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tabRatio="925" firstSheet="2" activeTab="3"/>
  </bookViews>
  <sheets>
    <sheet name="Приложение 5.2.1. Город РЭ" sheetId="9" state="hidden" r:id="rId1"/>
    <sheet name="Приложение 5.2.2. Село РЭ" sheetId="10" state="hidden" r:id="rId2"/>
    <sheet name="Приложение 1" sheetId="13" r:id="rId3"/>
    <sheet name="Приложение 2" sheetId="2" r:id="rId4"/>
    <sheet name="Приложение 3" sheetId="1" r:id="rId5"/>
    <sheet name="Приложение 8.2.1. Город РЭ" sheetId="11" state="hidden" r:id="rId6"/>
    <sheet name="Приложение 8.2.2. Село РЭ" sheetId="12"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b" localSheetId="2">#REF!</definedName>
    <definedName name="\b">#REF!</definedName>
    <definedName name="\c" localSheetId="2">#REF!</definedName>
    <definedName name="\c">#REF!</definedName>
    <definedName name="\d" localSheetId="2">#REF!</definedName>
    <definedName name="\d">#REF!</definedName>
    <definedName name="\q" localSheetId="2">#REF!</definedName>
    <definedName name="\q">#REF!</definedName>
    <definedName name="\t" localSheetId="2">#REF!</definedName>
    <definedName name="\t">#REF!</definedName>
    <definedName name="\v" localSheetId="2">#REF!</definedName>
    <definedName name="\v">#REF!</definedName>
    <definedName name="_xlnm._FilterDatabase" localSheetId="2" hidden="1">'Приложение 1'!$A$14:$R$1481</definedName>
    <definedName name="CompOt">#N/A</definedName>
    <definedName name="CompRas">#N/A</definedName>
    <definedName name="Contents">[1]Содержание!$A$3</definedName>
    <definedName name="Fider" localSheetId="2">#REF!</definedName>
    <definedName name="Fider">#REF!</definedName>
    <definedName name="H?Address">[1]Заголовок!$B$7:$G$7</definedName>
    <definedName name="H?Description">[1]Заголовок!$A$4</definedName>
    <definedName name="H?EntityName">[1]Заголовок!$B$6:$G$6</definedName>
    <definedName name="H?Name">[1]Заголовок!$G$1</definedName>
    <definedName name="H?OKATO">[1]Заголовок!$D$12</definedName>
    <definedName name="H?OKFS">[1]Заголовок!$G$12</definedName>
    <definedName name="H?OKOGU">[1]Заголовок!$E$12</definedName>
    <definedName name="H?OKONX">[1]Заголовок!$C$12</definedName>
    <definedName name="H?OKOPF">[1]Заголовок!$F$12</definedName>
    <definedName name="H?OKPO">[1]Заголовок!$A$12</definedName>
    <definedName name="H?OKVD">[1]Заголовок!$B$12</definedName>
    <definedName name="H?Period">[1]Заголовок!$B$14</definedName>
    <definedName name="H?Table">[1]Заголовок!$A$4:$G$15</definedName>
    <definedName name="H?Title">[1]Заголовок!$A$2</definedName>
    <definedName name="Helper_ТЭС_Котельные">[2]Справочники!$A$2:$A$4,[2]Справочники!$A$16:$A$18</definedName>
    <definedName name="I97I" localSheetId="2">#REF!</definedName>
    <definedName name="I97I">#REF!</definedName>
    <definedName name="IROV" localSheetId="2">#REF!</definedName>
    <definedName name="IROV">#REF!</definedName>
    <definedName name="IV" localSheetId="2">#REF!</definedName>
    <definedName name="IV">#REF!</definedName>
    <definedName name="KOM_RAS" localSheetId="2">#REF!</definedName>
    <definedName name="KOM_RAS">#REF!</definedName>
    <definedName name="KOMANDIR">[3]Нива!$I$101</definedName>
    <definedName name="KOMANDIROV" localSheetId="2">#REF!</definedName>
    <definedName name="KOMANDIROV">#REF!</definedName>
    <definedName name="KOMMAND" localSheetId="2">#REF!</definedName>
    <definedName name="KOMMAND">#REF!</definedName>
    <definedName name="KOMMANDIROV" localSheetId="2">#REF!</definedName>
    <definedName name="KOMMANDIROV">#REF!</definedName>
    <definedName name="LABEL" localSheetId="2">#REF!</definedName>
    <definedName name="LABEL">#REF!</definedName>
    <definedName name="MATERIAL" localSheetId="2">#REF!</definedName>
    <definedName name="MATERIAL">#REF!</definedName>
    <definedName name="P1_ESO_PROT" localSheetId="2" hidden="1">#REF!,#REF!,#REF!,#REF!,#REF!,#REF!,#REF!,#REF!</definedName>
    <definedName name="P1_ESO_PROT" hidden="1">#REF!,#REF!,#REF!,#REF!,#REF!,#REF!,#REF!,#REF!</definedName>
    <definedName name="P1_SBT_PROT" localSheetId="2" hidden="1">#REF!,#REF!,#REF!,#REF!,#REF!,#REF!,#REF!</definedName>
    <definedName name="P1_SBT_PROT" hidden="1">#REF!,#REF!,#REF!,#REF!,#REF!,#REF!,#REF!</definedName>
    <definedName name="P1_SCOPE_16_PRT" hidden="1">'[4]16'!$E$15:$I$16,'[4]16'!$E$18:$I$20,'[4]16'!$E$23:$I$23,'[4]16'!$E$26:$I$26,'[4]16'!$E$29:$I$29,'[4]16'!$E$32:$I$32,'[4]16'!$E$35:$I$35,'[4]16'!$B$34,'[4]16'!$B$37</definedName>
    <definedName name="P1_SCOPE_17_PRT" hidden="1">'[5]17 СМУП'!$E$13:$H$21,'[5]17 СМУП'!$J$9:$J$11,'[5]17 СМУП'!$J$13:$J$21,'[5]17 СМУП'!$E$24:$H$26,'[5]17 СМУП'!$E$28:$H$36,'[5]17 СМУП'!$J$24:$M$26,'[5]17 СМУП'!$J$28:$M$36,'[5]17 СМУП'!$E$39:$H$41</definedName>
    <definedName name="P1_SCOPE_4_PRT" hidden="1">'[4]4'!$F$23:$I$23,'[4]4'!$F$25:$I$25,'[4]4'!$F$27:$I$31,'[4]4'!$K$14:$N$20,'[4]4'!$K$23:$N$23,'[4]4'!$K$25:$N$25,'[4]4'!$K$27:$N$31,'[4]4'!$P$14:$S$20,'[4]4'!$P$23:$S$23</definedName>
    <definedName name="P1_SCOPE_5_PRT" hidden="1">'[4]5'!$F$23:$I$23,'[4]5'!$F$25:$I$25,'[4]5'!$F$27:$I$31,'[4]5'!$K$14:$N$21,'[4]5'!$K$23:$N$23,'[4]5'!$K$25:$N$25,'[4]5'!$K$27:$N$31,'[4]5'!$P$14:$S$21,'[4]5'!$P$23:$S$23</definedName>
    <definedName name="P1_SCOPE_F1_PRT" hidden="1">'[4]Ф-1 (для АО-энерго)'!$D$74:$E$84,'[4]Ф-1 (для АО-энерго)'!$D$71:$E$72,'[4]Ф-1 (для АО-энерго)'!$D$66:$E$69,'[4]Ф-1 (для АО-энерго)'!$D$61:$E$64</definedName>
    <definedName name="P1_SCOPE_F2_PRT" hidden="1">'[4]Ф-2 (для АО-энерго)'!$G$56,'[4]Ф-2 (для АО-энерго)'!$E$55:$E$56,'[4]Ф-2 (для АО-энерго)'!$F$55:$G$55,'[4]Ф-2 (для АО-энерго)'!$D$55</definedName>
    <definedName name="P1_SCOPE_FLOAD" localSheetId="2" hidden="1">#REF!,#REF!,#REF!,#REF!,#REF!,#REF!</definedName>
    <definedName name="P1_SCOPE_FLOAD" hidden="1">#REF!,#REF!,#REF!,#REF!,#REF!,#REF!</definedName>
    <definedName name="P1_SCOPE_FRML" localSheetId="2" hidden="1">#REF!,#REF!,#REF!,#REF!,#REF!,#REF!</definedName>
    <definedName name="P1_SCOPE_FRML" hidden="1">#REF!,#REF!,#REF!,#REF!,#REF!,#REF!</definedName>
    <definedName name="P1_SCOPE_PER_PRT" hidden="1">[4]перекрестка!$H$15:$H$19,[4]перекрестка!$H$21:$H$25,[4]перекрестка!$J$14:$J$25,[4]перекрестка!$K$15:$K$19,[4]перекрестка!$K$21:$K$25</definedName>
    <definedName name="P1_SCOPE_SV_LD" localSheetId="2" hidden="1">#REF!,#REF!,#REF!,#REF!,#REF!,#REF!,#REF!</definedName>
    <definedName name="P1_SCOPE_SV_LD" hidden="1">#REF!,#REF!,#REF!,#REF!,#REF!,#REF!,#REF!</definedName>
    <definedName name="P1_SCOPE_SV_LD1" hidden="1">[4]свод!$E$70:$M$79,[4]свод!$E$81:$M$81,[4]свод!$E$83:$M$88,[4]свод!$E$90:$M$90,[4]свод!$E$92:$M$96,[4]свод!$E$98:$M$98,[4]свод!$E$101:$M$102</definedName>
    <definedName name="P1_SCOPE_SV_PRT" hidden="1">[4]свод!$E$23:$H$26,[4]свод!$E$28:$I$29,[4]свод!$E$32:$I$36,[4]свод!$E$38:$I$40,[4]свод!$E$42:$I$53,[4]свод!$E$55:$I$56,[4]свод!$E$58:$I$63</definedName>
    <definedName name="P1_SET_PROT" localSheetId="2" hidden="1">#REF!,#REF!,#REF!,#REF!,#REF!,#REF!,#REF!</definedName>
    <definedName name="P1_SET_PROT" hidden="1">#REF!,#REF!,#REF!,#REF!,#REF!,#REF!,#REF!</definedName>
    <definedName name="P1_SET_PRT" localSheetId="2" hidden="1">#REF!,#REF!,#REF!,#REF!,#REF!,#REF!,#REF!</definedName>
    <definedName name="P1_SET_PRT" hidden="1">#REF!,#REF!,#REF!,#REF!,#REF!,#REF!,#REF!</definedName>
    <definedName name="P1_T1_Protect" hidden="1">[6]перекрестка!$J$42:$K$46,[6]перекрестка!$J$49,[6]перекрестка!$J$50:$K$54,[6]перекрестка!$J$55,[6]перекрестка!$J$56:$K$60,[6]перекрестка!$J$62:$K$66</definedName>
    <definedName name="P1_T16_Protect" hidden="1">'[6]16'!$G$10:$K$14,'[6]16'!$G$17:$K$17,'[6]16'!$G$20:$K$20,'[6]16'!$G$23:$K$23,'[6]16'!$G$26:$K$26,'[6]16'!$G$29:$K$29,'[6]16'!$G$33:$K$34,'[6]16'!$G$38:$K$40</definedName>
    <definedName name="P1_T17?L4">'[2]29'!$J$18:$J$25,'[2]29'!$G$18:$G$25,'[2]29'!$G$35:$G$42,'[2]29'!$J$35:$J$42,'[2]29'!$G$60,'[2]29'!$J$60,'[2]29'!$M$60,'[2]29'!$P$60,'[2]29'!$P$18:$P$25,'[2]29'!$G$9:$G$16</definedName>
    <definedName name="P1_T17?unit?РУБ.ГКАЛ">'[2]29'!$F$44:$F$51,'[2]29'!$I$44:$I$51,'[2]29'!$L$44:$L$51,'[2]29'!$F$18:$F$25,'[2]29'!$I$60,'[2]29'!$L$60,'[2]29'!$O$60,'[2]29'!$F$60,'[2]29'!$F$9:$F$16,'[2]29'!$I$9:$I$16</definedName>
    <definedName name="P1_T17?unit?ТГКАЛ">'[2]29'!$M$18:$M$25,'[2]29'!$J$18:$J$25,'[2]29'!$G$18:$G$25,'[2]29'!$G$35:$G$42,'[2]29'!$J$35:$J$42,'[2]29'!$G$60,'[2]29'!$J$60,'[2]29'!$M$60,'[2]29'!$P$60,'[2]29'!$G$9:$G$16</definedName>
    <definedName name="P1_T17_Protection">'[2]29'!$O$47:$P$51,'[2]29'!$L$47:$M$51,'[2]29'!$L$53:$M$53,'[2]29'!$L$55:$M$59,'[2]29'!$O$53:$P$53,'[2]29'!$O$55:$P$59,'[2]29'!$F$12:$G$16,'[2]29'!$F$10:$G$10</definedName>
    <definedName name="P1_T18.2_Protect" hidden="1">'[6]18.2'!$F$12:$J$19,'[6]18.2'!$F$22:$J$25,'[6]18.2'!$B$28:$J$37,'[6]18.2'!$F$39:$J$39,'[6]18.2'!$B$41:$J$43,'[6]18.2'!$F$47:$J$52,'[6]18.2'!$F$59:$J$59</definedName>
    <definedName name="P1_T20_Protection" hidden="1">'[2]20'!$E$4:$H$4,'[2]20'!$E$13:$H$13,'[2]20'!$E$16:$H$17,'[2]20'!$E$19:$H$19,'[2]20'!$J$4:$M$4,'[2]20'!$J$8:$M$11,'[2]20'!$J$13:$M$13,'[2]20'!$J$16:$M$17,'[2]20'!$J$19:$M$19</definedName>
    <definedName name="P1_T21_Protection">'[2]21'!$O$31:$S$33,'[2]21'!$E$11,'[2]21'!$G$11:$K$11,'[2]21'!$M$11,'[2]21'!$O$11:$S$11,'[2]21'!$E$14:$E$16,'[2]21'!$G$14:$K$16,'[2]21'!$M$14:$M$16,'[2]21'!$O$14:$S$16</definedName>
    <definedName name="P1_T23_Protection">'[2]23'!$F$9:$J$25,'[2]23'!$O$9:$P$25,'[2]23'!$A$32:$A$34,'[2]23'!$F$32:$J$34,'[2]23'!$O$32:$P$34,'[2]23'!$A$37:$A$53,'[2]23'!$F$37:$J$53,'[2]23'!$O$37:$P$53</definedName>
    <definedName name="P1_T25_protection">'[2]25'!$G$8:$J$21,'[2]25'!$G$24:$J$28,'[2]25'!$G$30:$J$33,'[2]25'!$G$35:$J$37,'[2]25'!$G$41:$J$42,'[2]25'!$L$8:$O$21,'[2]25'!$L$24:$O$28,'[2]25'!$L$30:$O$33</definedName>
    <definedName name="P1_T26_Protection">'[2]26'!$B$34:$B$36,'[2]26'!$F$8:$I$8,'[2]26'!$F$10:$I$11,'[2]26'!$F$13:$I$15,'[2]26'!$F$18:$I$19,'[2]26'!$F$22:$I$24,'[2]26'!$F$26:$I$26,'[2]26'!$F$29:$I$32</definedName>
    <definedName name="P1_T27_Protection">'[2]27'!$B$34:$B$36,'[2]27'!$F$8:$I$8,'[2]27'!$F$10:$I$11,'[2]27'!$F$13:$I$15,'[2]27'!$F$18:$I$19,'[2]27'!$F$22:$I$24,'[2]27'!$F$26:$I$26,'[2]27'!$F$29:$I$32</definedName>
    <definedName name="P1_T28?axis?R?ПЭ">'[2]28'!$D$16:$I$18,'[2]28'!$D$22:$I$24,'[2]28'!$D$28:$I$30,'[2]28'!$D$37:$I$39,'[2]28'!$D$42:$I$44,'[2]28'!$D$48:$I$50,'[2]28'!$D$54:$I$56,'[2]28'!$D$63:$I$65</definedName>
    <definedName name="P1_T28?axis?R?ПЭ?">'[2]28'!$B$16:$B$18,'[2]28'!$B$22:$B$24,'[2]28'!$B$28:$B$30,'[2]28'!$B$37:$B$39,'[2]28'!$B$42:$B$44,'[2]28'!$B$48:$B$50,'[2]28'!$B$54:$B$56,'[2]28'!$B$63:$B$65</definedName>
    <definedName name="P1_T28?Data">'[2]28'!$G$242:$H$265,'[2]28'!$D$242:$E$265,'[2]28'!$G$216:$H$239,'[2]28'!$D$268:$E$292,'[2]28'!$G$268:$H$292,'[2]28'!$D$216:$E$239,'[2]28'!$G$190:$H$213</definedName>
    <definedName name="P1_T28_Protection">'[2]28'!$B$74:$B$76,'[2]28'!$B$80:$B$82,'[2]28'!$B$89:$B$91,'[2]28'!$B$94:$B$96,'[2]28'!$B$100:$B$102,'[2]28'!$B$106:$B$108,'[2]28'!$B$115:$B$117,'[2]28'!$B$120:$B$122</definedName>
    <definedName name="P1_T4_Protect" hidden="1">'[6]4'!$G$20:$J$20,'[6]4'!$G$22:$J$22,'[6]4'!$G$24:$J$28,'[6]4'!$L$11:$O$17,'[6]4'!$L$20:$O$20,'[6]4'!$L$22:$O$22,'[6]4'!$L$24:$O$28,'[6]4'!$Q$11:$T$17,'[6]4'!$Q$20:$T$20</definedName>
    <definedName name="P1_T6_Protect" hidden="1">'[6]6'!$D$46:$H$55,'[6]6'!$J$46:$N$55,'[6]6'!$D$57:$H$59,'[6]6'!$J$57:$N$59,'[6]6'!$B$10:$B$19,'[6]6'!$D$10:$H$19,'[6]6'!$J$10:$N$19,'[6]6'!$D$21:$H$23,'[6]6'!$J$21:$N$23</definedName>
    <definedName name="P10_T1_Protect" hidden="1">[6]перекрестка!$F$42:$H$46,[6]перекрестка!$F$49:$G$49,[6]перекрестка!$F$50:$H$54,[6]перекрестка!$F$55:$G$55,[6]перекрестка!$F$56:$H$60</definedName>
    <definedName name="P10_T28_Protection">'[2]28'!$G$167:$H$169,'[2]28'!$D$172:$E$174,'[2]28'!$G$172:$H$174,'[2]28'!$D$178:$E$180,'[2]28'!$G$178:$H$181,'[2]28'!$D$184:$E$186,'[2]28'!$G$184:$H$186</definedName>
    <definedName name="P11_T1_Protect" hidden="1">[6]перекрестка!$F$62:$H$66,[6]перекрестка!$F$68:$H$72,[6]перекрестка!$F$74:$H$78,[6]перекрестка!$F$80:$H$84,[6]перекрестка!$F$89:$G$89</definedName>
    <definedName name="P11_T28_Protection">'[2]28'!$D$193:$E$195,'[2]28'!$G$193:$H$195,'[2]28'!$D$198:$E$200,'[2]28'!$G$198:$H$200,'[2]28'!$D$204:$E$206,'[2]28'!$G$204:$H$206,'[2]28'!$D$210:$E$212,'[2]28'!$B$68:$B$70</definedName>
    <definedName name="P12_T1_Protect" hidden="1">[6]перекрестка!$F$90:$H$94,[6]перекрестка!$F$95:$G$95,[6]перекрестка!$F$96:$H$100,[6]перекрестка!$F$102:$H$106,[6]перекрестка!$F$108:$H$112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T1_Protect" hidden="1">[6]перекрестка!$F$114:$H$118,[6]перекрестка!$F$120:$H$124,[6]перекрестка!$F$127:$G$127,[6]перекрестка!$F$128:$H$132,[6]перекрестка!$F$133:$G$133</definedName>
    <definedName name="P14_T1_Protect" hidden="1">[6]перекрестка!$F$134:$H$138,[6]перекрестка!$F$140:$H$144,[6]перекрестка!$F$146:$H$150,[6]перекрестка!$F$152:$H$156,[6]перекрестка!$F$158:$H$162</definedName>
    <definedName name="P15_T1_Protect" hidden="1">[6]перекрестка!$J$158:$K$162,[6]перекрестка!$J$152:$K$156,[6]перекрестка!$J$146:$K$150,[6]перекрестка!$J$140:$K$144,[6]перекрестка!$J$11</definedName>
    <definedName name="P16_T1_Protect" hidden="1">[6]перекрестка!$J$12:$K$16,[6]перекрестка!$J$17,[6]перекрестка!$J$18:$K$22,[6]перекрестка!$J$24:$K$28,[6]перекрестка!$J$30:$K$34,[6]перекрестка!$F$23:$G$23</definedName>
    <definedName name="P17_T1_Protect" hidden="1">[6]перекрестка!$F$29:$G$29,[6]перекрестка!$F$61:$G$61,[6]перекрестка!$F$67:$G$67,[6]перекрестка!$F$101:$G$101,[6]перекрестка!$F$107:$G$107</definedName>
    <definedName name="P18_T1_Protect" localSheetId="2" hidden="1">[6]перекрестка!$F$139:$G$139,[6]перекрестка!$F$145:$G$145,[6]перекрестка!$J$36:$K$40,P1_T1_Protect,P2_T1_Protect,P3_T1_Protect,P4_T1_Protect</definedName>
    <definedName name="P18_T1_Protect" hidden="1">[6]перекрестка!$F$139:$G$139,[6]перекрестка!$F$145:$G$145,[6]перекрестка!$J$36:$K$40,P1_T1_Protect,P2_T1_Protect,P3_T1_Protect,P4_T1_Protect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SCOPE_16_PRT" hidden="1">'[4]16'!$E$38:$I$38,'[4]16'!$E$41:$I$41,'[4]16'!$E$45:$I$47,'[4]16'!$E$49:$I$49,'[4]16'!$E$53:$I$54,'[4]16'!$E$56:$I$57,'[4]16'!$E$59:$I$59,'[4]16'!$E$9:$I$13</definedName>
    <definedName name="P2_SCOPE_4_PRT" hidden="1">'[4]4'!$P$25:$S$25,'[4]4'!$P$27:$S$31,'[4]4'!$U$14:$X$20,'[4]4'!$U$23:$X$23,'[4]4'!$U$25:$X$25,'[4]4'!$U$27:$X$31,'[4]4'!$Z$14:$AC$20,'[4]4'!$Z$23:$AC$23,'[4]4'!$Z$25:$AC$25</definedName>
    <definedName name="P2_SCOPE_5_PRT" hidden="1">'[4]5'!$P$25:$S$25,'[4]5'!$P$27:$S$31,'[4]5'!$U$14:$X$21,'[4]5'!$U$23:$X$23,'[4]5'!$U$25:$X$25,'[4]5'!$U$27:$X$31,'[4]5'!$Z$14:$AC$21,'[4]5'!$Z$23:$AC$23,'[4]5'!$Z$25:$AC$25</definedName>
    <definedName name="P2_SCOPE_F1_PRT" hidden="1">'[4]Ф-1 (для АО-энерго)'!$D$56:$E$59,'[4]Ф-1 (для АО-энерго)'!$D$34:$E$50,'[4]Ф-1 (для АО-энерго)'!$D$32:$E$32,'[4]Ф-1 (для АО-энерго)'!$D$23:$E$30</definedName>
    <definedName name="P2_SCOPE_F2_PRT" hidden="1">'[4]Ф-2 (для АО-энерго)'!$D$52:$G$54,'[4]Ф-2 (для АО-энерго)'!$C$21:$E$42,'[4]Ф-2 (для АО-энерго)'!$A$12:$E$12,'[4]Ф-2 (для АО-энерго)'!$C$8:$E$11</definedName>
    <definedName name="P2_SCOPE_PER_PRT" hidden="1">[4]перекрестка!$N$14:$N$25,[4]перекрестка!$N$27:$N$31,[4]перекрестка!$J$27:$K$31,[4]перекрестка!$F$27:$H$31,[4]перекрестка!$F$33:$H$37</definedName>
    <definedName name="P2_SCOPE_SV_PRT" hidden="1">[4]свод!$E$72:$I$79,[4]свод!$E$81:$I$81,[4]свод!$E$85:$H$88,[4]свод!$E$90:$I$90,[4]свод!$E$107:$I$112,[4]свод!$E$114:$I$117,[4]свод!$E$124:$H$127</definedName>
    <definedName name="P2_T1_Protect" hidden="1">[6]перекрестка!$J$68:$K$72,[6]перекрестка!$J$74:$K$78,[6]перекрестка!$J$80:$K$84,[6]перекрестка!$J$89,[6]перекрестка!$J$90:$K$94,[6]перекрестка!$J$95</definedName>
    <definedName name="P2_T17?L4">'[2]29'!$J$9:$J$16,'[2]29'!$M$9:$M$16,'[2]29'!$P$9:$P$16,'[2]29'!$G$44:$G$51,'[2]29'!$J$44:$J$51,'[2]29'!$M$44:$M$51,'[2]29'!$M$35:$M$42,'[2]29'!$P$35:$P$42,'[2]29'!$P$44:$P$51</definedName>
    <definedName name="P2_T17?unit?РУБ.ГКАЛ">'[2]29'!$I$18:$I$25,'[2]29'!$L$9:$L$16,'[2]29'!$L$18:$L$25,'[2]29'!$O$9:$O$16,'[2]29'!$F$35:$F$42,'[2]29'!$I$35:$I$42,'[2]29'!$L$35:$L$42,'[2]29'!$O$35:$O$51</definedName>
    <definedName name="P2_T17?unit?ТГКАЛ">'[2]29'!$J$9:$J$16,'[2]29'!$M$9:$M$16,'[2]29'!$P$9:$P$16,'[2]29'!$M$35:$M$42,'[2]29'!$P$35:$P$42,'[2]29'!$G$44:$G$51,'[2]29'!$J$44:$J$51,'[2]29'!$M$44:$M$51,'[2]29'!$P$44:$P$51</definedName>
    <definedName name="P2_T17_Protection">'[2]29'!$F$19:$G$19,'[2]29'!$F$21:$G$25,'[2]29'!$F$27:$G$27,'[2]29'!$F$29:$G$33,'[2]29'!$F$36:$G$36,'[2]29'!$F$38:$G$42,'[2]29'!$F$45:$G$45,'[2]29'!$F$47:$G$51</definedName>
    <definedName name="P2_T21_Protection">'[2]21'!$E$20:$E$22,'[2]21'!$G$20:$K$22,'[2]21'!$M$20:$M$22,'[2]21'!$O$20:$S$22,'[2]21'!$E$26:$E$28,'[2]21'!$G$26:$K$28,'[2]21'!$M$26:$M$28,'[2]21'!$O$26:$S$28</definedName>
    <definedName name="P2_T25_protection">'[2]25'!$L$35:$O$37,'[2]25'!$L$41:$O$42,'[2]25'!$Q$8:$T$21,'[2]25'!$Q$24:$T$28,'[2]25'!$Q$30:$T$33,'[2]25'!$Q$35:$T$37,'[2]25'!$Q$41:$T$42,'[2]25'!$B$35:$B$37</definedName>
    <definedName name="P2_T26_Protection">'[2]26'!$F$34:$I$36,'[2]26'!$K$8:$N$8,'[2]26'!$K$10:$N$11,'[2]26'!$K$13:$N$15,'[2]26'!$K$18:$N$19,'[2]26'!$K$22:$N$24,'[2]26'!$K$26:$N$26,'[2]26'!$K$29:$N$32</definedName>
    <definedName name="P2_T27_Protection">'[2]27'!$F$34:$I$36,'[2]27'!$K$8:$N$8,'[2]27'!$K$10:$N$11,'[2]27'!$K$13:$N$15,'[2]27'!$K$18:$N$19,'[2]27'!$K$22:$N$24,'[2]27'!$K$26:$N$26,'[2]27'!$K$29:$N$32</definedName>
    <definedName name="P2_T28?axis?R?ПЭ">'[2]28'!$D$68:$I$70,'[2]28'!$D$74:$I$76,'[2]28'!$D$80:$I$82,'[2]28'!$D$89:$I$91,'[2]28'!$D$94:$I$96,'[2]28'!$D$100:$I$102,'[2]28'!$D$106:$I$108,'[2]28'!$D$115:$I$117</definedName>
    <definedName name="P2_T28?axis?R?ПЭ?">'[2]28'!$B$68:$B$70,'[2]28'!$B$74:$B$76,'[2]28'!$B$80:$B$82,'[2]28'!$B$89:$B$91,'[2]28'!$B$94:$B$96,'[2]28'!$B$100:$B$102,'[2]28'!$B$106:$B$108,'[2]28'!$B$115:$B$117</definedName>
    <definedName name="P2_T28_Protection">'[2]28'!$B$126:$B$128,'[2]28'!$B$132:$B$134,'[2]28'!$B$141:$B$143,'[2]28'!$B$146:$B$148,'[2]28'!$B$152:$B$154,'[2]28'!$B$158:$B$160,'[2]28'!$B$167:$B$169</definedName>
    <definedName name="P2_T4_Protect" hidden="1">'[6]4'!$Q$22:$T$22,'[6]4'!$Q$24:$T$28,'[6]4'!$V$24:$Y$28,'[6]4'!$V$22:$Y$22,'[6]4'!$V$20:$Y$20,'[6]4'!$V$11:$Y$17,'[6]4'!$AA$11:$AD$17,'[6]4'!$AA$20:$AD$20,'[6]4'!$AA$22:$AD$22</definedName>
    <definedName name="P3_SCOPE_F1_PRT" hidden="1">'[4]Ф-1 (для АО-энерго)'!$E$16:$E$17,'[4]Ф-1 (для АО-энерго)'!$C$4:$D$4,'[4]Ф-1 (для АО-энерго)'!$C$7:$E$10,'[4]Ф-1 (для АО-энерго)'!$A$11:$E$11</definedName>
    <definedName name="P3_SCOPE_PER_PRT" hidden="1">[4]перекрестка!$J$33:$K$37,[4]перекрестка!$N$33:$N$37,[4]перекрестка!$F$39:$H$43,[4]перекрестка!$J$39:$K$43,[4]перекрестка!$N$39:$N$43</definedName>
    <definedName name="P3_SCOPE_SV_PRT" hidden="1">[4]свод!$D$135:$G$135,[4]свод!$I$135:$I$140,[4]свод!$H$137:$H$140,[4]свод!$D$138:$G$140,[4]свод!$E$15:$I$16,[4]свод!$E$120:$I$121,[4]свод!$E$18:$I$19</definedName>
    <definedName name="P3_T1_Protect" hidden="1">[6]перекрестка!$J$96:$K$100,[6]перекрестка!$J$102:$K$106,[6]перекрестка!$J$108:$K$112,[6]перекрестка!$J$114:$K$118,[6]перекрестка!$J$120:$K$124</definedName>
    <definedName name="P3_T17_Protection">'[2]29'!$F$53:$G$53,'[2]29'!$F$55:$G$59,'[2]29'!$I$55:$J$59,'[2]29'!$I$53:$J$53,'[2]29'!$I$47:$J$51,'[2]29'!$I$45:$J$45,'[2]29'!$I$38:$J$42,'[2]29'!$I$36:$J$36</definedName>
    <definedName name="P3_T21_Protection" localSheetId="2">'[2]21'!$E$31:$E$33,'[2]21'!$G$31:$K$33,'[2]21'!$B$14:$B$16,'[2]21'!$B$20:$B$22,'[2]21'!$B$26:$B$28,'[2]21'!$B$31:$B$33,'[2]21'!$M$31:$M$33,P1_T21_Protection</definedName>
    <definedName name="P3_T21_Protection">'[2]21'!$E$31:$E$33,'[2]21'!$G$31:$K$33,'[2]21'!$B$14:$B$16,'[2]21'!$B$20:$B$22,'[2]21'!$B$26:$B$28,'[2]21'!$B$31:$B$33,'[2]21'!$M$31:$M$33,P1_T21_Protection</definedName>
    <definedName name="P3_T27_Protection">'[2]27'!$K$34:$N$36,'[2]27'!$P$8:$S$8,'[2]27'!$P$10:$S$11,'[2]27'!$P$13:$S$15,'[2]27'!$P$18:$S$19,'[2]27'!$P$22:$S$24,'[2]27'!$P$26:$S$26,'[2]27'!$P$29:$S$32</definedName>
    <definedName name="P3_T28?axis?R?ПЭ">'[2]28'!$D$120:$I$122,'[2]28'!$D$126:$I$128,'[2]28'!$D$132:$I$134,'[2]28'!$D$141:$I$143,'[2]28'!$D$146:$I$148,'[2]28'!$D$152:$I$154,'[2]28'!$D$158:$I$160</definedName>
    <definedName name="P3_T28?axis?R?ПЭ?">'[2]28'!$B$120:$B$122,'[2]28'!$B$126:$B$128,'[2]28'!$B$132:$B$134,'[2]28'!$B$141:$B$143,'[2]28'!$B$146:$B$148,'[2]28'!$B$152:$B$154,'[2]28'!$B$158:$B$160</definedName>
    <definedName name="P3_T28_Protection">'[2]28'!$B$172:$B$174,'[2]28'!$B$178:$B$180,'[2]28'!$B$184:$B$186,'[2]28'!$B$193:$B$195,'[2]28'!$B$198:$B$200,'[2]28'!$B$204:$B$206,'[2]28'!$B$210:$B$212</definedName>
    <definedName name="P4_SCOPE_F1_PRT" hidden="1">'[4]Ф-1 (для АО-энерго)'!$C$13:$E$13,'[4]Ф-1 (для АО-энерго)'!$A$14:$E$14,'[4]Ф-1 (для АО-энерго)'!$C$23:$C$50,'[4]Ф-1 (для АО-энерго)'!$C$54:$C$95</definedName>
    <definedName name="P4_SCOPE_PER_PRT" hidden="1">[4]перекрестка!$F$45:$H$49,[4]перекрестка!$J$45:$K$49,[4]перекрестка!$N$45:$N$49,[4]перекрестка!$F$53:$G$64,[4]перекрестка!$H$54:$H$58</definedName>
    <definedName name="P4_T1_Protect" hidden="1">[6]перекрестка!$J$127,[6]перекрестка!$J$128:$K$132,[6]перекрестка!$J$133,[6]перекрестка!$J$134:$K$138,[6]перекрестка!$N$11:$N$22,[6]перекрестка!$N$24:$N$28</definedName>
    <definedName name="P4_T17_Protection">'[2]29'!$I$29:$J$33,'[2]29'!$I$27:$J$27,'[2]29'!$I$21:$J$25,'[2]29'!$I$19:$J$19,'[2]29'!$I$12:$J$16,'[2]29'!$I$10:$J$10,'[2]29'!$L$10:$M$10,'[2]29'!$L$12:$M$16</definedName>
    <definedName name="P4_T28?axis?R?ПЭ">'[2]28'!$D$167:$I$169,'[2]28'!$D$172:$I$174,'[2]28'!$D$178:$I$180,'[2]28'!$D$184:$I$186,'[2]28'!$D$193:$I$195,'[2]28'!$D$198:$I$200,'[2]28'!$D$204:$I$206</definedName>
    <definedName name="P4_T28?axis?R?ПЭ?">'[2]28'!$B$167:$B$169,'[2]28'!$B$172:$B$174,'[2]28'!$B$178:$B$180,'[2]28'!$B$184:$B$186,'[2]28'!$B$193:$B$195,'[2]28'!$B$198:$B$200,'[2]28'!$B$204:$B$206</definedName>
    <definedName name="P4_T28_Protection">'[2]28'!$B$219:$B$221,'[2]28'!$B$224:$B$226,'[2]28'!$B$230:$B$232,'[2]28'!$B$236:$B$238,'[2]28'!$B$245:$B$247,'[2]28'!$B$250:$B$252,'[2]28'!$B$256:$B$258</definedName>
    <definedName name="P5_SCOPE_PER_PRT" hidden="1">[4]перекрестка!$H$60:$H$64,[4]перекрестка!$J$53:$J$64,[4]перекрестка!$K$54:$K$58,[4]перекрестка!$K$60:$K$64,[4]перекрестка!$N$53:$N$64</definedName>
    <definedName name="P5_T1_Protect" hidden="1">[6]перекрестка!$N$30:$N$34,[6]перекрестка!$N$36:$N$40,[6]перекрестка!$N$42:$N$46,[6]перекрестка!$N$49:$N$60,[6]перекрестка!$N$62:$N$66</definedName>
    <definedName name="P5_T17_Protection">'[2]29'!$L$19:$M$19,'[2]29'!$L$21:$M$27,'[2]29'!$L$29:$M$33,'[2]29'!$L$36:$M$36,'[2]29'!$L$38:$M$42,'[2]29'!$L$45:$M$45,'[2]29'!$O$10:$P$10,'[2]29'!$O$12:$P$16</definedName>
    <definedName name="P5_T28?axis?R?ПЭ">'[2]28'!$D$210:$I$212,'[2]28'!$D$219:$I$221,'[2]28'!$D$224:$I$226,'[2]28'!$D$230:$I$232,'[2]28'!$D$236:$I$238,'[2]28'!$D$245:$I$247,'[2]28'!$D$250:$I$252</definedName>
    <definedName name="P5_T28?axis?R?ПЭ?">'[2]28'!$B$210:$B$212,'[2]28'!$B$219:$B$221,'[2]28'!$B$224:$B$226,'[2]28'!$B$230:$B$232,'[2]28'!$B$236:$B$238,'[2]28'!$B$245:$B$247,'[2]28'!$B$250:$B$252</definedName>
    <definedName name="P5_T28_Protection">'[2]28'!$B$262:$B$264,'[2]28'!$B$271:$B$273,'[2]28'!$B$276:$B$278,'[2]28'!$B$282:$B$284,'[2]28'!$B$288:$B$291,'[2]28'!$B$11:$B$13,'[2]28'!$B$16:$B$18,'[2]28'!$B$22:$B$24</definedName>
    <definedName name="P6_SCOPE_PER_PRT" hidden="1">[4]перекрестка!$F$66:$H$70,[4]перекрестка!$J$66:$K$70,[4]перекрестка!$N$66:$N$70,[4]перекрестка!$F$72:$H$76,[4]перекрестка!$J$72:$K$76</definedName>
    <definedName name="P6_T1_Protect" hidden="1">[6]перекрестка!$N$68:$N$72,[6]перекрестка!$N$74:$N$78,[6]перекрестка!$N$80:$N$84,[6]перекрестка!$N$89:$N$100,[6]перекрестка!$N$102:$N$106</definedName>
    <definedName name="P6_T17_Protection" localSheetId="2">'[2]29'!$O$19:$P$19,'[2]29'!$O$21:$P$25,'[2]29'!$O$27:$P$27,'[2]29'!$O$29:$P$33,'[2]29'!$O$36:$P$36,'[2]29'!$O$38:$P$42,'[2]29'!$O$45:$P$45,P1_T17_Protection</definedName>
    <definedName name="P6_T17_Protection">'[2]29'!$O$19:$P$19,'[2]29'!$O$21:$P$25,'[2]29'!$O$27:$P$27,'[2]29'!$O$29:$P$33,'[2]29'!$O$36:$P$36,'[2]29'!$O$38:$P$42,'[2]29'!$O$45:$P$45,P1_T17_Protection</definedName>
    <definedName name="P6_T28?axis?R?ПЭ" localSheetId="2">'[2]28'!$D$256:$I$258,'[2]28'!$D$262:$I$264,'[2]28'!$D$271:$I$273,'[2]28'!$D$276:$I$278,'[2]28'!$D$282:$I$284,'[2]28'!$D$288:$I$291,'[2]28'!$D$11:$I$13,P1_T28?axis?R?ПЭ</definedName>
    <definedName name="P6_T28?axis?R?ПЭ">'[2]28'!$D$256:$I$258,'[2]28'!$D$262:$I$264,'[2]28'!$D$271:$I$273,'[2]28'!$D$276:$I$278,'[2]28'!$D$282:$I$284,'[2]28'!$D$288:$I$291,'[2]28'!$D$11:$I$13,P1_T28?axis?R?ПЭ</definedName>
    <definedName name="P6_T28?axis?R?ПЭ?" localSheetId="2">'[2]28'!$B$256:$B$258,'[2]28'!$B$262:$B$264,'[2]28'!$B$271:$B$273,'[2]28'!$B$276:$B$278,'[2]28'!$B$282:$B$284,'[2]28'!$B$288:$B$291,'[2]28'!$B$11:$B$13,P1_T28?axis?R?ПЭ?</definedName>
    <definedName name="P6_T28?axis?R?ПЭ?">'[2]28'!$B$256:$B$258,'[2]28'!$B$262:$B$264,'[2]28'!$B$271:$B$273,'[2]28'!$B$276:$B$278,'[2]28'!$B$282:$B$284,'[2]28'!$B$288:$B$291,'[2]28'!$B$11:$B$13,P1_T28?axis?R?ПЭ?</definedName>
    <definedName name="P6_T28_Protection">'[2]28'!$B$28:$B$30,'[2]28'!$B$37:$B$39,'[2]28'!$B$42:$B$44,'[2]28'!$B$48:$B$50,'[2]28'!$B$54:$B$56,'[2]28'!$B$63:$B$65,'[2]28'!$G$210:$H$212,'[2]28'!$D$11:$E$13</definedName>
    <definedName name="P7_SCOPE_PER_PRT" hidden="1">[4]перекрестка!$N$72:$N$76,[4]перекрестка!$F$78:$H$82,[4]перекрестка!$J$78:$K$82,[4]перекрестка!$N$78:$N$82,[4]перекрестка!$F$84:$H$88</definedName>
    <definedName name="P7_T1_Protect" hidden="1">[6]перекрестка!$N$108:$N$112,[6]перекрестка!$N$114:$N$118,[6]перекрестка!$N$120:$N$124,[6]перекрестка!$N$127:$N$138,[6]перекрестка!$N$140:$N$144</definedName>
    <definedName name="P7_T28_Protection">'[2]28'!$G$11:$H$13,'[2]28'!$D$16:$E$18,'[2]28'!$G$16:$H$18,'[2]28'!$D$22:$E$24,'[2]28'!$G$22:$H$24,'[2]28'!$D$28:$E$30,'[2]28'!$G$28:$H$30,'[2]28'!$D$37:$E$39</definedName>
    <definedName name="P8_SCOPE_PER_PRT" localSheetId="2" hidden="1">[4]перекрестка!$J$84:$K$88,[4]перекрестка!$N$84:$N$88,[4]перекрестка!$F$14:$G$25,P1_SCOPE_PER_PRT,P2_SCOPE_PER_PRT,P3_SCOPE_PER_PRT,P4_SCOPE_PER_PRT</definedName>
    <definedName name="P8_SCOPE_PER_PRT" hidden="1">[4]перекрестка!$J$84:$K$88,[4]перекрестка!$N$84:$N$88,[4]перекрестка!$F$14:$G$25,P1_SCOPE_PER_PRT,P2_SCOPE_PER_PRT,P3_SCOPE_PER_PRT,P4_SCOPE_PER_PRT</definedName>
    <definedName name="P8_T1_Protect" hidden="1">[6]перекрестка!$N$146:$N$150,[6]перекрестка!$N$152:$N$156,[6]перекрестка!$N$158:$N$162,[6]перекрестка!$F$11:$G$11,[6]перекрестка!$F$12:$H$16</definedName>
    <definedName name="P8_T28_Protection">'[2]28'!$G$37:$H$39,'[2]28'!$D$42:$E$44,'[2]28'!$G$42:$H$44,'[2]28'!$D$48:$E$50,'[2]28'!$G$48:$H$50,'[2]28'!$D$54:$E$56,'[2]28'!$G$54:$H$56,'[2]28'!$D$89:$E$91</definedName>
    <definedName name="P9_T1_Protect" hidden="1">[6]перекрестка!$F$17:$G$17,[6]перекрестка!$F$18:$H$22,[6]перекрестка!$F$24:$H$28,[6]перекрестка!$F$30:$H$34,[6]перекрестка!$F$36:$H$40</definedName>
    <definedName name="P9_T28_Protection">'[2]28'!$G$89:$H$91,'[2]28'!$G$94:$H$96,'[2]28'!$D$94:$E$96,'[2]28'!$D$100:$E$102,'[2]28'!$G$100:$H$102,'[2]28'!$D$106:$E$108,'[2]28'!$G$106:$H$108,'[2]28'!$D$167:$E$169</definedName>
    <definedName name="QQQ" localSheetId="2">#REF!</definedName>
    <definedName name="QQQ">#REF!</definedName>
    <definedName name="RABOTA" localSheetId="2">#REF!</definedName>
    <definedName name="RABOTA">#REF!</definedName>
    <definedName name="SCOPE_16_PRT" localSheetId="2">P1_SCOPE_16_PRT,P2_SCOPE_16_PRT</definedName>
    <definedName name="SCOPE_16_PRT">P1_SCOPE_16_PRT,P2_SCOPE_16_PRT</definedName>
    <definedName name="SCOPE_17.1_PRT">'[4]17.1'!$D$14:$F$17,'[4]17.1'!$D$19:$F$22,'[4]17.1'!$I$9:$I$12,'[4]17.1'!$I$14:$I$17,'[4]17.1'!$I$19:$I$22,'[4]17.1'!$D$9:$F$12</definedName>
    <definedName name="SCOPE_17_PRT" localSheetId="2">'[5]17 СМУП'!$J$39:$M$41,'[5]17 СМУП'!$E$43:$H$51,'[5]17 СМУП'!$J$43:$M$51,'[5]17 СМУП'!$E$54:$H$56,'[5]17 СМУП'!$E$58:$H$66,'[5]17 СМУП'!$E$69:$M$81,'[5]17 СМУП'!$E$9:$H$11,P1_SCOPE_17_PRT</definedName>
    <definedName name="SCOPE_17_PRT">'[5]17 СМУП'!$J$39:$M$41,'[5]17 СМУП'!$E$43:$H$51,'[5]17 СМУП'!$J$43:$M$51,'[5]17 СМУП'!$E$54:$H$56,'[5]17 СМУП'!$E$58:$H$66,'[5]17 СМУП'!$E$69:$M$81,'[5]17 СМУП'!$E$9:$H$11,P1_SCOPE_17_PRT</definedName>
    <definedName name="SCOPE_24_LD">'[4]24'!$E$8:$J$47,'[4]24'!$E$49:$J$66</definedName>
    <definedName name="SCOPE_24_PRT">'[4]24'!$E$41:$I$41,'[4]24'!$E$34:$I$34,'[4]24'!$E$36:$I$36,'[4]24'!$E$43:$I$43</definedName>
    <definedName name="SCOPE_25_PRT">'[4]25'!$E$20:$I$20,'[4]25'!$E$34:$I$34,'[4]25'!$E$41:$I$41,'[4]25'!$E$8:$I$10</definedName>
    <definedName name="SCOPE_4_PRT" localSheetId="2">'[4]4'!$Z$27:$AC$31,'[4]4'!$F$14:$I$20,P1_SCOPE_4_PRT,P2_SCOPE_4_PRT</definedName>
    <definedName name="SCOPE_4_PRT">'[4]4'!$Z$27:$AC$31,'[4]4'!$F$14:$I$20,P1_SCOPE_4_PRT,P2_SCOPE_4_PRT</definedName>
    <definedName name="SCOPE_5_PRT" localSheetId="2">'[4]5'!$Z$27:$AC$31,'[4]5'!$F$14:$I$21,P1_SCOPE_5_PRT,P2_SCOPE_5_PRT</definedName>
    <definedName name="SCOPE_5_PRT">'[4]5'!$Z$27:$AC$31,'[4]5'!$F$14:$I$21,P1_SCOPE_5_PRT,P2_SCOPE_5_PRT</definedName>
    <definedName name="SCOPE_F1_PRT" localSheetId="2">'[4]Ф-1 (для АО-энерго)'!$D$86:$E$95,P1_SCOPE_F1_PRT,P2_SCOPE_F1_PRT,P3_SCOPE_F1_PRT,P4_SCOPE_F1_PRT</definedName>
    <definedName name="SCOPE_F1_PRT">'[4]Ф-1 (для АО-энерго)'!$D$86:$E$95,P1_SCOPE_F1_PRT,P2_SCOPE_F1_PRT,P3_SCOPE_F1_PRT,P4_SCOPE_F1_PRT</definedName>
    <definedName name="SCOPE_F2_PRT" localSheetId="2">'[4]Ф-2 (для АО-энерго)'!$C$5:$D$5,'[4]Ф-2 (для АО-энерго)'!$C$52:$C$57,'[4]Ф-2 (для АО-энерго)'!$D$57:$G$57,P1_SCOPE_F2_PRT,P2_SCOPE_F2_PRT</definedName>
    <definedName name="SCOPE_F2_PRT">'[4]Ф-2 (для АО-энерго)'!$C$5:$D$5,'[4]Ф-2 (для АО-энерго)'!$C$52:$C$57,'[4]Ф-2 (для АО-энерго)'!$D$57:$G$57,P1_SCOPE_F2_PRT,P2_SCOPE_F2_PRT</definedName>
    <definedName name="SCOPE_PER_PRT" localSheetId="2">P5_SCOPE_PER_PRT,P6_SCOPE_PER_PRT,P7_SCOPE_PER_PRT,'Приложение 1'!P8_SCOPE_PER_PRT</definedName>
    <definedName name="SCOPE_PER_PRT">P5_SCOPE_PER_PRT,P6_SCOPE_PER_PRT,P7_SCOPE_PER_PRT,P8_SCOPE_PER_PRT</definedName>
    <definedName name="SCOPE_SPR_PRT">[4]Справочники!$D$21:$J$22,[4]Справочники!$E$13:$I$14,[4]Справочники!$F$27:$H$28</definedName>
    <definedName name="SCOPE_SV_LD1" localSheetId="2">[4]свод!$E$104:$M$104,[4]свод!$E$106:$M$117,[4]свод!$E$120:$M$121,[4]свод!$E$123:$M$127,[4]свод!$E$10:$M$68,P1_SCOPE_SV_LD1</definedName>
    <definedName name="SCOPE_SV_LD1">[4]свод!$E$104:$M$104,[4]свод!$E$106:$M$117,[4]свод!$E$120:$M$121,[4]свод!$E$123:$M$127,[4]свод!$E$10:$M$68,P1_SCOPE_SV_LD1</definedName>
    <definedName name="SCOPE_SV_PRT" localSheetId="2">P1_SCOPE_SV_PRT,P2_SCOPE_SV_PRT,P3_SCOPE_SV_PRT</definedName>
    <definedName name="SCOPE_SV_PRT">P1_SCOPE_SV_PRT,P2_SCOPE_SV_PRT,P3_SCOPE_SV_PRT</definedName>
    <definedName name="Sheet2?prefix?">"H"</definedName>
    <definedName name="T1?Columns">[1]перекрестка!$A$7:$O$7</definedName>
    <definedName name="T1?Scope">[1]перекрестка!$F$8:$O$163</definedName>
    <definedName name="T1_Protect" localSheetId="2">P15_T1_Protect,P16_T1_Protect,P17_T1_Protect,'Приложение 1'!P18_T1_Protect,'Приложение 1'!P19_T1_Protect</definedName>
    <definedName name="T1_Protect">P15_T1_Protect,P16_T1_Protect,P17_T1_Protect,P18_T1_Protect,P19_T1_Protect</definedName>
    <definedName name="T11?Data">#N/A</definedName>
    <definedName name="T15?Columns">'[1]15'!$E$8:$I$8</definedName>
    <definedName name="T15?ItemComments">'[1]15'!$D$9:$D$75</definedName>
    <definedName name="T15?Items">'[1]15'!$C$9:$C$75</definedName>
    <definedName name="T15?Scope">'[1]15'!$E$9:$I$75</definedName>
    <definedName name="T15?ВРАС">'[1]15'!$B$36:$B$60</definedName>
    <definedName name="T15_Protect">'[6]15'!$E$25:$I$29,'[6]15'!$E$31:$I$34,'[6]15'!$E$36:$I$60,'[6]15'!$E$64:$I$65,'[6]15'!$E$9:$I$17,'[6]15'!$B$36:$B$60,'[6]15'!$E$19:$I$21</definedName>
    <definedName name="T16?Columns">'[1]16'!$G$6:$K$6</definedName>
    <definedName name="T16?ItemComments">'[1]16'!$F$7:$F$47</definedName>
    <definedName name="T16?Items">'[1]16'!$D$7:$D$47</definedName>
    <definedName name="T16?Scope">'[1]16'!$G$7:$K$47</definedName>
    <definedName name="T16?Units">'[1]16'!$E$7:$E$47</definedName>
    <definedName name="T16_Protect" localSheetId="2">'[6]16'!$G$44:$K$44,'[6]16'!$G$7:$K$8,P1_T16_Protect</definedName>
    <definedName name="T16_Protect">'[6]16'!$G$44:$K$44,'[6]16'!$G$7:$K$8,P1_T16_Protect</definedName>
    <definedName name="T17.1?Equipment">'[1]17.1'!$B$7:$B$27</definedName>
    <definedName name="T17.1?ItemComments">'[1]17.1'!$D$4:$I$4</definedName>
    <definedName name="T17.1?Items">'[1]17.1'!$D$5:$I$5</definedName>
    <definedName name="T17.1?Scope">'[1]17.1'!$D$7:$I$27</definedName>
    <definedName name="T17.1_Protect">'[6]17.1'!$D$14:$F$17,'[6]17.1'!$D$19:$F$22,'[6]17.1'!$I$9:$I$12,'[6]17.1'!$I$14:$I$17,'[6]17.1'!$I$19:$I$22,'[6]17.1'!$D$9:$F$12</definedName>
    <definedName name="T17?Columns">'[1]17'!$D$6:$H$6</definedName>
    <definedName name="T17?ItemComments">'[1]17'!$B$7:$B$12</definedName>
    <definedName name="T17?Items">'[1]17'!$C$7:$C$12</definedName>
    <definedName name="T17?L7">'[2]29'!$L$60,'[2]29'!$O$60,'[2]29'!$F$60,'[2]29'!$I$60</definedName>
    <definedName name="T17?Scope">'[1]17'!$D$7:$H$12</definedName>
    <definedName name="T17?unit?ГКАЛЧ">'[2]29'!$M$26:$M$33,'[2]29'!$P$26:$P$33,'[2]29'!$G$52:$G$59,'[2]29'!$J$52:$J$59,'[2]29'!$M$52:$M$59,'[2]29'!$P$52:$P$59,'[2]29'!$G$26:$G$33,'[2]29'!$J$26:$J$33</definedName>
    <definedName name="T17?unit?РУБ.ГКАЛ" localSheetId="2">'[2]29'!$O$18:$O$25,P1_T17?unit?РУБ.ГКАЛ,P2_T17?unit?РУБ.ГКАЛ</definedName>
    <definedName name="T17?unit?РУБ.ГКАЛ">'[2]29'!$O$18:$O$25,P1_T17?unit?РУБ.ГКАЛ,P2_T17?unit?РУБ.ГКАЛ</definedName>
    <definedName name="T17?unit?ТГКАЛ" localSheetId="2">'[2]29'!$P$18:$P$25,P1_T17?unit?ТГКАЛ,P2_T17?unit?ТГКАЛ</definedName>
    <definedName name="T17?unit?ТГКАЛ">'[2]29'!$P$18:$P$25,P1_T17?unit?ТГКАЛ,P2_T17?unit?ТГКАЛ</definedName>
    <definedName name="T17?unit?ТРУБ.ГКАЛЧ.МЕС">'[2]29'!$L$26:$L$33,'[2]29'!$O$26:$O$33,'[2]29'!$F$52:$F$59,'[2]29'!$I$52:$I$59,'[2]29'!$L$52:$L$59,'[2]29'!$O$52:$O$59,'[2]29'!$F$26:$F$33,'[2]29'!$I$26:$I$33</definedName>
    <definedName name="T17_Protect" localSheetId="2">'[6]21.3'!$E$54:$I$57,'[6]21.3'!$E$10:$I$10,P1_T17_Protect</definedName>
    <definedName name="T17_Protect">'[6]21.3'!$E$54:$I$57,'[6]21.3'!$E$10:$I$10,P1_T17_Protect</definedName>
    <definedName name="T17_Protection" localSheetId="2">P2_T17_Protection,P3_T17_Protection,P4_T17_Protection,P5_T17_Protection,'Приложение 1'!P6_T17_Protection</definedName>
    <definedName name="T17_Protection">P2_T17_Protection,P3_T17_Protection,P4_T17_Protection,P5_T17_Protection,P6_T17_Protection</definedName>
    <definedName name="T18.1?Data" localSheetId="2">P1_T18.1?Data,P2_T18.1?Data</definedName>
    <definedName name="T18.1?Data">P1_T18.1?Data,P2_T18.1?Data</definedName>
    <definedName name="T18.2?Columns">'[1]18.2'!$F$5:$J$5</definedName>
    <definedName name="T18.2?item_ext?СБЫТ" localSheetId="2">'[6]18.2'!#REF!,'[6]18.2'!#REF!</definedName>
    <definedName name="T18.2?item_ext?СБЫТ">'[6]18.2'!#REF!,'[6]18.2'!#REF!</definedName>
    <definedName name="T18.2?ItemComments">'[1]18.2'!$E$6:$E$64</definedName>
    <definedName name="T18.2?Items">'[1]18.2'!$C$6:$C$64</definedName>
    <definedName name="T18.2?Scope">'[1]18.2'!$F$6:$J$64</definedName>
    <definedName name="T18.2?Units">'[1]18.2'!$D$6:$D$64</definedName>
    <definedName name="T18.2?ВРАС">'[6]18.2'!$B$41:$B$43,'[6]18.2'!$B$28:$B$37</definedName>
    <definedName name="T18.2_Protect" localSheetId="2">'[6]18.2'!$F$63:$J$64,'[6]18.2'!$F$67:$J$67,'[6]18.2'!$F$69:$J$72,'[6]18.2'!$F$6:$J$8,P1_T18.2_Protect</definedName>
    <definedName name="T18.2_Protect">'[6]18.2'!$F$63:$J$64,'[6]18.2'!$F$67:$J$67,'[6]18.2'!$F$69:$J$72,'[6]18.2'!$F$6:$J$8,P1_T18.2_Protect</definedName>
    <definedName name="T19.1.1?Data" localSheetId="2">P1_T19.1.1?Data,P2_T19.1.1?Data</definedName>
    <definedName name="T19.1.1?Data">P1_T19.1.1?Data,P2_T19.1.1?Data</definedName>
    <definedName name="T19.1.2?Data" localSheetId="2">P1_T19.1.2?Data,P2_T19.1.2?Data</definedName>
    <definedName name="T19.1.2?Data">P1_T19.1.2?Data,P2_T19.1.2?Data</definedName>
    <definedName name="T19.2?Data" localSheetId="2">P1_T19.2?Data,P2_T19.2?Data</definedName>
    <definedName name="T19.2?Data">P1_T19.2?Data,P2_T19.2?Data</definedName>
    <definedName name="T19?Data">'[2]19'!$J$8:$M$16,'[2]19'!$C$8:$H$16</definedName>
    <definedName name="T19_Protection">'[2]19'!$E$13:$H$13,'[2]19'!$E$15:$H$15,'[2]19'!$J$8:$M$11,'[2]19'!$J$13:$M$13,'[2]19'!$J$15:$M$15,'[2]19'!$E$4:$H$4,'[2]19'!$J$4:$M$4,'[2]19'!$E$8:$H$11</definedName>
    <definedName name="T2.1?Data">#N/A</definedName>
    <definedName name="T2.3_Protect">'[6]2.3'!$F$30:$G$34,'[6]2.3'!$H$24:$K$28</definedName>
    <definedName name="T2?Columns">'[1]3'!$E$6:$X$6</definedName>
    <definedName name="T20.1?Columns">'[1]20.1'!$B$6:$K$6</definedName>
    <definedName name="T20.1?Investments">'[1]20.1'!$A$7:$A$22</definedName>
    <definedName name="T20.1?Scope">'[1]20.1'!$B$7:$K$22</definedName>
    <definedName name="T20.1_Protect">'[1]20.1'!$A$8:$K$20</definedName>
    <definedName name="T20?Columns">'[1]20'!$E$6:$I$6</definedName>
    <definedName name="T20?ItemComments">'[1]20'!$D$7:$D$26</definedName>
    <definedName name="T20?Items">'[1]20'!$C$7:$C$26</definedName>
    <definedName name="T20?Scope">'[1]20'!$E$7:$I$26</definedName>
    <definedName name="T20?unit?МКВТЧ">'[2]20'!$C$13:$M$13,'[2]20'!$C$15:$M$19,'[2]20'!$C$8:$M$11</definedName>
    <definedName name="T20_Protect">'[6]20'!$E$13:$I$20,'[6]20'!$E$9:$I$10</definedName>
    <definedName name="T20_Protection" localSheetId="2">'[2]20'!$E$8:$H$11,P1_T20_Protection</definedName>
    <definedName name="T20_Protection">'[2]20'!$E$8:$H$11,P1_T20_Protection</definedName>
    <definedName name="T21.2.1?Data" localSheetId="2">P1_T21.2.1?Data,P2_T21.2.1?Data</definedName>
    <definedName name="T21.2.1?Data">P1_T21.2.1?Data,P2_T21.2.1?Data</definedName>
    <definedName name="T21.2.2?Data" localSheetId="2">P1_T21.2.2?Data,P2_T21.2.2?Data</definedName>
    <definedName name="T21.2.2?Data">P1_T21.2.2?Data,P2_T21.2.2?Data</definedName>
    <definedName name="T21.3?Columns">'[1]21.3'!$E$9:$I$9</definedName>
    <definedName name="T21.3?item_ext?СБЫТ" localSheetId="2">'[6]21.3'!#REF!,'[6]21.3'!#REF!</definedName>
    <definedName name="T21.3?item_ext?СБЫТ">'[6]21.3'!#REF!,'[6]21.3'!#REF!</definedName>
    <definedName name="T21.3?ItemComments">'[1]21.3'!$D$10:$D$57</definedName>
    <definedName name="T21.3?Items">'[1]21.3'!$C$10:$C$57</definedName>
    <definedName name="T21.3?Scope">'[1]21.3'!$E$10:$I$57</definedName>
    <definedName name="T21.3?ВРАС">'[6]21.3'!$B$28:$B$30,'[6]21.3'!$B$48:$B$50</definedName>
    <definedName name="T21.3_Protect">'[6]21.3'!$E$19:$I$22,'[6]21.3'!$E$24:$I$25,'[6]21.3'!$B$28:$I$30,'[6]21.3'!$E$32:$I$32,'[6]21.3'!$E$35:$I$45,'[6]21.3'!$B$48:$I$50,'[6]21.3'!$E$13:$I$17</definedName>
    <definedName name="T21.4?Data" localSheetId="2">P1_T21.4?Data,P2_T21.4?Data</definedName>
    <definedName name="T21.4?Data">P1_T21.4?Data,P2_T21.4?Data</definedName>
    <definedName name="T21?axis?R?ПЭ">'[2]21'!$D$14:$S$16,'[2]21'!$D$26:$S$28,'[2]21'!$D$20:$S$22</definedName>
    <definedName name="T21?axis?R?ПЭ?">'[2]21'!$B$14:$B$16,'[2]21'!$B$26:$B$28,'[2]21'!$B$20:$B$22</definedName>
    <definedName name="T21?Data">'[2]21'!$D$14:$S$16,'[2]21'!$D$18:$S$18,'[2]21'!$D$20:$S$22,'[2]21'!$D$24:$S$24,'[2]21'!$D$26:$S$28,'[2]21'!$D$31:$S$33,'[2]21'!$D$11:$S$12</definedName>
    <definedName name="T21?L1">'[2]21'!$D$11:$S$12,'[2]21'!$D$14:$S$16,'[2]21'!$D$18:$S$18,'[2]21'!$D$20:$S$22,'[2]21'!$D$26:$S$28,'[2]21'!$D$24:$S$24</definedName>
    <definedName name="T21_Protection" localSheetId="2">P2_T21_Protection,'Приложение 1'!P3_T21_Protection</definedName>
    <definedName name="T21_Protection">P2_T21_Protection,P3_T21_Protection</definedName>
    <definedName name="T22?item_ext?ВСЕГО">'[2]22'!$E$8:$F$31,'[2]22'!$I$8:$J$31</definedName>
    <definedName name="T22?item_ext?ЭС">'[2]22'!$K$8:$L$31,'[2]22'!$G$8:$H$31</definedName>
    <definedName name="T22?L1">'[2]22'!$G$8:$G$31,'[2]22'!$I$8:$I$31,'[2]22'!$K$8:$K$31,'[2]22'!$E$8:$E$31</definedName>
    <definedName name="T22?L2">'[2]22'!$H$8:$H$31,'[2]22'!$J$8:$J$31,'[2]22'!$L$8:$L$31,'[2]22'!$F$8:$F$31</definedName>
    <definedName name="T22?unit?ГКАЛ.Ч">'[2]22'!$G$8:$G$31,'[2]22'!$I$8:$I$31,'[2]22'!$K$8:$K$31,'[2]22'!$E$8:$E$31</definedName>
    <definedName name="T22?unit?ТГКАЛ">'[2]22'!$H$8:$H$31,'[2]22'!$J$8:$J$31,'[2]22'!$L$8:$L$31,'[2]22'!$F$8:$F$31</definedName>
    <definedName name="T22_Protection">'[2]22'!$E$19:$L$23,'[2]22'!$E$25:$L$25,'[2]22'!$E$27:$L$31,'[2]22'!$E$17:$L$17</definedName>
    <definedName name="T23?axis?R?ВТОП">'[2]23'!$E$8:$P$30,'[2]23'!$E$36:$P$58</definedName>
    <definedName name="T23?axis?R?ВТОП?">'[2]23'!$C$8:$C$30,'[2]23'!$C$36:$C$58</definedName>
    <definedName name="T23?axis?R?ПЭ">'[2]23'!$E$8:$P$30,'[2]23'!$E$36:$P$58</definedName>
    <definedName name="T23?axis?R?ПЭ?">'[2]23'!$B$8:$B$30,'[2]23'!$B$36:$B$58</definedName>
    <definedName name="T23?axis?R?СЦТ">'[2]23'!$E$32:$P$34,'[2]23'!$E$60:$P$62</definedName>
    <definedName name="T23?axis?R?СЦТ?">'[2]23'!$A$60:$A$62,'[2]23'!$A$32:$A$34</definedName>
    <definedName name="T23?Data">'[2]23'!$E$37:$P$63,'[2]23'!$E$9:$P$35</definedName>
    <definedName name="T23?item_ext?ВСЕГО">'[2]23'!$A$55:$P$58,'[2]23'!$A$27:$P$30</definedName>
    <definedName name="T23?item_ext?ИТОГО">'[2]23'!$A$59:$P$59,'[2]23'!$A$31:$P$31</definedName>
    <definedName name="T23?item_ext?СЦТ">'[2]23'!$A$60:$P$62,'[2]23'!$A$32:$P$34</definedName>
    <definedName name="T23_Protection" localSheetId="2">'[2]23'!$A$60:$A$62,'[2]23'!$F$60:$J$62,'[2]23'!$O$60:$P$62,'[2]23'!$A$9:$A$25,P1_T23_Protection</definedName>
    <definedName name="T23_Protection">'[2]23'!$A$60:$A$62,'[2]23'!$F$60:$J$62,'[2]23'!$O$60:$P$62,'[2]23'!$A$9:$A$25,P1_T23_Protection</definedName>
    <definedName name="T24?Columns">'[1]24'!$G$5:$K$5</definedName>
    <definedName name="T24?ItemComments">'[1]24'!$F$6:$F$45</definedName>
    <definedName name="T24?Items">'[1]24'!$D$6:$D$45</definedName>
    <definedName name="T24?Scope">'[1]24'!$G$6:$K$45</definedName>
    <definedName name="T24?Units">'[1]24'!$E$6:$E$45</definedName>
    <definedName name="T24?НАП">'[1]24'!$B$6:$B$45</definedName>
    <definedName name="T24_Protection">'[2]24'!$E$24:$H$37,'[2]24'!$B$35:$B$37,'[2]24'!$E$41:$H$42,'[2]24'!$J$8:$M$21,'[2]24'!$J$24:$M$37,'[2]24'!$J$41:$M$42,'[2]24'!$E$8:$H$21</definedName>
    <definedName name="T25?Columns">'[1]25'!$G$5:$K$5</definedName>
    <definedName name="T25?ItemComments">'[1]25'!$F$6:$F$43</definedName>
    <definedName name="T25?Items">'[1]25'!$D$6:$D$43</definedName>
    <definedName name="T25?Scope">'[1]25'!$G$6:$K$43</definedName>
    <definedName name="T25?Units">'[1]25'!$E$6:$E$43</definedName>
    <definedName name="T25?НАП">'[1]25'!$B$10:$B$43</definedName>
    <definedName name="T25_Protect">'[1]25'!$G$6:$K$8</definedName>
    <definedName name="T25_protection" localSheetId="2">P1_T25_protection,P2_T25_protection</definedName>
    <definedName name="T25_protection">P1_T25_protection,P2_T25_protection</definedName>
    <definedName name="T26?axis?R?ВРАС">'[2]26'!$C$34:$N$36,'[2]26'!$C$22:$N$24</definedName>
    <definedName name="T26?axis?R?ВРАС?">'[2]26'!$B$34:$B$36,'[2]26'!$B$22:$B$24</definedName>
    <definedName name="T26?L1">'[2]26'!$F$8:$N$8,'[2]26'!$C$8:$D$8</definedName>
    <definedName name="T26?L1.1">'[2]26'!$F$10:$N$10,'[2]26'!$C$10:$D$10</definedName>
    <definedName name="T26?L2">'[2]26'!$F$11:$N$11,'[2]26'!$C$11:$D$11</definedName>
    <definedName name="T26?L2.1">'[2]26'!$F$13:$N$13,'[2]26'!$C$13:$D$13</definedName>
    <definedName name="T26?L3">'[2]26'!$F$14:$N$14,'[2]26'!$C$14:$D$14</definedName>
    <definedName name="T26?L4">'[2]26'!$F$15:$N$15,'[2]26'!$C$15:$D$15</definedName>
    <definedName name="T26?L5">'[2]26'!$F$16:$N$16,'[2]26'!$C$16:$D$16</definedName>
    <definedName name="T26?L5.1">'[2]26'!$F$18:$N$18,'[2]26'!$C$18:$D$18</definedName>
    <definedName name="T26?L5.2">'[2]26'!$F$19:$N$19,'[2]26'!$C$19:$D$19</definedName>
    <definedName name="T26?L5.3">'[2]26'!$F$20:$N$20,'[2]26'!$C$20:$D$20</definedName>
    <definedName name="T26?L5.3.x">'[2]26'!$F$22:$N$24,'[2]26'!$C$22:$D$24</definedName>
    <definedName name="T26?L6">'[2]26'!$F$26:$N$26,'[2]26'!$C$26:$D$26</definedName>
    <definedName name="T26?L7">'[2]26'!$F$27:$N$27,'[2]26'!$C$27:$D$27</definedName>
    <definedName name="T26?L7.1">'[2]26'!$F$29:$N$29,'[2]26'!$C$29:$D$29</definedName>
    <definedName name="T26?L7.2">'[2]26'!$F$30:$N$30,'[2]26'!$C$30:$D$30</definedName>
    <definedName name="T26?L7.3">'[2]26'!$F$31:$N$31,'[2]26'!$C$31:$D$31</definedName>
    <definedName name="T26?L7.4">'[2]26'!$F$32:$N$32,'[2]26'!$C$32:$D$32</definedName>
    <definedName name="T26?L7.4.x">'[2]26'!$F$34:$N$36,'[2]26'!$C$34:$D$36</definedName>
    <definedName name="T26?L8">'[2]26'!$F$38:$N$38,'[2]26'!$C$38:$D$38</definedName>
    <definedName name="T26_Protection" localSheetId="2">'[2]26'!$K$34:$N$36,'[2]26'!$B$22:$B$24,P1_T26_Protection,P2_T26_Protection</definedName>
    <definedName name="T26_Protection">'[2]26'!$K$34:$N$36,'[2]26'!$B$22:$B$24,P1_T26_Protection,P2_T26_Protection</definedName>
    <definedName name="T27?axis?R?ВРАС">'[2]27'!$C$34:$S$36,'[2]27'!$C$22:$S$24</definedName>
    <definedName name="T27?axis?R?ВРАС?">'[2]27'!$B$34:$B$36,'[2]27'!$B$22:$B$24</definedName>
    <definedName name="T27?Items">'[1]27'!$A$8:$A$35</definedName>
    <definedName name="T27?L1.1">'[2]27'!$F$10:$S$10,'[2]27'!$C$10:$D$10</definedName>
    <definedName name="T27?L2.1">'[2]27'!$F$13:$S$13,'[2]27'!$C$13:$D$13</definedName>
    <definedName name="T27?L5.3">'[2]27'!$F$20:$S$20,'[2]27'!$C$20:$D$20</definedName>
    <definedName name="T27?L5.3.x">'[2]27'!$F$22:$S$24,'[2]27'!$C$22:$D$24</definedName>
    <definedName name="T27?L7">'[2]27'!$F$27:$S$27,'[2]27'!$C$27:$D$27</definedName>
    <definedName name="T27?L7.1">'[2]27'!$F$29:$S$29,'[2]27'!$C$29:$D$29</definedName>
    <definedName name="T27?L7.2">'[2]27'!$F$30:$S$30,'[2]27'!$C$30:$D$30</definedName>
    <definedName name="T27?L7.3">'[2]27'!$F$31:$S$31,'[2]27'!$C$31:$D$31</definedName>
    <definedName name="T27?L7.4">'[2]27'!$F$32:$S$32,'[2]27'!$C$32:$D$32</definedName>
    <definedName name="T27?L7.4.x">'[2]27'!$F$34:$S$36,'[2]27'!$C$34:$D$36</definedName>
    <definedName name="T27?L8">'[2]27'!$F$38:$S$38,'[2]27'!$C$38:$D$38</definedName>
    <definedName name="T27?Scope">'[1]27'!$D$8:$BM$35</definedName>
    <definedName name="T27?НАП">'[1]27'!$D$6:$BM$6</definedName>
    <definedName name="T27?ПОТ">'[1]27'!$D$4:$BM$4</definedName>
    <definedName name="T27_Protect">'[6]27'!$E$12:$E$13,'[6]27'!$K$4:$AH$4,'[6]27'!$AK$12:$AK$13</definedName>
    <definedName name="T27_Protection" localSheetId="2">'[2]27'!$P$34:$S$36,'[2]27'!$B$22:$B$24,P1_T27_Protection,P2_T27_Protection,P3_T27_Protection</definedName>
    <definedName name="T27_Protection">'[2]27'!$P$34:$S$36,'[2]27'!$B$22:$B$24,P1_T27_Protection,P2_T27_Protection,P3_T27_Protection</definedName>
    <definedName name="T28.3?unit?РУБ.ГКАЛ" localSheetId="2">P1_T28.3?unit?РУБ.ГКАЛ,P2_T28.3?unit?РУБ.ГКАЛ</definedName>
    <definedName name="T28.3?unit?РУБ.ГКАЛ">P1_T28.3?unit?РУБ.ГКАЛ,P2_T28.3?unit?РУБ.ГКАЛ</definedName>
    <definedName name="T28?axis?R?ПЭ" localSheetId="2">P2_T28?axis?R?ПЭ,P3_T28?axis?R?ПЭ,P4_T28?axis?R?ПЭ,P5_T28?axis?R?ПЭ,'Приложение 1'!P6_T28?axis?R?ПЭ</definedName>
    <definedName name="T28?axis?R?ПЭ">P2_T28?axis?R?ПЭ,P3_T28?axis?R?ПЭ,P4_T28?axis?R?ПЭ,P5_T28?axis?R?ПЭ,P6_T28?axis?R?ПЭ</definedName>
    <definedName name="T28?axis?R?ПЭ?" localSheetId="2">P2_T28?axis?R?ПЭ?,P3_T28?axis?R?ПЭ?,P4_T28?axis?R?ПЭ?,P5_T28?axis?R?ПЭ?,'Приложение 1'!P6_T28?axis?R?ПЭ?</definedName>
    <definedName name="T28?axis?R?ПЭ?">P2_T28?axis?R?ПЭ?,P3_T28?axis?R?ПЭ?,P4_T28?axis?R?ПЭ?,P5_T28?axis?R?ПЭ?,P6_T28?axis?R?ПЭ?</definedName>
    <definedName name="T28?Data" localSheetId="2">'[2]28'!$D$190:$E$213,'[2]28'!$G$164:$H$187,'[2]28'!$D$164:$E$187,'[2]28'!$D$138:$I$161,'[2]28'!$D$8:$I$109,'[2]28'!$D$112:$I$135,P1_T28?Data</definedName>
    <definedName name="T28?Data">'[2]28'!$D$190:$E$213,'[2]28'!$G$164:$H$187,'[2]28'!$D$164:$E$187,'[2]28'!$D$138:$I$161,'[2]28'!$D$8:$I$109,'[2]28'!$D$112:$I$135,P1_T28?Data</definedName>
    <definedName name="T28?item_ext?ВСЕГО">'[2]28'!$I$8:$I$292,'[2]28'!$F$8:$F$292</definedName>
    <definedName name="T28?item_ext?ТЭ">'[2]28'!$E$8:$E$292,'[2]28'!$H$8:$H$292</definedName>
    <definedName name="T28?item_ext?ЭЭ">'[2]28'!$D$8:$D$292,'[2]28'!$G$8:$G$292</definedName>
    <definedName name="T28?L1.1.x">'[2]28'!$D$16:$I$18,'[2]28'!$D$11:$I$13</definedName>
    <definedName name="T28?L10.1.x">'[2]28'!$D$250:$I$252,'[2]28'!$D$245:$I$247</definedName>
    <definedName name="T28?L11.1.x">'[2]28'!$D$276:$I$278,'[2]28'!$D$271:$I$273</definedName>
    <definedName name="T28?L2.1.x">'[2]28'!$D$42:$I$44,'[2]28'!$D$37:$I$39</definedName>
    <definedName name="T28?L3.1.x">'[2]28'!$D$68:$I$70,'[2]28'!$D$63:$I$65</definedName>
    <definedName name="T28?L4.1.x">'[2]28'!$D$94:$I$96,'[2]28'!$D$89:$I$91</definedName>
    <definedName name="T28?L5.1.x">'[2]28'!$D$120:$I$122,'[2]28'!$D$115:$I$117</definedName>
    <definedName name="T28?L6.1.x">'[2]28'!$D$146:$I$148,'[2]28'!$D$141:$I$143</definedName>
    <definedName name="T28?L7.1.x">'[2]28'!$D$172:$I$174,'[2]28'!$D$167:$I$169</definedName>
    <definedName name="T28?L8.1.x">'[2]28'!$D$198:$I$200,'[2]28'!$D$193:$I$195</definedName>
    <definedName name="T28?L9.1.x">'[2]28'!$D$224:$I$226,'[2]28'!$D$219:$I$221</definedName>
    <definedName name="T28?unit?ГКАЛЧ">'[2]28'!$H$164:$H$187,'[2]28'!$E$164:$E$187</definedName>
    <definedName name="T28?unit?МКВТЧ">'[2]28'!$G$190:$G$213,'[2]28'!$D$190:$D$213</definedName>
    <definedName name="T28?unit?РУБ.ГКАЛ">'[2]28'!$E$216:$E$239,'[2]28'!$E$268:$E$292,'[2]28'!$H$268:$H$292,'[2]28'!$H$216:$H$239</definedName>
    <definedName name="T28?unit?РУБ.ГКАЛЧ.МЕС">'[2]28'!$H$242:$H$265,'[2]28'!$E$242:$E$265</definedName>
    <definedName name="T28?unit?РУБ.ТКВТ.МЕС">'[2]28'!$G$242:$G$265,'[2]28'!$D$242:$D$265</definedName>
    <definedName name="T28?unit?РУБ.ТКВТЧ">'[2]28'!$G$216:$G$239,'[2]28'!$D$268:$D$292,'[2]28'!$G$268:$G$292,'[2]28'!$D$216:$D$239</definedName>
    <definedName name="T28?unit?ТГКАЛ">'[2]28'!$H$190:$H$213,'[2]28'!$E$190:$E$213</definedName>
    <definedName name="T28?unit?ТКВТ">'[2]28'!$G$164:$G$187,'[2]28'!$D$164:$D$187</definedName>
    <definedName name="T28?unit?ТРУБ">'[2]28'!$D$138:$I$161,'[2]28'!$D$8:$I$109</definedName>
    <definedName name="T28_Protection" localSheetId="2">P9_T28_Protection,P10_T28_Protection,P11_T28_Protection,'Приложение 1'!P12_T28_Protection</definedName>
    <definedName name="T28_Protection">P9_T28_Protection,P10_T28_Protection,P11_T28_Protection,P12_T28_Protection</definedName>
    <definedName name="T29?item_ext?1СТ" localSheetId="2">P1_T29?item_ext?1СТ</definedName>
    <definedName name="T29?item_ext?1СТ">P1_T29?item_ext?1СТ</definedName>
    <definedName name="T29?item_ext?2СТ.М" localSheetId="2">P1_T29?item_ext?2СТ.М</definedName>
    <definedName name="T29?item_ext?2СТ.М">P1_T29?item_ext?2СТ.М</definedName>
    <definedName name="T29?item_ext?2СТ.Э" localSheetId="2">P1_T29?item_ext?2СТ.Э</definedName>
    <definedName name="T29?item_ext?2СТ.Э">P1_T29?item_ext?2СТ.Э</definedName>
    <definedName name="T29?L10" localSheetId="2">P1_T29?L10</definedName>
    <definedName name="T29?L10">P1_T29?L10</definedName>
    <definedName name="T3?ItemComments">'[1]3'!$B$7:$B$21</definedName>
    <definedName name="T3?Items">'[1]3'!$C$7:$C$21</definedName>
    <definedName name="T3?Scope">'[1]3'!$E$7:$X$21</definedName>
    <definedName name="T3?НАП">'[1]3'!$E$5:$X$5</definedName>
    <definedName name="T3_Protect">'[1]3'!$E$8:$X$20</definedName>
    <definedName name="T4?Columns">'[1]4'!$F$7:$AD$7</definedName>
    <definedName name="T4?ItemComments">'[1]4'!$E$8:$E$29</definedName>
    <definedName name="T4?Items">'[1]4'!$C$8:$C$29</definedName>
    <definedName name="T4?Scope">'[1]4'!$F$8:$AD$29</definedName>
    <definedName name="T4?Units">'[1]4'!$D$8:$D$29</definedName>
    <definedName name="T4?НАП">'[1]4'!$F$6:$AD$6</definedName>
    <definedName name="T4_Protect" localSheetId="2">'[6]4'!$AA$24:$AD$28,'[6]4'!$G$11:$J$17,P1_T4_Protect,P2_T4_Protect</definedName>
    <definedName name="T4_Protect">'[6]4'!$AA$24:$AD$28,'[6]4'!$G$11:$J$17,P1_T4_Protect,P2_T4_Protect</definedName>
    <definedName name="T5?Columns">'[1]5'!$F$7:$AD$7</definedName>
    <definedName name="T5?ItemComments">'[1]5'!$E$8:$E$29</definedName>
    <definedName name="T5?Items">'[1]5'!$C$8:$C$29</definedName>
    <definedName name="T5?Scope">'[1]5'!$F$8:$AD$28</definedName>
    <definedName name="T5?Units">'[1]5'!$D$8:$D$29</definedName>
    <definedName name="T6?Columns">'[1]6'!$C$6:$U$6</definedName>
    <definedName name="T6?FirstYear">'[1]6'!$A$7</definedName>
    <definedName name="T6?Scope">'[1]6'!$C$7:$U$60</definedName>
    <definedName name="T6?НАП">'[1]6'!$C$5:$U$5</definedName>
    <definedName name="T6?ПОТ">'[1]6'!$B$7:$B$60</definedName>
    <definedName name="T6_Protect" localSheetId="2">'[6]6'!$B$28:$B$37,'[6]6'!$D$28:$H$37,'[6]6'!$J$28:$N$37,'[6]6'!$D$39:$H$41,'[6]6'!$J$39:$N$41,'[6]6'!$B$46:$B$55,P1_T6_Protect</definedName>
    <definedName name="T6_Protect">'[6]6'!$B$28:$B$37,'[6]6'!$D$28:$H$37,'[6]6'!$J$28:$N$37,'[6]6'!$D$39:$H$41,'[6]6'!$J$39:$N$41,'[6]6'!$B$46:$B$55,P1_T6_Protect</definedName>
    <definedName name="T7?Data">#N/A</definedName>
    <definedName name="TP2.1?Columns">'[1]P2.1'!$A$6:$H$6</definedName>
    <definedName name="TP2.1?Scope">'[1]P2.1'!$F$7:$H$44</definedName>
    <definedName name="TP2.1_Protect">'[6]P2.1'!$F$28:$G$37,'[6]P2.1'!$F$40:$G$43,'[6]P2.1'!$F$7:$G$26</definedName>
    <definedName name="TP2.2?Columns">'[1]P2.2'!$A$6:$H$6</definedName>
    <definedName name="TP2.2?Scope">'[1]P2.2'!$F$7:$H$51</definedName>
    <definedName name="TRANSPORT" localSheetId="2">#REF!</definedName>
    <definedName name="TRANSPORT">#REF!</definedName>
    <definedName name="WORK" localSheetId="2">#REF!</definedName>
    <definedName name="WORK">#REF!</definedName>
    <definedName name="а" localSheetId="2">#REF!</definedName>
    <definedName name="а">#REF!</definedName>
    <definedName name="А1" localSheetId="2">#REF!</definedName>
    <definedName name="А1">#REF!</definedName>
    <definedName name="б">#N/A</definedName>
    <definedName name="БазовыйПериод" localSheetId="2">#REF!</definedName>
    <definedName name="БазовыйПериод">#REF!</definedName>
    <definedName name="БазовыйПериод_2" localSheetId="2">#REF!</definedName>
    <definedName name="БазовыйПериод_2">#REF!</definedName>
    <definedName name="в23ё">#N/A</definedName>
    <definedName name="вв">#N/A</definedName>
    <definedName name="вит" localSheetId="2">#REF!</definedName>
    <definedName name="вит">#REF!</definedName>
    <definedName name="ддд" localSheetId="2">#REF!</definedName>
    <definedName name="ддд">#REF!</definedName>
    <definedName name="ДиапазонЗащиты" localSheetId="2">#REF!,#REF!,#REF!,#REF!,[7]!P1_ДиапазонЗащиты,[7]!P2_ДиапазонЗащиты,[7]!P3_ДиапазонЗащиты,[7]!P4_ДиапазонЗащиты</definedName>
    <definedName name="ДиапазонЗащиты">#REF!,#REF!,#REF!,#REF!,[0]!P1_ДиапазонЗащиты,[0]!P2_ДиапазонЗащиты,[0]!P3_ДиапазонЗащиты,[0]!P4_ДиапазонЗащиты</definedName>
    <definedName name="_xlnm.Print_Titles" localSheetId="0">'Приложение 5.2.1. Город РЭ'!$14:$15</definedName>
    <definedName name="_xlnm.Print_Titles" localSheetId="1">'Приложение 5.2.2. Село РЭ'!$13:$14</definedName>
    <definedName name="_xlnm.Print_Titles" localSheetId="5">'Приложение 8.2.1. Город РЭ'!$13:$14</definedName>
    <definedName name="_xlnm.Print_Titles" localSheetId="6">'Приложение 8.2.2. Село РЭ'!$13:$14</definedName>
    <definedName name="затрат_15_по_6_10" localSheetId="2">#REF!</definedName>
    <definedName name="затрат_15_по_6_10">#REF!</definedName>
    <definedName name="затраты_15_по_04" localSheetId="2">#REF!</definedName>
    <definedName name="затраты_15_по_04">#REF!</definedName>
    <definedName name="затраты04">'[8]Затраты 2015'!$H$562</definedName>
    <definedName name="затраты150.0.4">'[9]Затраты 2015'!$F$567</definedName>
    <definedName name="затраты150_по_04" localSheetId="2">#REF!</definedName>
    <definedName name="затраты150_по_04">#REF!</definedName>
    <definedName name="затраты150_по_6_10" localSheetId="2">#REF!</definedName>
    <definedName name="затраты150_по_6_10">#REF!</definedName>
    <definedName name="затраты620">'[8]Затраты 2015'!$H$563</definedName>
    <definedName name="затратыдо150">'[10]Затраты 2014'!$F$29</definedName>
    <definedName name="затратыдо150.6.20">'[9]Затраты 2015'!$F$568</definedName>
    <definedName name="й">#N/A</definedName>
    <definedName name="йй">#N/A</definedName>
    <definedName name="к">[11]Заголовок!$B$14</definedName>
    <definedName name="ке">#N/A</definedName>
    <definedName name="Лист1" localSheetId="2">#REF!</definedName>
    <definedName name="Лист1">#REF!</definedName>
    <definedName name="Лист1?prefix?">"T1"</definedName>
    <definedName name="Лист10?prefix?">"T17.1"</definedName>
    <definedName name="Лист14?prefix?">"T107"</definedName>
    <definedName name="Лист19?prefix?">"T21.3"</definedName>
    <definedName name="лист2" localSheetId="2">#REF!</definedName>
    <definedName name="лист2">#REF!</definedName>
    <definedName name="Лист2?prefix?">"T2"</definedName>
    <definedName name="Лист21?prefix?">"T108"</definedName>
    <definedName name="Лист6?prefix?">"T6"</definedName>
    <definedName name="Лист7?prefix?">"T6"</definedName>
    <definedName name="Лист8?prefix?">"T7"</definedName>
    <definedName name="Лист9?prefix?">"T8"</definedName>
    <definedName name="ллл" localSheetId="2">'[12]Приложение №1 новое стр-во'!#REF!</definedName>
    <definedName name="ллл">'[13]Приложение №1 новое стр-во'!#REF!</definedName>
    <definedName name="материал" localSheetId="2">'[14]ВВ втор (Без-1)'!#REF!</definedName>
    <definedName name="материал">'[14]ВВ втор (Без-1)'!#REF!</definedName>
    <definedName name="мым">#N/A</definedName>
    <definedName name="_xlnm.Print_Area" localSheetId="2">'Приложение 1'!$A$1:$R$1483</definedName>
    <definedName name="_xlnm.Print_Area" localSheetId="3">'Приложение 2'!$A$1:$O$18</definedName>
    <definedName name="_xlnm.Print_Area" localSheetId="4">'Приложение 3'!$A$1:$F$29</definedName>
    <definedName name="_xlnm.Print_Area" localSheetId="0">'Приложение 5.2.1. Город РЭ'!$A$1:$G$1233</definedName>
    <definedName name="_xlnm.Print_Area" localSheetId="1">'Приложение 5.2.2. Село РЭ'!$A$1:$G$3217</definedName>
    <definedName name="_xlnm.Print_Area" localSheetId="5">'Приложение 8.2.1. Город РЭ'!$A$1:$F$1119</definedName>
    <definedName name="_xlnm.Print_Area" localSheetId="6">'Приложение 8.2.2. Село РЭ'!$A$1:$F$2648</definedName>
    <definedName name="п">[11]Заголовок!$B$16</definedName>
    <definedName name="ПериодРегулирования">[15]Заголовок!$B$14</definedName>
    <definedName name="ПериодРегулирования_2">[11]Заголовок!$B$14</definedName>
    <definedName name="Периоды_18_2" localSheetId="2">'[6]18.2'!#REF!</definedName>
    <definedName name="Периоды_18_2">'[6]18.2'!#REF!</definedName>
    <definedName name="ПоследнийГод">[15]Заголовок!$B$16</definedName>
    <definedName name="ПоследнийГод_2">[11]Заголовок!$B$16</definedName>
    <definedName name="прайс" localSheetId="2">'[12]Приложение №1 новое стр-во'!#REF!</definedName>
    <definedName name="прайс">'[13]Приложение №1 новое стр-во'!#REF!</definedName>
    <definedName name="прайс66" localSheetId="2">'[12]Приложение №1 новое стр-во'!#REF!</definedName>
    <definedName name="прайс66">'[13]Приложение №1 новое стр-во'!#REF!</definedName>
    <definedName name="прайс77" localSheetId="2">'[12]Приложение №1 новое стр-во'!#REF!</definedName>
    <definedName name="прайс77">'[13]Приложение №1 новое стр-во'!#REF!</definedName>
    <definedName name="проч1" localSheetId="2">#REF!</definedName>
    <definedName name="проч1">#REF!</definedName>
    <definedName name="расчет">#N/A</definedName>
    <definedName name="рег.год">[16]C1!$O$3</definedName>
    <definedName name="Реестр" localSheetId="2">'[12]Приложение №1 новое стр-во'!#REF!</definedName>
    <definedName name="Реестр">'[13]Приложение №1 новое стр-во'!#REF!</definedName>
    <definedName name="рр" localSheetId="2">'[12]Приложение №1 новое стр-во'!#REF!</definedName>
    <definedName name="рр">'[13]Приложение №1 новое стр-во'!#REF!</definedName>
    <definedName name="ррррррррррррр" localSheetId="2">'[17]Приложение №1 реконструкция'!#REF!</definedName>
    <definedName name="ррррррррррррр">'[18]Приложение №1 реконструкция'!#REF!</definedName>
    <definedName name="с">#N/A</definedName>
    <definedName name="сс">#N/A</definedName>
    <definedName name="сссс">#N/A</definedName>
    <definedName name="ссы">#N/A</definedName>
    <definedName name="ссы2">#N/A</definedName>
    <definedName name="у">#N/A</definedName>
    <definedName name="форма" localSheetId="2">#REF!</definedName>
    <definedName name="форма">#REF!</definedName>
    <definedName name="ФОРМА1" localSheetId="2">#REF!</definedName>
    <definedName name="ФОРМА1">#REF!</definedName>
    <definedName name="ц">#N/A</definedName>
    <definedName name="цу">#N/A</definedName>
    <definedName name="ч" localSheetId="2">'[17]Приложение №1 реконструкция'!#REF!</definedName>
    <definedName name="ч">'[18]Приложение №1 реконструкция'!#REF!</definedName>
    <definedName name="ыв">#N/A</definedName>
    <definedName name="ыыыы">#N/A</definedName>
    <definedName name="я" localSheetId="2">'[17]Приложение №1 реконструкция'!#REF!</definedName>
    <definedName name="я">'[18]Приложение №1 реконструкция'!#REF!</definedName>
  </definedNames>
  <calcPr calcId="162913"/>
</workbook>
</file>

<file path=xl/calcChain.xml><?xml version="1.0" encoding="utf-8"?>
<calcChain xmlns="http://schemas.openxmlformats.org/spreadsheetml/2006/main">
  <c r="E3123" i="10" l="1"/>
  <c r="G1112" i="9"/>
  <c r="F1112" i="9"/>
  <c r="E1112" i="9"/>
  <c r="F2613" i="12"/>
  <c r="E2613" i="12"/>
  <c r="F2583" i="12"/>
  <c r="E2583" i="12"/>
  <c r="F2582" i="12"/>
  <c r="E2582" i="12"/>
  <c r="F2554" i="12"/>
  <c r="E2554" i="12"/>
  <c r="F2553" i="12"/>
  <c r="E2553" i="12"/>
  <c r="F2547" i="12"/>
  <c r="E2547" i="12"/>
  <c r="F2541" i="12"/>
  <c r="E2541" i="12"/>
  <c r="F2532" i="12"/>
  <c r="E2532" i="12"/>
  <c r="F2524" i="12"/>
  <c r="E2524" i="12"/>
  <c r="F2512" i="12"/>
  <c r="E2512" i="12"/>
  <c r="F2504" i="12"/>
  <c r="E2504" i="12"/>
  <c r="F2493" i="12"/>
  <c r="E2493" i="12"/>
  <c r="F2484" i="12"/>
  <c r="E2484" i="12"/>
  <c r="F2475" i="12"/>
  <c r="E2475" i="12"/>
  <c r="F2466" i="12"/>
  <c r="E2466" i="12"/>
  <c r="F2465" i="12"/>
  <c r="E2465" i="12"/>
  <c r="F2454" i="12"/>
  <c r="E2454" i="12"/>
  <c r="F2446" i="12"/>
  <c r="E2446" i="12"/>
  <c r="F2439" i="12"/>
  <c r="E2439" i="12"/>
  <c r="F2438" i="12"/>
  <c r="E2438" i="12"/>
  <c r="F2437" i="12"/>
  <c r="E2437" i="12"/>
  <c r="F2422" i="12"/>
  <c r="E2422" i="12"/>
  <c r="F2421" i="12"/>
  <c r="E2421" i="12"/>
  <c r="F2420" i="12"/>
  <c r="E2420" i="12"/>
  <c r="F2411" i="12"/>
  <c r="E2411" i="12"/>
  <c r="F2410" i="12"/>
  <c r="E2410" i="12"/>
  <c r="F2409" i="12"/>
  <c r="E2409" i="12"/>
  <c r="F2395" i="12"/>
  <c r="E2395" i="12"/>
  <c r="F2394" i="12"/>
  <c r="E2394" i="12"/>
  <c r="F2393" i="12"/>
  <c r="E2393" i="12"/>
  <c r="F2379" i="12"/>
  <c r="E2379" i="12"/>
  <c r="F2378" i="12"/>
  <c r="E2378" i="12"/>
  <c r="F2377" i="12"/>
  <c r="E2377" i="12"/>
  <c r="F2370" i="12"/>
  <c r="E2370" i="12"/>
  <c r="F2341" i="12"/>
  <c r="E2341" i="12"/>
  <c r="F2340" i="12"/>
  <c r="E2340" i="12"/>
  <c r="F2339" i="12"/>
  <c r="E2339" i="12"/>
  <c r="F2289" i="12"/>
  <c r="E2289" i="12"/>
  <c r="F2288" i="12"/>
  <c r="E2288" i="12"/>
  <c r="F2287" i="12"/>
  <c r="E2287" i="12"/>
  <c r="F2280" i="12"/>
  <c r="E2280" i="12"/>
  <c r="F2279" i="12"/>
  <c r="E2279" i="12"/>
  <c r="F2278" i="12"/>
  <c r="E2278" i="12"/>
  <c r="F2271" i="12"/>
  <c r="E2271" i="12"/>
  <c r="F2270" i="12"/>
  <c r="E2270" i="12"/>
  <c r="F2269" i="12"/>
  <c r="E2269" i="12"/>
  <c r="F2109" i="12"/>
  <c r="E2109" i="12"/>
  <c r="F2108" i="12"/>
  <c r="E2108" i="12"/>
  <c r="F2107" i="12"/>
  <c r="E2107" i="12"/>
  <c r="F1670" i="12"/>
  <c r="E1670" i="12"/>
  <c r="F1669" i="12"/>
  <c r="E1669" i="12"/>
  <c r="F1668" i="12"/>
  <c r="E1668" i="12"/>
  <c r="F1466" i="12"/>
  <c r="E1466" i="12"/>
  <c r="F1465" i="12"/>
  <c r="E1465" i="12"/>
  <c r="F1464" i="12"/>
  <c r="E1464" i="12"/>
  <c r="F354" i="12"/>
  <c r="E354" i="12"/>
  <c r="F353" i="12"/>
  <c r="E353" i="12"/>
  <c r="F352" i="12"/>
  <c r="E352" i="12"/>
  <c r="F290" i="12"/>
  <c r="E290" i="12"/>
  <c r="F289" i="12"/>
  <c r="E289" i="12"/>
  <c r="F288" i="12"/>
  <c r="E288" i="12"/>
  <c r="F110" i="12"/>
  <c r="E110" i="12"/>
  <c r="F109" i="12"/>
  <c r="E109" i="12"/>
  <c r="F108" i="12"/>
  <c r="E108" i="12"/>
  <c r="F90" i="12"/>
  <c r="E90" i="12"/>
  <c r="F89" i="12"/>
  <c r="E89" i="12"/>
  <c r="F88" i="12"/>
  <c r="E88" i="12"/>
  <c r="F25" i="12"/>
  <c r="E25" i="12"/>
  <c r="F24" i="12"/>
  <c r="E24" i="12"/>
  <c r="F23" i="12"/>
  <c r="E23" i="12"/>
  <c r="F985" i="11"/>
  <c r="E985" i="11"/>
  <c r="F953" i="11"/>
  <c r="E953" i="11"/>
  <c r="F952" i="11"/>
  <c r="E952" i="11"/>
  <c r="F934" i="11"/>
  <c r="E934" i="11"/>
  <c r="F933" i="11"/>
  <c r="E933" i="11"/>
  <c r="F867" i="11"/>
  <c r="E867" i="11"/>
  <c r="F866" i="11"/>
  <c r="E866" i="11"/>
  <c r="F861" i="11"/>
  <c r="E861" i="11"/>
  <c r="F851" i="11"/>
  <c r="E851" i="11"/>
  <c r="F850" i="11"/>
  <c r="E850" i="11"/>
  <c r="F849" i="11"/>
  <c r="E849" i="11"/>
  <c r="F843" i="11"/>
  <c r="E843" i="11"/>
  <c r="F835" i="11"/>
  <c r="E835" i="11"/>
  <c r="F825" i="11"/>
  <c r="E825" i="11"/>
  <c r="F814" i="11"/>
  <c r="E814" i="11"/>
  <c r="F804" i="11"/>
  <c r="E804" i="11"/>
  <c r="F803" i="11"/>
  <c r="E803" i="11"/>
  <c r="F802" i="11"/>
  <c r="E802" i="11"/>
  <c r="F795" i="11"/>
  <c r="E795" i="11"/>
  <c r="F787" i="11"/>
  <c r="E787" i="11"/>
  <c r="F780" i="11"/>
  <c r="E780" i="11"/>
  <c r="F772" i="11"/>
  <c r="E772" i="11"/>
  <c r="F762" i="11"/>
  <c r="E762" i="11"/>
  <c r="F754" i="11"/>
  <c r="E754" i="11"/>
  <c r="F745" i="11"/>
  <c r="E745" i="11"/>
  <c r="F736" i="11"/>
  <c r="E736" i="11"/>
  <c r="F735" i="11"/>
  <c r="E735" i="11"/>
  <c r="F734" i="11"/>
  <c r="E734" i="11"/>
  <c r="F726" i="11"/>
  <c r="E726" i="11"/>
  <c r="F720" i="11"/>
  <c r="E720" i="11"/>
  <c r="F711" i="11"/>
  <c r="E711" i="11"/>
  <c r="F710" i="11"/>
  <c r="E710" i="11"/>
  <c r="F709" i="11"/>
  <c r="E709" i="11"/>
  <c r="F703" i="11"/>
  <c r="E703" i="11"/>
  <c r="F694" i="11"/>
  <c r="E694" i="11"/>
  <c r="F693" i="11"/>
  <c r="E693" i="11"/>
  <c r="F692" i="11"/>
  <c r="E692" i="11"/>
  <c r="E684" i="11"/>
  <c r="E683" i="11"/>
  <c r="F682" i="11"/>
  <c r="E682" i="11"/>
  <c r="F669" i="11"/>
  <c r="E669" i="11"/>
  <c r="F668" i="11"/>
  <c r="E668" i="11"/>
  <c r="F667" i="11"/>
  <c r="E667" i="11"/>
  <c r="F610" i="11"/>
  <c r="E610" i="11"/>
  <c r="F609" i="11"/>
  <c r="E609" i="11"/>
  <c r="F608" i="11"/>
  <c r="E608" i="11"/>
  <c r="F601" i="11"/>
  <c r="E601" i="11"/>
  <c r="F600" i="11"/>
  <c r="E600" i="11"/>
  <c r="F599" i="11"/>
  <c r="E599" i="11"/>
  <c r="F579" i="11"/>
  <c r="E579" i="11"/>
  <c r="F578" i="11"/>
  <c r="E578" i="11"/>
  <c r="F577" i="11"/>
  <c r="E577" i="11"/>
  <c r="F492" i="11"/>
  <c r="E492" i="11"/>
  <c r="F491" i="11"/>
  <c r="E491" i="11"/>
  <c r="F490" i="11"/>
  <c r="E490" i="11"/>
  <c r="F455" i="11"/>
  <c r="E455" i="11"/>
  <c r="F454" i="11"/>
  <c r="E454" i="11"/>
  <c r="F453" i="11"/>
  <c r="E453" i="11"/>
  <c r="F284" i="11"/>
  <c r="E284" i="11"/>
  <c r="F283" i="11"/>
  <c r="E283" i="11"/>
  <c r="F282" i="11"/>
  <c r="E282" i="11"/>
  <c r="F274" i="11"/>
  <c r="E274" i="11"/>
  <c r="F273" i="11"/>
  <c r="E273" i="11"/>
  <c r="F272" i="11"/>
  <c r="E272" i="11"/>
  <c r="F229" i="11"/>
  <c r="E229" i="11"/>
  <c r="F228" i="11"/>
  <c r="E228" i="11"/>
  <c r="F227" i="11"/>
  <c r="E227" i="11"/>
  <c r="F88" i="11"/>
  <c r="E88" i="11"/>
  <c r="F87" i="11"/>
  <c r="E87" i="11"/>
  <c r="F86" i="11"/>
  <c r="E86" i="11"/>
  <c r="F72" i="11"/>
  <c r="E72" i="11"/>
  <c r="F71" i="11"/>
  <c r="E71" i="11"/>
  <c r="F70" i="11"/>
  <c r="E70" i="11"/>
  <c r="F25" i="11"/>
  <c r="E25" i="11"/>
  <c r="F24" i="11"/>
  <c r="E24" i="11"/>
  <c r="F23" i="11"/>
  <c r="E23" i="11"/>
  <c r="G3182" i="10"/>
  <c r="F3182" i="10"/>
  <c r="E3182" i="10"/>
  <c r="G3152" i="10"/>
  <c r="F3152" i="10"/>
  <c r="E3152" i="10"/>
  <c r="G3151" i="10"/>
  <c r="F3151" i="10"/>
  <c r="E3151" i="10"/>
  <c r="G3123" i="10"/>
  <c r="F3123" i="10"/>
  <c r="G3122" i="10"/>
  <c r="F3122" i="10"/>
  <c r="E3122" i="10"/>
  <c r="G3117" i="10"/>
  <c r="F3117" i="10"/>
  <c r="E3117" i="10"/>
  <c r="G3107" i="10"/>
  <c r="F3107" i="10"/>
  <c r="E3107" i="10"/>
  <c r="G3093" i="10"/>
  <c r="F3093" i="10"/>
  <c r="E3093" i="10"/>
  <c r="G3092" i="10"/>
  <c r="F3092" i="10"/>
  <c r="E3092" i="10"/>
  <c r="G3091" i="10"/>
  <c r="F3091" i="10"/>
  <c r="E3091" i="10"/>
  <c r="G3086" i="10"/>
  <c r="F3086" i="10"/>
  <c r="E3086" i="10"/>
  <c r="G3085" i="10"/>
  <c r="F3085" i="10"/>
  <c r="E3085" i="10"/>
  <c r="G3084" i="10"/>
  <c r="F3084" i="10"/>
  <c r="E3084" i="10"/>
  <c r="G3056" i="10"/>
  <c r="F3056" i="10"/>
  <c r="E3056" i="10"/>
  <c r="G3055" i="10"/>
  <c r="F3055" i="10"/>
  <c r="E3055" i="10"/>
  <c r="G3054" i="10"/>
  <c r="F3054" i="10"/>
  <c r="E3054" i="10"/>
  <c r="G3045" i="10"/>
  <c r="F3045" i="10"/>
  <c r="E3045" i="10"/>
  <c r="G3044" i="10"/>
  <c r="F3044" i="10"/>
  <c r="E3044" i="10"/>
  <c r="G3043" i="10"/>
  <c r="F3043" i="10"/>
  <c r="E3043" i="10"/>
  <c r="G3020" i="10"/>
  <c r="F3020" i="10"/>
  <c r="E3020" i="10"/>
  <c r="G3019" i="10"/>
  <c r="F3019" i="10"/>
  <c r="E3019" i="10"/>
  <c r="G3018" i="10"/>
  <c r="F3018" i="10"/>
  <c r="E3018" i="10"/>
  <c r="G2929" i="10"/>
  <c r="F2929" i="10"/>
  <c r="E2929" i="10"/>
  <c r="G2928" i="10"/>
  <c r="F2928" i="10"/>
  <c r="E2928" i="10"/>
  <c r="G2927" i="10"/>
  <c r="F2927" i="10"/>
  <c r="E2927" i="10"/>
  <c r="G2918" i="10"/>
  <c r="F2918" i="10"/>
  <c r="E2918" i="10"/>
  <c r="G2917" i="10"/>
  <c r="F2917" i="10"/>
  <c r="E2917" i="10"/>
  <c r="G2916" i="10"/>
  <c r="F2916" i="10"/>
  <c r="E2916" i="10"/>
  <c r="G2875" i="10"/>
  <c r="F2875" i="10"/>
  <c r="E2875" i="10"/>
  <c r="G2874" i="10"/>
  <c r="F2874" i="10"/>
  <c r="E2874" i="10"/>
  <c r="G2873" i="10"/>
  <c r="F2873" i="10"/>
  <c r="E2873" i="10"/>
  <c r="G2852" i="10"/>
  <c r="F2852" i="10"/>
  <c r="E2852" i="10"/>
  <c r="G2851" i="10"/>
  <c r="F2851" i="10"/>
  <c r="E2851" i="10"/>
  <c r="G2850" i="10"/>
  <c r="F2850" i="10"/>
  <c r="E2850" i="10"/>
  <c r="G2748" i="10"/>
  <c r="F2748" i="10"/>
  <c r="E2748" i="10"/>
  <c r="G2747" i="10"/>
  <c r="F2747" i="10"/>
  <c r="E2747" i="10"/>
  <c r="G2746" i="10"/>
  <c r="F2746" i="10"/>
  <c r="E2746" i="10"/>
  <c r="G2734" i="10"/>
  <c r="F2734" i="10"/>
  <c r="E2734" i="10"/>
  <c r="G2733" i="10"/>
  <c r="F2733" i="10"/>
  <c r="E2733" i="10"/>
  <c r="G2732" i="10"/>
  <c r="F2732" i="10"/>
  <c r="E2732" i="10"/>
  <c r="G2648" i="10"/>
  <c r="F2648" i="10"/>
  <c r="E2648" i="10"/>
  <c r="G2647" i="10"/>
  <c r="F2647" i="10"/>
  <c r="E2647" i="10"/>
  <c r="G2646" i="10"/>
  <c r="F2646" i="10"/>
  <c r="E2646" i="10"/>
  <c r="G2638" i="10"/>
  <c r="F2638" i="10"/>
  <c r="E2638" i="10"/>
  <c r="G2637" i="10"/>
  <c r="F2637" i="10"/>
  <c r="E2637" i="10"/>
  <c r="G2636" i="10"/>
  <c r="F2636" i="10"/>
  <c r="E2636" i="10"/>
  <c r="G2600" i="10"/>
  <c r="F2600" i="10"/>
  <c r="E2600" i="10"/>
  <c r="G2599" i="10"/>
  <c r="F2599" i="10"/>
  <c r="E2599" i="10"/>
  <c r="G2598" i="10"/>
  <c r="F2598" i="10"/>
  <c r="E2598" i="10"/>
  <c r="G2592" i="10"/>
  <c r="F2592" i="10"/>
  <c r="E2592" i="10"/>
  <c r="G2591" i="10"/>
  <c r="F2591" i="10"/>
  <c r="E2591" i="10"/>
  <c r="G2590" i="10"/>
  <c r="F2590" i="10"/>
  <c r="E2590" i="10"/>
  <c r="G2565" i="10"/>
  <c r="F2565" i="10"/>
  <c r="E2565" i="10"/>
  <c r="G2564" i="10"/>
  <c r="F2564" i="10"/>
  <c r="E2564" i="10"/>
  <c r="G2563" i="10"/>
  <c r="F2563" i="10"/>
  <c r="E2563" i="10"/>
  <c r="G2556" i="10"/>
  <c r="F2556" i="10"/>
  <c r="E2556" i="10"/>
  <c r="G2550" i="10"/>
  <c r="F2550" i="10"/>
  <c r="E2550" i="10"/>
  <c r="G2541" i="10"/>
  <c r="F2541" i="10"/>
  <c r="E2541" i="10"/>
  <c r="G2533" i="10"/>
  <c r="F2533" i="10"/>
  <c r="E2533" i="10"/>
  <c r="G2521" i="10"/>
  <c r="F2521" i="10"/>
  <c r="E2521" i="10"/>
  <c r="G2513" i="10"/>
  <c r="F2513" i="10"/>
  <c r="E2513" i="10"/>
  <c r="G2502" i="10"/>
  <c r="F2502" i="10"/>
  <c r="E2502" i="10"/>
  <c r="G2493" i="10"/>
  <c r="F2493" i="10"/>
  <c r="E2493" i="10"/>
  <c r="G2484" i="10"/>
  <c r="F2484" i="10"/>
  <c r="E2484" i="10"/>
  <c r="G2475" i="10"/>
  <c r="F2475" i="10"/>
  <c r="E2475" i="10"/>
  <c r="G2474" i="10"/>
  <c r="F2474" i="10"/>
  <c r="E2474" i="10"/>
  <c r="G2463" i="10"/>
  <c r="F2463" i="10"/>
  <c r="E2463" i="10"/>
  <c r="G2455" i="10"/>
  <c r="F2455" i="10"/>
  <c r="E2455" i="10"/>
  <c r="G2448" i="10"/>
  <c r="F2448" i="10"/>
  <c r="E2448" i="10"/>
  <c r="G2447" i="10"/>
  <c r="F2447" i="10"/>
  <c r="E2447" i="10"/>
  <c r="G2446" i="10"/>
  <c r="F2446" i="10"/>
  <c r="E2446" i="10"/>
  <c r="G2431" i="10"/>
  <c r="F2431" i="10"/>
  <c r="E2431" i="10"/>
  <c r="G2430" i="10"/>
  <c r="F2430" i="10"/>
  <c r="E2430" i="10"/>
  <c r="G2429" i="10"/>
  <c r="F2429" i="10"/>
  <c r="E2429" i="10"/>
  <c r="G2420" i="10"/>
  <c r="F2420" i="10"/>
  <c r="E2420" i="10"/>
  <c r="G2419" i="10"/>
  <c r="F2419" i="10"/>
  <c r="E2419" i="10"/>
  <c r="G2418" i="10"/>
  <c r="F2418" i="10"/>
  <c r="E2418" i="10"/>
  <c r="G2404" i="10"/>
  <c r="F2404" i="10"/>
  <c r="E2404" i="10"/>
  <c r="G2403" i="10"/>
  <c r="F2403" i="10"/>
  <c r="E2403" i="10"/>
  <c r="G2402" i="10"/>
  <c r="F2402" i="10"/>
  <c r="E2402" i="10"/>
  <c r="G2388" i="10"/>
  <c r="F2388" i="10"/>
  <c r="E2388" i="10"/>
  <c r="G2387" i="10"/>
  <c r="F2387" i="10"/>
  <c r="E2387" i="10"/>
  <c r="G2386" i="10"/>
  <c r="F2386" i="10"/>
  <c r="E2386" i="10"/>
  <c r="G2379" i="10"/>
  <c r="F2379" i="10"/>
  <c r="E2379" i="10"/>
  <c r="G2371" i="10"/>
  <c r="F2371" i="10"/>
  <c r="E2371" i="10"/>
  <c r="G2370" i="10"/>
  <c r="F2370" i="10"/>
  <c r="E2370" i="10"/>
  <c r="G2369" i="10"/>
  <c r="F2369" i="10"/>
  <c r="E2369" i="10"/>
  <c r="G2341" i="10"/>
  <c r="F2341" i="10"/>
  <c r="E2341" i="10"/>
  <c r="G2340" i="10"/>
  <c r="F2340" i="10"/>
  <c r="E2340" i="10"/>
  <c r="G2339" i="10"/>
  <c r="F2339" i="10"/>
  <c r="E2339" i="10"/>
  <c r="G2289" i="10"/>
  <c r="F2289" i="10"/>
  <c r="E2289" i="10"/>
  <c r="G2288" i="10"/>
  <c r="F2288" i="10"/>
  <c r="E2288" i="10"/>
  <c r="G2287" i="10"/>
  <c r="F2287" i="10"/>
  <c r="E2287" i="10"/>
  <c r="G2280" i="10"/>
  <c r="F2280" i="10"/>
  <c r="E2280" i="10"/>
  <c r="G2279" i="10"/>
  <c r="F2279" i="10"/>
  <c r="E2279" i="10"/>
  <c r="G2278" i="10"/>
  <c r="F2278" i="10"/>
  <c r="E2278" i="10"/>
  <c r="G2271" i="10"/>
  <c r="F2271" i="10"/>
  <c r="E2271" i="10"/>
  <c r="G2270" i="10"/>
  <c r="F2270" i="10"/>
  <c r="E2270" i="10"/>
  <c r="G2269" i="10"/>
  <c r="F2269" i="10"/>
  <c r="E2269" i="10"/>
  <c r="G2109" i="10"/>
  <c r="F2109" i="10"/>
  <c r="E2109" i="10"/>
  <c r="G2108" i="10"/>
  <c r="F2108" i="10"/>
  <c r="E2108" i="10"/>
  <c r="G2107" i="10"/>
  <c r="F2107" i="10"/>
  <c r="E2107" i="10"/>
  <c r="G1670" i="10"/>
  <c r="F1670" i="10"/>
  <c r="E1670" i="10"/>
  <c r="G1669" i="10"/>
  <c r="F1669" i="10"/>
  <c r="E1669" i="10"/>
  <c r="G1668" i="10"/>
  <c r="F1668" i="10"/>
  <c r="E1668" i="10"/>
  <c r="G1466" i="10"/>
  <c r="F1466" i="10"/>
  <c r="E1466" i="10"/>
  <c r="G1465" i="10"/>
  <c r="F1465" i="10"/>
  <c r="E1465" i="10"/>
  <c r="G1464" i="10"/>
  <c r="F1464" i="10"/>
  <c r="E1464" i="10"/>
  <c r="G354" i="10"/>
  <c r="F354" i="10"/>
  <c r="E354" i="10"/>
  <c r="G353" i="10"/>
  <c r="F353" i="10"/>
  <c r="E353" i="10"/>
  <c r="G352" i="10"/>
  <c r="F352" i="10"/>
  <c r="E352" i="10"/>
  <c r="G290" i="10"/>
  <c r="F290" i="10"/>
  <c r="E290" i="10"/>
  <c r="G289" i="10"/>
  <c r="F289" i="10"/>
  <c r="E289" i="10"/>
  <c r="G288" i="10"/>
  <c r="F288" i="10"/>
  <c r="E288" i="10"/>
  <c r="G110" i="10"/>
  <c r="F110" i="10"/>
  <c r="E110" i="10"/>
  <c r="G109" i="10"/>
  <c r="F109" i="10"/>
  <c r="E109" i="10"/>
  <c r="G108" i="10"/>
  <c r="F108" i="10"/>
  <c r="E108" i="10"/>
  <c r="G90" i="10"/>
  <c r="F90" i="10"/>
  <c r="E90" i="10"/>
  <c r="G89" i="10"/>
  <c r="F89" i="10"/>
  <c r="E89" i="10"/>
  <c r="G88" i="10"/>
  <c r="F88" i="10"/>
  <c r="E88" i="10"/>
  <c r="G25" i="10"/>
  <c r="F25" i="10"/>
  <c r="E25" i="10"/>
  <c r="G24" i="10"/>
  <c r="F24" i="10"/>
  <c r="E24" i="10"/>
  <c r="G23" i="10"/>
  <c r="F23" i="10"/>
  <c r="E23" i="10"/>
  <c r="G1230" i="9"/>
  <c r="F1230" i="9"/>
  <c r="E1230" i="9"/>
  <c r="G1198" i="9"/>
  <c r="F1198" i="9"/>
  <c r="E1198" i="9"/>
  <c r="G1197" i="9"/>
  <c r="F1197" i="9"/>
  <c r="E1197" i="9"/>
  <c r="G1179" i="9"/>
  <c r="F1179" i="9"/>
  <c r="E1179" i="9"/>
  <c r="G1178" i="9"/>
  <c r="F1178" i="9"/>
  <c r="E1178" i="9"/>
  <c r="G1111" i="9"/>
  <c r="F1111" i="9"/>
  <c r="E1111" i="9"/>
  <c r="G1104" i="9"/>
  <c r="F1104" i="9"/>
  <c r="E1104" i="9"/>
  <c r="G1099" i="9"/>
  <c r="F1099" i="9"/>
  <c r="E1099" i="9"/>
  <c r="G1093" i="9"/>
  <c r="F1093" i="9"/>
  <c r="E1093" i="9"/>
  <c r="G1087" i="9"/>
  <c r="F1087" i="9"/>
  <c r="E1087" i="9"/>
  <c r="G1080" i="9"/>
  <c r="F1080" i="9"/>
  <c r="E1080" i="9"/>
  <c r="G1073" i="9"/>
  <c r="F1073" i="9"/>
  <c r="E1073" i="9"/>
  <c r="G1072" i="9"/>
  <c r="F1072" i="9"/>
  <c r="E1072" i="9"/>
  <c r="G1071" i="9"/>
  <c r="F1071" i="9"/>
  <c r="E1071" i="9"/>
  <c r="G1067" i="9"/>
  <c r="F1067" i="9"/>
  <c r="E1067" i="9"/>
  <c r="G1066" i="9"/>
  <c r="F1066" i="9"/>
  <c r="E1066" i="9"/>
  <c r="G1061" i="9"/>
  <c r="F1061" i="9"/>
  <c r="E1061" i="9"/>
  <c r="G1060" i="9"/>
  <c r="F1060" i="9"/>
  <c r="E1060" i="9"/>
  <c r="G1056" i="9"/>
  <c r="F1056" i="9"/>
  <c r="E1056" i="9"/>
  <c r="G1050" i="9"/>
  <c r="F1050" i="9"/>
  <c r="E1050" i="9"/>
  <c r="G1037" i="9"/>
  <c r="F1037" i="9"/>
  <c r="E1037" i="9"/>
  <c r="G1036" i="9"/>
  <c r="F1036" i="9"/>
  <c r="E1036" i="9"/>
  <c r="G1035" i="9"/>
  <c r="F1035" i="9"/>
  <c r="E1035" i="9"/>
  <c r="G1001" i="9"/>
  <c r="F1001" i="9"/>
  <c r="E1001" i="9"/>
  <c r="G1000" i="9"/>
  <c r="F1000" i="9"/>
  <c r="E1000" i="9"/>
  <c r="G999" i="9"/>
  <c r="F999" i="9"/>
  <c r="E999" i="9"/>
  <c r="G993" i="9"/>
  <c r="F993" i="9"/>
  <c r="E993" i="9"/>
  <c r="G992" i="9"/>
  <c r="F992" i="9"/>
  <c r="E992" i="9"/>
  <c r="G991" i="9"/>
  <c r="F991" i="9"/>
  <c r="E991" i="9"/>
  <c r="G983" i="9"/>
  <c r="F983" i="9"/>
  <c r="E983" i="9"/>
  <c r="G982" i="9"/>
  <c r="F982" i="9"/>
  <c r="E982" i="9"/>
  <c r="G981" i="9"/>
  <c r="F981" i="9"/>
  <c r="E981" i="9"/>
  <c r="G975" i="9"/>
  <c r="F975" i="9"/>
  <c r="E975" i="9"/>
  <c r="G974" i="9"/>
  <c r="F974" i="9"/>
  <c r="E974" i="9"/>
  <c r="G973" i="9"/>
  <c r="F973" i="9"/>
  <c r="E973" i="9"/>
  <c r="G939" i="9"/>
  <c r="F939" i="9"/>
  <c r="E939" i="9"/>
  <c r="G938" i="9"/>
  <c r="F938" i="9"/>
  <c r="E938" i="9"/>
  <c r="G937" i="9"/>
  <c r="F937" i="9"/>
  <c r="E937" i="9"/>
  <c r="G931" i="9"/>
  <c r="F931" i="9"/>
  <c r="E931" i="9"/>
  <c r="G930" i="9"/>
  <c r="F930" i="9"/>
  <c r="E930" i="9"/>
  <c r="G929" i="9"/>
  <c r="F929" i="9"/>
  <c r="E929" i="9"/>
  <c r="G915" i="9"/>
  <c r="F915" i="9"/>
  <c r="E915" i="9"/>
  <c r="G914" i="9"/>
  <c r="F914" i="9"/>
  <c r="E914" i="9"/>
  <c r="G913" i="9"/>
  <c r="F913" i="9"/>
  <c r="E913" i="9"/>
  <c r="G909" i="9"/>
  <c r="F909" i="9"/>
  <c r="E909" i="9"/>
  <c r="G887" i="9"/>
  <c r="F887" i="9"/>
  <c r="E887" i="9"/>
  <c r="G886" i="9"/>
  <c r="F886" i="9"/>
  <c r="E886" i="9"/>
  <c r="G885" i="9"/>
  <c r="F885" i="9"/>
  <c r="E885" i="9"/>
  <c r="G881" i="9"/>
  <c r="F881" i="9"/>
  <c r="E881" i="9"/>
  <c r="G870" i="9"/>
  <c r="F870" i="9"/>
  <c r="E870" i="9"/>
  <c r="G869" i="9"/>
  <c r="F869" i="9"/>
  <c r="E869" i="9"/>
  <c r="G868" i="9"/>
  <c r="F868" i="9"/>
  <c r="E868" i="9"/>
  <c r="G862" i="9"/>
  <c r="F862" i="9"/>
  <c r="E862" i="9"/>
  <c r="G852" i="9"/>
  <c r="F852" i="9"/>
  <c r="E852" i="9"/>
  <c r="G851" i="9"/>
  <c r="F851" i="9"/>
  <c r="E851" i="9"/>
  <c r="G850" i="9"/>
  <c r="F850" i="9"/>
  <c r="E850" i="9"/>
  <c r="G844" i="9"/>
  <c r="F844" i="9"/>
  <c r="E844" i="9"/>
  <c r="G836" i="9"/>
  <c r="F836" i="9"/>
  <c r="E836" i="9"/>
  <c r="G826" i="9"/>
  <c r="F826" i="9"/>
  <c r="E826" i="9"/>
  <c r="G815" i="9"/>
  <c r="F815" i="9"/>
  <c r="E815" i="9"/>
  <c r="G805" i="9"/>
  <c r="F805" i="9"/>
  <c r="E805" i="9"/>
  <c r="G804" i="9"/>
  <c r="F804" i="9"/>
  <c r="E804" i="9"/>
  <c r="G803" i="9"/>
  <c r="F803" i="9"/>
  <c r="E803" i="9"/>
  <c r="G796" i="9"/>
  <c r="F796" i="9"/>
  <c r="E796" i="9"/>
  <c r="G788" i="9"/>
  <c r="F788" i="9"/>
  <c r="E788" i="9"/>
  <c r="G781" i="9"/>
  <c r="F781" i="9"/>
  <c r="E781" i="9"/>
  <c r="G773" i="9"/>
  <c r="F773" i="9"/>
  <c r="E773" i="9"/>
  <c r="G763" i="9"/>
  <c r="F763" i="9"/>
  <c r="E763" i="9"/>
  <c r="G755" i="9"/>
  <c r="F755" i="9"/>
  <c r="E755" i="9"/>
  <c r="G746" i="9"/>
  <c r="F746" i="9"/>
  <c r="E746" i="9"/>
  <c r="G737" i="9"/>
  <c r="F737" i="9"/>
  <c r="E737" i="9"/>
  <c r="G736" i="9"/>
  <c r="F736" i="9"/>
  <c r="E736" i="9"/>
  <c r="G735" i="9"/>
  <c r="F735" i="9"/>
  <c r="E735" i="9"/>
  <c r="G727" i="9"/>
  <c r="F727" i="9"/>
  <c r="E727" i="9"/>
  <c r="G721" i="9"/>
  <c r="F721" i="9"/>
  <c r="E721" i="9"/>
  <c r="G712" i="9"/>
  <c r="F712" i="9"/>
  <c r="E712" i="9"/>
  <c r="G711" i="9"/>
  <c r="F711" i="9"/>
  <c r="E711" i="9"/>
  <c r="G710" i="9"/>
  <c r="F710" i="9"/>
  <c r="E710" i="9"/>
  <c r="G704" i="9"/>
  <c r="F704" i="9"/>
  <c r="E704" i="9"/>
  <c r="G695" i="9"/>
  <c r="F695" i="9"/>
  <c r="E695" i="9"/>
  <c r="G694" i="9"/>
  <c r="F694" i="9"/>
  <c r="E694" i="9"/>
  <c r="G693" i="9"/>
  <c r="F693" i="9"/>
  <c r="E693" i="9"/>
  <c r="E685" i="9"/>
  <c r="E684" i="9"/>
  <c r="G683" i="9"/>
  <c r="F683" i="9"/>
  <c r="E683" i="9"/>
  <c r="G670" i="9"/>
  <c r="F670" i="9"/>
  <c r="E670" i="9"/>
  <c r="G669" i="9"/>
  <c r="F669" i="9"/>
  <c r="E669" i="9"/>
  <c r="G668" i="9"/>
  <c r="F668" i="9"/>
  <c r="E668" i="9"/>
  <c r="G611" i="9"/>
  <c r="F611" i="9"/>
  <c r="E611" i="9"/>
  <c r="G610" i="9"/>
  <c r="F610" i="9"/>
  <c r="E610" i="9"/>
  <c r="G609" i="9"/>
  <c r="F609" i="9"/>
  <c r="E609" i="9"/>
  <c r="G602" i="9"/>
  <c r="F602" i="9"/>
  <c r="E602" i="9"/>
  <c r="G601" i="9"/>
  <c r="F601" i="9"/>
  <c r="E601" i="9"/>
  <c r="G600" i="9"/>
  <c r="F600" i="9"/>
  <c r="E600" i="9"/>
  <c r="G580" i="9"/>
  <c r="F580" i="9"/>
  <c r="E580" i="9"/>
  <c r="G579" i="9"/>
  <c r="F579" i="9"/>
  <c r="E579" i="9"/>
  <c r="G578" i="9"/>
  <c r="F578" i="9"/>
  <c r="E578" i="9"/>
  <c r="G493" i="9"/>
  <c r="F493" i="9"/>
  <c r="E493" i="9"/>
  <c r="G492" i="9"/>
  <c r="F492" i="9"/>
  <c r="E492" i="9"/>
  <c r="G491" i="9"/>
  <c r="F491" i="9"/>
  <c r="E491" i="9"/>
  <c r="G456" i="9"/>
  <c r="F456" i="9"/>
  <c r="E456" i="9"/>
  <c r="G455" i="9"/>
  <c r="F455" i="9"/>
  <c r="E455" i="9"/>
  <c r="G454" i="9"/>
  <c r="F454" i="9"/>
  <c r="E454" i="9"/>
  <c r="G285" i="9"/>
  <c r="F285" i="9"/>
  <c r="E285" i="9"/>
  <c r="G284" i="9"/>
  <c r="F284" i="9"/>
  <c r="E284" i="9"/>
  <c r="G283" i="9"/>
  <c r="F283" i="9"/>
  <c r="E283" i="9"/>
  <c r="G275" i="9"/>
  <c r="F275" i="9"/>
  <c r="E275" i="9"/>
  <c r="G274" i="9"/>
  <c r="F274" i="9"/>
  <c r="E274" i="9"/>
  <c r="G273" i="9"/>
  <c r="F273" i="9"/>
  <c r="E273" i="9"/>
  <c r="G230" i="9"/>
  <c r="F230" i="9"/>
  <c r="E230" i="9"/>
  <c r="G229" i="9"/>
  <c r="F229" i="9"/>
  <c r="E229" i="9"/>
  <c r="G228" i="9"/>
  <c r="F228" i="9"/>
  <c r="E228" i="9"/>
  <c r="G89" i="9"/>
  <c r="F89" i="9"/>
  <c r="E89" i="9"/>
  <c r="G88" i="9"/>
  <c r="F88" i="9"/>
  <c r="E88" i="9"/>
  <c r="G87" i="9"/>
  <c r="F87" i="9"/>
  <c r="E87" i="9"/>
  <c r="G73" i="9"/>
  <c r="F73" i="9"/>
  <c r="E73" i="9"/>
  <c r="G72" i="9"/>
  <c r="F72" i="9"/>
  <c r="E72" i="9"/>
  <c r="G71" i="9"/>
  <c r="F71" i="9"/>
  <c r="E71" i="9"/>
  <c r="G26" i="9"/>
  <c r="F26" i="9"/>
  <c r="E26" i="9"/>
  <c r="G25" i="9"/>
  <c r="F25" i="9"/>
  <c r="E25" i="9"/>
  <c r="G24" i="9"/>
  <c r="F24" i="9"/>
  <c r="E24" i="9"/>
  <c r="L8" i="2" l="1"/>
</calcChain>
</file>

<file path=xl/sharedStrings.xml><?xml version="1.0" encoding="utf-8"?>
<sst xmlns="http://schemas.openxmlformats.org/spreadsheetml/2006/main" count="19288" uniqueCount="3930">
  <si>
    <t>N п/п</t>
  </si>
  <si>
    <t>Показатели</t>
  </si>
  <si>
    <t>1.</t>
  </si>
  <si>
    <t>Расходы по выполнению мероприятий по технологическому присоединению, всего</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</si>
  <si>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</si>
  <si>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</si>
  <si>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</si>
  <si>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</si>
  <si>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</si>
  <si>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</si>
  <si>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</si>
  <si>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</si>
  <si>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</si>
  <si>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</si>
  <si>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</si>
  <si>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</si>
  <si>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</si>
  <si>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</si>
  <si>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</si>
  <si>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</si>
  <si>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</si>
  <si>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</si>
  <si>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</si>
  <si>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</si>
  <si>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</si>
  <si>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</si>
  <si>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</si>
  <si>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</si>
  <si>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</si>
  <si>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</si>
  <si>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</si>
  <si>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</si>
  <si>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</si>
  <si>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</si>
  <si>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 прочие обоснованные расходы</t>
  </si>
  <si>
    <t>1.6.4.</t>
  </si>
  <si>
    <t>- денежные выплаты социального характера (по Коллективному договору)</t>
  </si>
  <si>
    <t>Наименование мероприятий</t>
  </si>
  <si>
    <t>Информация для расчета стандартизированной тарифной ставки С1</t>
  </si>
  <si>
    <t>Объем максимальной мощности (кВт)</t>
  </si>
  <si>
    <t>Расходы на одно присоединение (руб. на одно ТП)</t>
  </si>
  <si>
    <t>2.</t>
  </si>
  <si>
    <t>Количество технологических присоединений, шт.</t>
  </si>
  <si>
    <t>Однотрансформаторные</t>
  </si>
  <si>
    <t>Двухтрансформаторные и более</t>
  </si>
  <si>
    <t>территории городских населенных пунктов</t>
  </si>
  <si>
    <t>в траншеях</t>
  </si>
  <si>
    <t>в каналах</t>
  </si>
  <si>
    <t>территории, не относящиеся к территориям городских населенных пунктов</t>
  </si>
  <si>
    <t>Материал опоры</t>
  </si>
  <si>
    <t xml:space="preserve">Реклоузеры </t>
  </si>
  <si>
    <t>(рекомендуемый образец)</t>
  </si>
  <si>
    <t>- работы и услуги непроизводственного характера, в том числе:</t>
  </si>
  <si>
    <t>Схема электроснабжения</t>
  </si>
  <si>
    <t>Подготовка и выдача сетевой организацией технических условий (ТУ) Заявителю</t>
  </si>
  <si>
    <t>Протяженность (для линий электропередачи), м</t>
  </si>
  <si>
    <t>1.5.3.5.*</t>
  </si>
  <si>
    <t>Двухтрансформаторные</t>
  </si>
  <si>
    <t>Уровень напряжения, кВ</t>
  </si>
  <si>
    <t>0,4 кВ и ниже</t>
  </si>
  <si>
    <t>1 - 20 кВ</t>
  </si>
  <si>
    <t>прямого включения</t>
  </si>
  <si>
    <t>полукосвенного включения</t>
  </si>
  <si>
    <t>косвенного включения</t>
  </si>
  <si>
    <t>Расходы согласно приложению 3 по каждому мероприятию (руб.)</t>
  </si>
  <si>
    <t>2.1.</t>
  </si>
  <si>
    <t>2.2.</t>
  </si>
  <si>
    <t>6/0,4</t>
  </si>
  <si>
    <t>10/0,4</t>
  </si>
  <si>
    <t>Проверка сетевой организацией выполнения ТУ Заявителем (включая процедуры, предусмотренные подпунктами "г" - "е" пункта 7 Правил ТП), в т.ч.:</t>
  </si>
  <si>
    <t>6 мес. 2020г.(с 01.07.2020г.)</t>
  </si>
  <si>
    <t>6 мес. 2021г. (по 30.06.2021г.)</t>
  </si>
  <si>
    <t>-</t>
  </si>
  <si>
    <t>тыс. руб.</t>
  </si>
  <si>
    <t>Приложение № 1</t>
  </si>
  <si>
    <t>к Методическим указаниям по определению размера платы</t>
  </si>
  <si>
    <t xml:space="preserve"> за технологическое присоединение к электрическим сетям,</t>
  </si>
  <si>
    <t>утв. приказом Федеральной антимонопольной службы</t>
  </si>
  <si>
    <t>от 29 августа 2017 г. № 1135/17</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</si>
  <si>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"Россети Юг" - "Ростовэнерго",
а также на обеспечение средствами коммерческого учета электрической энергии (мощности)</t>
  </si>
  <si>
    <t>№ п/п</t>
  </si>
  <si>
    <t>Объект электросетевого хозяйства/
Средство коммерческого учета электрической энергии (мощности)</t>
  </si>
  <si>
    <t>Год ввода объекта</t>
  </si>
  <si>
    <t>Протяженность (для линий электропередачи), метров/Количество пунктов секционирования, штук/ Количество точек учета, штук</t>
  </si>
  <si>
    <t>Присоединенная максимальная мощность, кВт</t>
  </si>
  <si>
    <t>Расходы на строительство объекта/на обеспечение средствами коммерческого учета электрической энергии (мощности), тыс. руб.</t>
  </si>
  <si>
    <r>
      <t>Строительство  воздушных  линий  (C</t>
    </r>
    <r>
      <rPr>
        <b/>
        <vertAlign val="subscript"/>
        <sz val="14"/>
        <color indexed="8"/>
        <rFont val="Times New Roman"/>
        <family val="1"/>
        <charset val="204"/>
      </rPr>
      <t>2,i</t>
    </r>
    <r>
      <rPr>
        <b/>
        <sz val="14"/>
        <color indexed="8"/>
        <rFont val="Times New Roman"/>
        <family val="1"/>
        <charset val="204"/>
      </rPr>
      <t>)</t>
    </r>
  </si>
  <si>
    <t>железобетонные</t>
  </si>
  <si>
    <t>изолированный провод</t>
  </si>
  <si>
    <t>Материал провода сталеалюминевый</t>
  </si>
  <si>
    <t xml:space="preserve">0,4 кВ </t>
  </si>
  <si>
    <t>Сечение провода:</t>
  </si>
  <si>
    <t>2.3.1.3.1.1.</t>
  </si>
  <si>
    <t>диапазон до 50 квадратных мм включительно</t>
  </si>
  <si>
    <t>одноцепная</t>
  </si>
  <si>
    <t>пообъектная расшифровка *</t>
  </si>
  <si>
    <t>Строительство ВЛ-0,4кВ от КТП-10/0,4кВ №916 по ВЛ-10кВ №2 ПС 110/35/10кВ «Ганчуковская» для электроснабжения объекта – жилой дом, расположенного по адресу: Российская Федерация, Ростовская обл., р-н. Пролетарский, х. Ганчуков, пер. Новый, д.1, кв.1, заявитель Жидовкина Е.А.</t>
  </si>
  <si>
    <t>Строительство ВЛИ-0,4 кВ от опоры №2-00/2 от КТП 10/0,4 кВ №316 по ВЛ-10 кВ Л-2 Ленинец для электроснабжения объекта «БС № 61-02324», расположенного по адресу: Ростовская область, Сальский район, х. Новосёлый 1-й, ул. Прохладная, к.н. 61:34:0120101:762, заявитель ПАО «Мобильные ТелеСистемы» (ПАО «МТС»)</t>
  </si>
  <si>
    <t>Строительство ВЛ-10 кВ от опоры №2-00/41 по ВЛ-10 кВ №2 ПС 35/10 кВ «Сеятель», строительство КТП 10/0,4 и ВЛ 0,4 кВ для электроснабжения объекта – склада-холодильника, расположенного по адресу: Ростовская область, Сальский район, п. Сеятель Северный, К/к № 61:34:600020 с условным центром в п. Сеятель Северный, поле III2к., заявитель ООО «ПродРесурс»</t>
  </si>
  <si>
    <t>Строительство ВЛ-0,4кВ от существующей опоры №2-01/8 ВЛ-0,4кВ №2 КТП 10/0,4кВ №14 по ВЛ-10кВ №8 ПС 110/35/10 "Пролетарская" для электроснабжения объекта - "домик рыбака", расположенного по адресу: Ростовская область, Пролетарский район, а/д "х. Сухой-Б-Орловка" - 17км от х. Конармейский ЗАО им. 50 летия СССР, участок №4, к.н. 61:31:0600008:1364, заявитель Чувпило А.Н.  (ориентировочная протяженность ЛЭП - 0,45км)</t>
  </si>
  <si>
    <t>Строительство ВЛ-10 кВ от опоры №4-03/23 ВЛ-10 кВ №4 ПС 110/10кВ «Уютная», строительство КТП 10/0,4 и ВЛ-0,4 кВ для электроснабжения дачных домиков, расположенных по адресу: Ростовская область, Пролетарский район, садоводческое товарищество «Заречное», заявители Гаркушенко Ю.В., Слюсарев Г.А., Принцевский М.Н., Северчуков А.И., Дендиберя Т.Н. (Ориентировочная протяженность ЛЭП – 0,44 км, ориентировочная мощность ТП – 0,1 МВА)</t>
  </si>
  <si>
    <t>Строительство ВЛ-0,4 кВ от существующей опоры №2-00/6 по ВЛ-0,4 кВ №2 КТП-10/0,4 кВ №211/100 кВА по ВЛ-10кВ №4 ПС 35/10 кВ КРС для электроснабжения БС №612323, расположенного по адресу: Российская Федерация, Ростовская обл., р-н. Пролетарский, п. Опенки, ул. Мира, д. 26А, заявитель Публичное акционерное общество «Мобильные ТелеСистемы»</t>
  </si>
  <si>
    <t>Строительство ВЛ-0,4 кВ от ТП №39 по ВЛ-10 кВ №2 ПС 35/10 кВ «Коневод» для электроснабжения объекта «полевой стан», расположенного по адресу: Ростовская область, Целинский район, п. Вороново, с/с Кировский, в границах СПК «1 Мая» кад. поле №29,32, к.н. 61:40:0600013:86, заявитель ИП глава КФХ Костюкова Е.В.</t>
  </si>
  <si>
    <t>Строительство ВЛ-10 кВ от ВЛ-10 кВ №4 ПС 35/10кВ «ГПЗ», строительство КТП 10/0,4 кВ и ВЛ-0,4 кВ для электроснабжения объекта – жилой дом, расположенного по адресу: Ростовская область, Пролетарский район, п. Протоки, ул. Транспортная, д. 16а, к.н. 61:31:0000000:729, заявитель Пономарев И.И. (Ориентировочная протяженность ЛЭП - 0,053 км, ориентировочная мощность ТП – 0,025 МВА)</t>
  </si>
  <si>
    <t>Строительство ВЛ-0,4 кВ от опоры №1-00/5 по ВЛ-0,4кВ №1 от ТП 10/0,4кВ №446 по ВЛ-10 кВ №1 ПС 35/10кВ "Шаблиевская" для электроснабжения объекта «БС № 61-01943», расположенного по адресу: Ростовская область, Сальский район, с. Шаблиевская, ул. Димитрова, 38, к.н. 61:34:0050201:2477, заявитель ПАО «Мобильные ТелеСистемы» (ПАО «МТС»)</t>
  </si>
  <si>
    <t>Строительство ВЛИ-0,4 кВ от опоры №1-00/9 по ВЛ-0,4 кВ Л-1от КТП 10/0,4 кВ №187 по ВЛ-10 кВ Л-3 Шаблиевская для электроснабжения объекта «БС № 61-02332», расположенного по адресу: Ростовская область, Сальский район, с. Екатериновка, кадастровый номер земельного участка 61:34:0050101:3803, заявитель ПАО «Мобильные Теле Системы» (ПАО «МТС»)</t>
  </si>
  <si>
    <t>Строительство ВЛ-10 кВ от ВЛ-10 кВ №4 ПС 35/10кВ «Жуковская», строительство КТП 10/0,4 и ВЛ 0,4 кВ для электроснабжения объекта – модульная бойня по убою КРС, расположенная по адресу: Ростовская область, Песчанокопский район, вблизи с. Жуковское, граф. учет №175, кад. № 61:30:0600008:3547,     заявитель     СССПК         «Песчанокопскагроснаб» Гридин С.П. (Ориентировочная протяженность ЛЭП - 0,05 км, ориентировочная мощность ТП – 0,16 МВА)</t>
  </si>
  <si>
    <t>Строительство ВЛ-0,4 кВ от ТП №235 по ВЛ-10 кВ №2 ПС 35/10 «Целинский ССК» для электроснабжения объекта «квартира», расположенного по адресу: Ростовская область, Целинский район, х. Северный, ул. Молодежная, д. 13, кв. 1, к.н. 61:40:0031101:2426, заявитель Акланов Леонид Николаевич</t>
  </si>
  <si>
    <t>Строительство ВЛ-0,4 кВ от опоры №1-00/15 ВЛ-0,4кВ №1 от КТП 10/0,4 кВ №163 ВЛ-10 кВ №4 ПС 110/10 кВ «Уютная» для электроснабжения объекта – дачный дом, расположенного по адресу: РФ, Ростовская область, Пролетарский район, х. Уютный, ул. Первомайская, 5,5 км юго-западнее х. Уютный, к.н. земельного участка: 61:31:0600011:886, заявитель Чулков И.О.</t>
  </si>
  <si>
    <t>Строительство ВЛ-10 кВ от опоры №16-00/63 по ВЛ-10 кВ №16 ПС 220/110/10кВ «Сальская», строительство КТП 10/0,4 и ВЛ- 0,4 кВ для электроснабжения объекта – торгово-гостиничного комплекса, расположенного по адресу: РФ, Ростовская область, г. Сальск, Сальский район, справа от автодороги 339+50 м «Песчанокопское-Котельниково», к. н. земельного участка: 61:57:0010101:57. Заявитель ИП Жеребцова А.А.»</t>
  </si>
  <si>
    <t>Строительство ВЛ-10 кВ от опоры №21-01/55 ВЛ-10 кВ Л-21 Сальская, строительство КТП 10/0,4 кВ и ВЛ- 0,4 кВ для электроснабжения объекта –магазин, расположенный по адресу: РФ, Ростовская область, Сальский район, около автодороги «г. Котельниково – п. Зимовники – г. Сальск – с. Песчанокопское (от границы Волгоградской области)», 328+150 м слева к.н. 61:34:0040101:4172. Заявитель ИП Резниченко С.И.</t>
  </si>
  <si>
    <t>Строительство ВЛ 0,4 кВ от ЗТП 10/0,4 кВ №330 по ВЛ 10 кВ Л-7 ПС Ново-Егорлыкская для электроснабжения объекта – «нежилой объект», расположенного по адресу: 347616 РФ, Ростовская область, Сальский район, с. Новый Егорлык, ул. Советская, д. 1 , корп. в, к.н. 61:34:0110101:2369, заявитель местная религиозная организация православный Приход Храма святителя Николая Чудотворца с. Новый Егорлык Сальского района Ростовской области Религиозной организации Волгодонская Епархия Русской Православной Церкви</t>
  </si>
  <si>
    <t>«Строительство ВЛ-10 кВ от опоры №7-00/140 ВЛ-10 кВ №7 ПС 35/10кВ «КРС», строительство КТП 10/0,4 и ВЛ-0,4 кВ для электроснабжения объектов, расположенных по адресу: Ростовская область, Пролетарский район, ДНТ №2, ул. Ковыльная, №129, №166, №170, №174, №190, №214, №230, заявитель Котлярова Е.С, Комаров С.Н, Богданова Е.А., Федотов Ю.И., Петров В.Н., Донченко Т.С., Носенко С.П., (Ориентировочная протяженность ЛЭП – 0,7 км, ориентировочная мощность ТП – 0,25МВА)»</t>
  </si>
  <si>
    <t>Строительство ВЛ 0,4 кВ от опоры №1-00/16 ВЛ 0,4 кВ Л-1 ТП 10/0,4 кВ №445 ВЛ 10 кВ Л-7 ПС Кундрюченская для электроснабжения объекта – «Производственная база», расположенного по адресу: Ростовская область, Орловский район, Луганское сельское поселение, в 100 м на юг от х. Быстрянский, к.н. 61:29:0600006:1498, заявитель ИП Глуховский Ю.Н.</t>
  </si>
  <si>
    <t>Строительство ВЛ-0,4кВ от опоры №2-00/15-4 Л-2 КТП-10/0,4кВ №287 Л-1 Целинская для электроснабжения объекта – «гараж», расположенного по адресу: РФ, Ростовская область, Целинский район, п.Новая Целина, ул.Родниковая, д.6, к.н. 61:40:0010145:28, заявитель Горохова Т.Н.</t>
  </si>
  <si>
    <t>Строительство ВЛЗ-10 кВ от опоры №21-01/56 по ВЛ-10 кВ Л-21 ПС 220/110/10кВ «Сальская», строительство КТП 10/0,4 и ВЛЗ-0,4 кВ для электроснабжения объекта – автосервис, расположенного по адресу: РФ, Ростовская область, Сальский р-н, около автодороги г. Котельниково - п. Зимовники - г. Сальск - с. Песчанокопское, к.н. 61:34:0040101:4132, заявитель ИП Тубольцев Р.В</t>
  </si>
  <si>
    <t>Строительство ВЛ-0,4 кВ от КТП-10/0,4 кВ №323 Л-2 Лопанская для электроснабжения объекта – «БС №61-02327», расположенного по адресу: РФ, Ростовская область, Целинский район, ст. Сладкая Балка, ул. Донская, д.46, к.н. 61:40:0040501:1519, заявитель ПАО «МТС»</t>
  </si>
  <si>
    <t>Строительство ВЛ-0,4 кВ от опоры №2-00/11 Л-2 КТП-10/0,4 кВ №23 Л-4 Плодородненская для электроснабжения объекта – «жилой дом», расположенного по адресу: РФ, Ростовская область, Целинский район, с. Плодородное, ул. Набережная, д.3, к.н. 61:40:0070101:108, заявитель Бахолдин И.В.</t>
  </si>
  <si>
    <t>Строительство ВЛ-10 кВ от опоры №4-05/16 ВЛ-10 кВ №4 ПС 110/10кВ «Уютная», строительство КТП 10/0,4 и ВЛ-0,4 кВ для электроснабжения объекта – подсобное помещение, расположенного по адресу: РФ, Ростовская область, Пролетарский район, х. Уютный, 2,7 км на северо-восток, к.н. 61:31:0600011:792, заявитель Губанов А.Н.» (Ориентировочная протяженность ЛЭП - 0,05 км, ориентировочная мощность ТП – 0,025 МВА)</t>
  </si>
  <si>
    <t>Строительство ВЛИ-0,4 кВ от КТП 10/0,4 кВ №65 по ВЛ-10 кВ Л-4 ПС 110/35/10 кВ «Развиленская», для электроснабжения объекта – здание, расположенного по адресу: РФ, Ростовская область, Песчанокопский р-н, с. Развильное, ул. Ростовская, 107а к.н. 61:30:0090101:9344, заявитель ИП Шкурат А.Д.</t>
  </si>
  <si>
    <t>«Строительство ВЛ-0,4 кВ от КТП 10/0,4 кВ №736 Л-5 Наумовская для электроснабжения объекта – «жилой дом», расположенного по адресу: РФ, Ростовская область, Пролетарский район, х. Черниговский,
 ул. Степная, д. 29, к.н. 61:31:0020501:38, заявитель Кулеш В.И.</t>
  </si>
  <si>
    <t>«Строительство ВЛ 0,4 кВ от КТП 10/0,4 кВ №2 по ВЛ 10 кВ Л-2 от РП-21С ПС Сальская для электроснабжения объекта – «нежилой объект», расположенного по адресу: 347608 РФ, Ростовская область, Сальский район, к/з им. Буденного, ул. Семашко, д. 1, к.н. 61:34:0040400:867, заявитель Муниципальное бюджетное учреждение здравоохранение «Центральная районная больница Сальского района»</t>
  </si>
  <si>
    <t>Строительство участка ВЛ-10 кВ от существующей оп. №70  ВЛ-10 кВ «Зверпромхоз» от   ПС Ш-42, с установкой ТП-10/0,4 кВ, и строительство ВЛИ-0,4 кВ от вновь установленной ТП-10/0,4 кВ  для присоединения нежилого дома  Сирота Д.В.  (ориентировочная протяженность ЛЭП 0,145 км, ориентировочная мощность трансформатора 25 кВА)</t>
  </si>
  <si>
    <t>Строительство участка ВЛ-6 кВ от существующей оп. №58 отпайки на КТП№66 ВЛ-6 кВ «Совхоз-10» от   ПС Ш-12, с установкой ТП-6/0,4 кВ, и строительство ВЛИ-0,4 кВ от вновь установленной ТП-6/0,4 кВ  для присоединения ангара Коваленко Д.О (ориентировочная протяженность ЛЭП 1,93 км, ориентировочная мощность трансформатора 25 кВА)</t>
  </si>
  <si>
    <t>Строительство ВЛИ-0,4кВ от  оп.541 ВЛ-0,4кВ №1 от КТП №244 по ВЛ-6кВ «Кривянка» от ПС 35/6кВ Ш-43 для электроснабжения  жилого дома    (Макосеева В.Г) (ориентировочная протяженность ЛЭП – 0,08км)</t>
  </si>
  <si>
    <t>Строительство ВЛИ-0,4 кВ от оп. №9/16 ВЛ-0,4 кВ №3 от МТП №220 ВЛ-6 кВ "Рыбхоз" от ПС 35/6 кВ Ш-41 для электроснабжения жилого дома в ст. Бессергеневская, ул. Семисохина, д.9-а Октябрьского района Ростовской области (Леонов Б.А.) (ориентировочная протяженность ЛЭП - 0,06 км)</t>
  </si>
  <si>
    <t>Строительство ВЛИ-0,22 кВ от  оп. №16 ВЛ-0,4 кВ №2 от КТП №135 по ВЛ-10кВ «Летний  Гурт» от ПС 35/10кВ Ш-48 для электроснабжения  жилого дома в х. Ягодинка, ул. Степная, д. 31 Октябрьского района Ростовской обдасти   (Кущенко Л.Г.) (ориентировочная протяженность ЛЭП – 0,23 км)</t>
  </si>
  <si>
    <t>Строительство ВЛИ-0,4кВ от ВЛ-0,4кВ ТП №64 ВЛ-10кВ «Крымский» ПС 110/35/27,5/10кВ Ш-14 для присоединения жилого дома Абрамова В.А. в х.Ещеулов Усть-Донецкого района (ориентировочная протяженность ЛЭП 0,37 км)</t>
  </si>
  <si>
    <t>Строительство ВЛИ-0,4 кВ от КТП-6/0,4кВ №200 ВЛ-6кВ «Смирнов» ПС 110/6,6/6,3кВ ПС Г-15 до границы земельного участка свинарника в  х.Коминтерн, Красносулинского района  Ростовской области, (Шабельский С.А.) (ориентировочная протяженность ЛЭП-0,240 км)</t>
  </si>
  <si>
    <t>Строительство ВЛИ-0,4 кВ от МТП 65 ВЛ-10 кВ "Полив" ПС 110/35/27,5/10 кВ Ш-14 для электроснабжения жилого дома в х. Ещеулов Усть-Донецкого района Ростовской области (Касеева С.Е.) (ориентировочная протяженность ЛЭП – 0,24 км)</t>
  </si>
  <si>
    <t>Строительство ВЛИ 0,4кВ от оп. №26 ВЛ 0,4кВ №1 от КТП 395 ВЛ 6кВ "СТФ" от ПС 35/10кВ Ш34 для электроснабжения БС №61-02886 в п. Рябиновка, ул. Розовая, Красносулинского района Ростовской области (ПАО "МТС") (ориентировочная протяженность ЛЭП 0,2км)</t>
  </si>
  <si>
    <t>Строительство ВЛИ-0,22 кВ от опоры № 40/4 по ВЛ 0,4 кВ № 2 от КТП-6/0,4кВ №222 по ВЛ-6кВ «Пушкино» до границы земельного участка дачи, Ростовская область Красносулинский район х.Пушкино, с/т Обогатитель, участок №25 (Запорожцев В.Я.) (ориентировочная протяженность ЛЭП-0,140 км)</t>
  </si>
  <si>
    <t>Строительство ВЛИ-0,4 кВ от опоры № 1 по ВЛ 0,4 кВ № 1 от КТП-6/0,4кВ №64 по ВЛ-6кВ «Кадамовка» до границы земельного участка ангара, Ростовская область Красносулинский район х. Садки (ориентировочная протяженность ЛЭП-0,215 км)</t>
  </si>
  <si>
    <t>Строительство ВЛИ-0,4 кВ от опоры № 10 по ВЛ 0,4 кВ № 2 от КТП-6/0,4кВ №322 по ВЛ-6кВ «Ударник» от ПС 110/6 кВ С-2 до границы земельного участка домика фермера, Ростовская область Красносулинский район, Ударниковское сельское поселение (ООО Пригородное) (ориентировочная протяженность ЛЭП-0,270 км)</t>
  </si>
  <si>
    <t>Строительство ТП-10/0,4 кВ от существующей оп.7 отпайки к ЗУ КН 61:33:0600010:1557 ВЛ 10кВ "Память Кирова" и ВЛИ-0,4 кВ от вновь установленной ТП-10/0,4 кВ для присоединения ангара расположенного по адресу: Ростовская обл., р-н. Родионово-Несветайский, сл. Родионово-Несветайская, ул. Большевистская, д. 2в, ООО «Городской центр экспертиз» (ориентировочная протяженность ЛЭП 0,005км, ориентировочная мощность трансформатора 25 кВА)</t>
  </si>
  <si>
    <t>Строительство ВЛИ-0,4 кВ от ВЛ-0,4кВ №2 КТП № 9 ВЛ-10кВ «Апаринка» ПС Ш-14 для базовой станции сотовой связи в х.Апаринском Усть-Донецкого района Ростовской области (ПАО «Вымпел-Коммуникации») (ориентировочная протяженность ЛЭП – 0,180 км)</t>
  </si>
  <si>
    <t xml:space="preserve"> 1-20 кВ</t>
  </si>
  <si>
    <t>Строительство участка ВЛ-10 кВ от опоры № 6-02/13 ВЛ-6 кВ № 6 ПС " Краснополянская"  и двух КТП 10/0,4 кВ от опоры № 2-02/12 ВЛ-10 кВ № 2 ПС "Краснополянская" и вновь построенной опоры ВЛ-10 кВ № 6 ПС " Краснополянская" для электроснабжения МБОУ СОШ № 32, расположенной по адресу: Ростовская область, Песчанокопский район, с. Красная Поляна, пл. Школьная, д. 3, кн. 61:30:0050101:4232, заявителя МБОУ СОШ № 32 имени Героя Советского Союза М. Г. Владимирова</t>
  </si>
  <si>
    <t>Строительство ВЛ-10 кВ от опоры №7-00/140 ВЛ-10 кВ №7 ПС 35/10кВ «КРС», строительство КТП 10/0,4 и ВЛ-0,4 кВ для электроснабжения объектов, расположенных по адресу: Ростовская область, Пролетарский район, ДНТ №2, ул. Ковыльная, №129, №166, №170, №174, №190, №214, №230, заявитель Котлярова Е.С, Комаров С.Н, Богданова Е.А., Федотов Ю.И., Петров В.Н., Донченко Т.С., Носенко С.П., (Ориентировочная протяженность ЛЭП – 0,7 км, ориентировочная мощность ТП – 0,25МВА)</t>
  </si>
  <si>
    <t>Строительство ВЛ 10 кВ от опоры №5-01/8 по ВЛ 10 кВ Л-5 ПС 220 кВ «Песчанокопская», для электроснабжения объекта – АГНКС, расположенного по адресу: РФ, Ростовская область, Песчанокопский р-н, с. Песчанокопское, ул. Энгельса, 2-ж, к.н. 61:30:0010102:256, заявитель ООО «Газпром газомоторное топливо»</t>
  </si>
  <si>
    <t>Строительство ВЛ-6 кВ от оп. №5 ВЛ 6 кВ №10706 ПС 110/35/6 кВ А-1, строительство ТП 6/0,4 кВ, строительство участка ВЛИ-0,4 кВ для электроснабжения производственной базы Зозуля С.Ю. г. Азов Ростовская область (ориентировочная протяженность ЛЭП - 0.050 км, ориентировочная трансформаторная мощность – 0,16 МВА</t>
  </si>
  <si>
    <t>2.3.1.3.2.1.</t>
  </si>
  <si>
    <t>от 50 до 100 квадратных мм включительно</t>
  </si>
  <si>
    <t>Строительство ВЛ-6кВ с установкой  ТП-6/0,4кВ и ВЛИ-0,4кВ до границы земельного участка здания школы в ст. Кривянская, ул. Советская, д.100 (ориентировочная протяженность ВЛ-6кВ -0,03км, ориентировочная протяженность ВЛ-0,4кВ -0,02км, мощность ТП-250кВА)</t>
  </si>
  <si>
    <t>Строительство ВЛ-10кВ, КТП10/0,4кВ и ВЛ-0,4кВ до земельного участка в ст. Мелиховской, Усть-Донецкого района, в Ростовской области, (ИП Лопата А.И.), (ориентировочная протяженность ЛЭП - 0,245км, мощность ТП-160кВА)</t>
  </si>
  <si>
    <t>Строительство участка ВЛ-10кВ от оп. №4 отпайки за Р-5 ВЛ-10кВ «КРС» ПС 110/35/10кВ Ш-34, с установкой ТП-10/0,4 кВ, и строительство ВЛИ-0,4 кВ от вновь установленной ТП-10/0,4 кВ для присоединения придорожного сервиса ИП Ильгов С.А. (ориентировочная протяженность ЛЭП 0,04 км, ориентировочная мощность трансформатора 40 кВА)</t>
  </si>
  <si>
    <t>Строительство участка ВЛ-10 кВ от существующей оп. №8 отпайки на КТП№557 ВЛ-10 кВ «СТФ» от   ПС Ш-38, с установкой ТП-10/0,4 кВ, и строительство ВЛИ-0,4 кВ от вновь установленной ТП-10/0,4 кВ для присоединения песчаного карьера ИП Афониной В.Н. (ориентировочная протяженность ЛЭП 0,150 км, ориентировочная мощность трансформатора 25 кВА)</t>
  </si>
  <si>
    <t>Строительство участка ВЛ-10кВ от оп. №67 ВЛ-10кВ «Комплекс» ПС 110/35/27,5/10кВ Ш-14, с установкой ТП-10/0,4 кВ, и строительство ВЛИ-0,4 кВ от вновь установленной ТП-10/0,4 кВ для присоединения ЩУ сада ИП Ильгов С.А. в р.п.Усть-Донецкий (ориентировочная протяженность ЛЭП 0,07 км, ориентировочная мощность трансформатора 100 кВА</t>
  </si>
  <si>
    <t>Строительство ВЛЗ-10 кВ от опоры №15 отпайки к ТП 10/0,4кВ №225 ВЛ-10кВ «Комплекс» ПС 110/35/10 кВ Ш-34, с установкой ТП-10/0,4 кВ, и строительство ВЛИ-0,4 кВ от вновь установленной ТП-10/0,4 кВ в ст.Мелиховской, Усть-Донецкого района, Ростовской области, для присоединения (МБОУ МСОШ), ориентировочная протяженность ЛЭП 0,105 км, ориентировочная мощность трансформатора 160 кВА</t>
  </si>
  <si>
    <t>Строительство участка ВЛ-10кВ от оп. №23 ВЛ-10кВ «Черни» ПС 35/10кВ Ш-32, с установкой ТП-10/0,4 кВ, и строительство ВЛИ-0,4 кВ от вновь установленной ТП-10/0,4 кВ для присоединения системы орошения ИП Мешков А.Н. в х.Черни, Усть-Донецкого района (ориентировочная протяженность ЛЭП 0,06 км, ориентировочная мощность трансформатора 160 кВА)</t>
  </si>
  <si>
    <t>Строительство ВЛ-10кВ и КТП 10/0,4кВ до границы земельного участка жилого дома Огнева В.В. и строительство ВЛ-0,4кВ до границы участков заявителей по ул. Цветочная, в сл. Красюковская, Ростовской области, (ориентировочная протяженность ЛЭП -1,14 км, мощность ТП-250кВА)</t>
  </si>
  <si>
    <t>Строительство ВЛ-10кВ, КТП10/0,4кВ и ВЛ-0,4кВ до границы земельного участка х.Листопадов, Усть-Донецкого района, в Ростовской области,  (Яковенко П.А.), (ориентировочная протяженность ЛЭП - 0,380 км, мощность ТП-63кВА)</t>
  </si>
  <si>
    <t>Строительство ВЛ-10кВ, КТП10/0,4кВ и ВЛ-0,4кВ до границ земельных участков в х. Бронницком, Усть-Донецкого района, в Ростовской области, (Рыковская Ю.В., Казачук О.Ю., Кашина В.С.), (ориентировочная протяженность ЛЭП - 0,320 км, мощность ТП-100кВА)</t>
  </si>
  <si>
    <t>Строительство участка ВЛ-10 кВ от существующей оп. №18 отпайки на КТП№121 ВЛ-10 кВ «Генеральское» от ПС Н-19, с установкой ТП-10/0,4 кВ, и строительство ВЛИ-0,4 кВ от вновь установленной ТП-10/0,4 кВ для присоединения садового домика Орлова А.П. (ориентировочная протяженность ЛЭП 0,446 км, ориентировочная мощность трансформатора 25 кВА)</t>
  </si>
  <si>
    <t>Строительство ВЛ-10кВ, КТП10/0,4кВ и ВЛ-0,4кВ до очистных сооружений водопровода в ст. Мелиховской, Усть-Донецкого района, в Ростовской области, (МКУ Служба заказчика), (ориентировочная протяженность ЛЭП - 0,030 км, мощность ТП-160кВА)</t>
  </si>
  <si>
    <t>Строительство ВЛИ-0,4кВ для электроснабжения Модульного здания врачебной амбулатории  п.Тополевый, ул.Мира д.15, Божковское сельское поселение, Красносулинского района (МБУЗ "РБ г. Красного Сулина) (ориентировочная протяженность ЛЭП-0,25км)</t>
  </si>
  <si>
    <t>Строительство ВЛИ-0,4кВ от оп.№23 ВЛ-0,4кВ №2 КТП №14 по ВЛ-10кВ «Кундрючий» для электроснабжения жилого дома х.Чумаковский, ул. Полевая, д.2, Усть-Донецкого района, Ростовской области. (Алексеенко Д.В.) (ориентировочная протяженность ЛЭП – 0,190 км)</t>
  </si>
  <si>
    <t>Строительство ВЛИ-0,4кВ от  оп. №7 ВЛ-0,4 кВ №2 от КТП №213 по ВЛ-6кВ «Прогресс» от ПС 35/6 кВ Ш-41 для электроснабжения жилого дома  в ст. Заплавская, Октябрьского района , Ростовской области. (Чеботарев А.Е) (ориентировочная протяженность ЛЭП – 0,150 км)</t>
  </si>
  <si>
    <t>Строительство ВЛИ-0,4кВ до границы земельного участка участка садового домикам х. Юдино ул. Новоселов Родионово-Несветайского района ростовской области. (Догадин Н.В.) (ориентировочная протяженность ЛЭП-0,32км)</t>
  </si>
  <si>
    <t>Строительство ВЛИ-0,4 кВ до границы земельного участка жилого дома в сл. Родионово-Несветайская, ул. Папанина 22,24 Родионово-Несветайского района Ростовской области» (Тихомировы) (ориентировочная протяженность ЛЭП – 0,2 км)</t>
  </si>
  <si>
    <t>Строительство ВЛИ-0,4кВ от ВЛ-0,4кВ №3 КТП №9 по ВЛ-10кВ «Апаринка» от ПС 110/35/27,5/10кВ Ш-14 для электроснабжения жилого дома р.п. Усть-Донецкий, ул. Социалистическая, д.20А, Усть-Донецкого района, Ростовской области. (Земидов М.В.) (ориентировочная протяженность ЛЭП – 0,050 км)</t>
  </si>
  <si>
    <t>Строительство ВЛИ-0,4кВ от оп. №13 ВЛ-0,4 кВ №1 от КТП №423 по ВЛ-10кВ «Комсомолец» от ПС 110/35/10кВ Ш-35 для электроснабжения жилого дома п. Новозарянский, ул. Степная, д. 1-а, Октябрьского района, Ростовской области. (Казьмина М.А.) (ориентировочная протяженность ЛЭП – 0,055 км)</t>
  </si>
  <si>
    <t>Строительство ВЛИ-0,4кВ от ВЛ-0,4кВ №1 ТП №85 до ВРУ-0,4кВ жилого дома, ст. Верхнекундрюченская, Усть-Донецкого района, Ростовской обл. (Слизовская И.Г.) (ориентировочная протяженность ЛЭП - 0,200 км.)</t>
  </si>
  <si>
    <t>Строительство ВЛИ-0,4кВ от оп. №11 ВЛ-0,4 кВ №1 от КТП №579 по ВЛ-6кВ «Прогресс» от ПС 35/6кВ Ш-41 для электроснабжения жилого дома ст. Заплавская, ул. Вишневая, д. 4,Октябрьского района , Ростовской области. (Костенко И.М.) (ориентировочная протяженность ЛЭП – 0,04 км)</t>
  </si>
  <si>
    <t>Строительство ВЛИ-0,4кВ от оп. №31 ВЛ-0,4 кВ №1 КТП №128 по ВЛ-10кВ «Совхоз» от ПС 110/35/10кВ Ш-16 для электроснабжения магазина и стройбазы в п. Красногорняцкий, ул. Свердлова, д. 3-а, 3-б, Октябрьского района, Ростовской области. (Петрова Г.А., Кухмистров А.В.) (ориентировочная протяженность ЛЭП – 0,2 км)</t>
  </si>
  <si>
    <t>Строительство ВЛИ-0,4 кВ от оп. №5 ВЛ-0,4 кВ от КТП 10/0,4 кВ № 70 по ВЛ-10 кВ «Каменный Брод» от ПС АС-12 для присоединения садового домика (Белакина В.В.) (ориентировочная протяженность ЛЭП – 0,262 км)</t>
  </si>
  <si>
    <t>Строительство ВЛИ-0,4 кВ от ЗТП 6/0,4 кВ №411 по ВЛ 6 кВ Поселок от ПС 110/6 кВ С-6 для присоединения хозяйственного строения Красносулинский район, х .Садки, ул. Набережная, д.18 (ИП Сливаев Н.П.)(ориентировочная протяженность ЛЭП -0,3 км)</t>
  </si>
  <si>
    <t>Строительство ВЛИ-0,4 кВ от ВЛИ-0,4кВ №2 ТП-10/0,4 кВ № 48 по ВЛ-10 кВ «Апаринка» от ПС Ш-14 в х.Апаринском, Усть-Донецкого района, Ростовской области, для присоединения (Осколкова А. А.), ориентировочная протяженность ЛЭП - 0,065км»</t>
  </si>
  <si>
    <t>Строительство ВЛ-0,4 кВ до границы земельного участка складского помещения в п. Новоперсиановка, ул. Советская, д. 49  (ИП глава КФХ Чебураков А.А .) (ориентировочная протяженность ЛЭП- 0,3 км)</t>
  </si>
  <si>
    <t>Строительство ВЛИ-0,4кВ от КТП-10/0,4кВ №198 до земельного участка х. Крымский, Усть-Донецкого района, ростовской обл. (Кравченко В.Б.) (ориентирвочная протяженность ЛЭП-0,436км)</t>
  </si>
  <si>
    <t>Строительство ВЛИ-0,4кВ от  оп. №2 ВЛ-0,4 кВ №1 от КТП №54 по ВЛ-6кВ «Рыбхоз» от ПС 35/6кВ Ш-41 для электроснабжения  базовой станции сотовой связи №839   (ООО «Т2 Мобайл») (ориентировочная протяженность ЛЭП – 0,09 км)</t>
  </si>
  <si>
    <t>Строительство ВЛИ-0,4кВ от РУ-0,4кВ КТП №180 по ВЛ-10кВ «Красюковка» от ПС 35/10кВ Ш-39 для электроснабжения карьера в сл. Красюковская Октябрьского района Ростовской области (ООО «Донресурс») (ориентировочная протяженность ЛЭП–0,3км)</t>
  </si>
  <si>
    <t>Строительство ВЛИ-0,4кВ от оп. №6 ВЛ-0,4кВ №2 от КТП №163 по ВЛ-10кВ «Родина" от ПС 110/10кВ Ш-42 для электроснабжения жилого дома (Казьменкова А.П.) (ориентировочная протяженность ЛЭП 0,095км)</t>
  </si>
  <si>
    <t>Строительство ВЛИ-0,4кВ от оп. №9 ВЛ-0,4кВ №1 от КТП №621 по ВЛ-6кВ «Почтовый" от ПС 35/6кВ Ш-20 для электроснабжения жилого дома (Никитина Е.А.) (ориентировочная протяженность ЛЭП 0,045км)</t>
  </si>
  <si>
    <t>Строительство ВЛИ-0,4кВ от оп. №13 ВЛ-0,4кВ №1 от КТП 10/0,4кВ №Б-16 по ВЛ-10кВ «Россия" от ПС Н-17 для присоединения жилого дома (Привалов И.С.) (ориентировочная протяженность ЛЭП 0,200км)</t>
  </si>
  <si>
    <t>Строительство ВЛИ-0,4 кВ от оп. №3 ВЛ-0,4 кВ №1 от КТП №423 по ВЛ-10кВ «Комсомолец» от ПС 110/35/10кВ Ш-35 для электроснабжения жилого дома в п. Новозарянский, ул. Степная, д. 23 Октябрьского района Ростовской области (Золотухина Н.А) (ориентировочная протяженность ЛЭП – 0,1 км)</t>
  </si>
  <si>
    <t>Строительство ВЛИ-0,4 кВ от оп. №6 ВЛ-0,4 кВ № 3 от МТП 10/0,4 кВ № 05 по ВЛ-10 кВ «Кутейниково» от ПС Н-9 для присоединения жилого дома (Столбин Ю.Н.) (ориентировочная протяженность ЛЭП – 0,065 км»</t>
  </si>
  <si>
    <t>Строительство ВЛИ 0,4кВ от оп. №3 ВЛ 0,4кВ №1 КТП №579 по ВЛ 6кВ Прогресс от ПС 35/6кВ Ш 41 для электроснабжения автомойки-самообслуживания в ст. Заплавская, ул. Шоссейная, д. 40-а Октябрьского района Ростовской области (ИП Аветян Д.В.) (ориентировочная протяженность ЛЭП 0,03км)</t>
  </si>
  <si>
    <t xml:space="preserve"> Строительство ВЛИ-0,4кВ от оп. №34 ВЛ-0,4 кВ №2 от КТП №206 по ВЛ-6кВ «Кривянка» для электроснабжения садового дома ст. Кривянская, Октябрьского района, Ростовской области. (Цебенко А.В.) (ориентировочная протяженность ЛЭП – 0,130 км) </t>
  </si>
  <si>
    <t xml:space="preserve"> Строительство ВЛИ-0,4кВ от оп. №26 ВЛ-0,4 кВ №1 от КТП №358 по ВЛ-10кВ «Зверпромхоз» для электроснабжения жилого дома в сл. Красюковская, ,Октябрьского района , Ростовской области. (Марков П.А) (ориентировочная протяженность ЛЭП – 0,2 км)</t>
  </si>
  <si>
    <t>Строительство ВЛ-0,4 кВ для электроснабжения сарая крупнорогатого скота, Ростовская область, Красносулинский район, ст. Владимировская, в 1 км на запад от дома №1 по ул.Советская. (Шубин А.А.) (ориентировочная протяженность ЛЭП- 0,350 км)</t>
  </si>
  <si>
    <t>Строительство ВЛИ-0,4 кВ от строящейся ТП-10/0,4 кВ (по договору ТП №61-1-16-00288075  от 29.11.2016) до границы земельного участка жилых домов в  п. Красногорняцкий, ул. Магражданова, ул. Парковая, ул.Королевой(ориентир. протяженность ЛЭП – 0,26 км.)</t>
  </si>
  <si>
    <t>Строительство отпайки ВЛИ-0,4 кВ от ВЛ-0,4кВ КТП №58 до земельного участка ул. Школьная, 10 р.п. Усть-Донецкий (Яицков И.В.) (ориентир. протяженность ЛЭП -0,104км.)</t>
  </si>
  <si>
    <t>Строительство ВЛИ-0,4кВ от №510 по ВЛ-10кВ «Новогеоргиевка» ПС 110/35/10кВ Н-9 для электроснабжения ангара расположенного по адресу: Ростовская область, р-н Родионово-Несветайский, примерно в 225 м по направлению на запад от х. Новоегоровка (ИП Першина И.А.) (ориентировочная протяженность ЛЭП – 0,1км)</t>
  </si>
  <si>
    <t>Строительство ВЛИ-0,4 кВ от КТП №375 по ВЛ-6 кВ «Пролетарка» от ПС 110/6кВ С-2 для электроснабжения нежилого помещения в х. Малая Гнилуша, ул. Центральная, д. 5, корп. 1-а Красносулинского района Ростовской области (ИП Алексеева Ю.И.) (ориентировочная протяженность ЛЭП – 0,09 км)</t>
  </si>
  <si>
    <t>Строительство ВЛИ-0,4 кВ от оп. №13 ВЛИ-0,4 кВ №3 КТП №533 по ВЛ-10 кВ «Красюковка» от ПС Ш-39 для электроснабжения жилого дома в сл. Красюковская, ул. Молодежная, д. 15 Октябрьского района Ростовской области (Дмитриев Ю.В.) (ориентировочная протяженность ЛЭП – 0,08 км)</t>
  </si>
  <si>
    <t>Строительство ВЛИ-0,4 кВ от КТП-10/0,4кВ №339 ВЛ-10кВ «Федоровка» ПС 110/10кВ ПС С-5 до границы земельного участка ангара в 200 м. на восток от  х.Большая Федоровка, Красносулинского района Ростовской области, (Иванов А.М.) (ориентировочная протяженность ЛЭП-0,030 км)</t>
  </si>
  <si>
    <t>Строительство ВЛИ-0,4 кВ от РУ-0,4 кВ КТП №10 по ВЛ-6 кВ «Прогресс» от ПС 35/6кВ Ш-41 для электроснабжения магазина в ст. Заплавская, ул. Шоссейная, д. 42 б Октябрьского района Ростовской области ( ИП Мироненко С.А) (ориентировочная протяженность ЛЭП – 0,15 км)</t>
  </si>
  <si>
    <t>Строительство ВЛИ-0,4кВ от  оп. №23 ВЛ-0,4 кВ №1 от КТП №487 по ВЛ-6кВ «Совхоз-7» от ПС 35/6кВ Ш-15 для электроснабжения жилого дома  п. Интернациональный, ул. Ясеневая, д. 21,Октябрьского района , Ростовской области. (Донских М.А.) (ориентировочная протяженность ЛЭП – 0,170 км)</t>
  </si>
  <si>
    <t>Строительство ВЛИ-0,4кВ от РУ-0,4кВ КТП-6/0,4кВ №285 по ВЛ-6кВ «Прогресс» от ПС 35/6кВ Ш-41 для электроснабжения жилого дома  ст. Заплавская, ул. Первомайская, д. 81,Октябрьского района, Ростовской области. (Черепахин Е.А.) (ориентировочная протяженность ЛЭП – 0,125 км)</t>
  </si>
  <si>
    <t>Строительство ВЛИ-0,4 кВ от РУ-0,4 кВ КТП №654/250 кВА по ВЛ-10кВ «Совхоз» от ПС 110/35/10кВ Ш-16 для электроснабжения жилого дома п. Каменоломни, ул. Пролетарская, д. 56,Октябрьского района , Ростовской области. (Игольникова Л.И.) (ориентировочная протяженность ЛЭП – 0,135 км)</t>
  </si>
  <si>
    <t>Строительство ВЛИ 0,4кВ от ВЛ 0,4кВ №5 КТП №265 ВЛ 10кВ "Мелиховка" ПС 110/35/10кВ Ш-34 для электроснабжения бытовых построек в ст. Мелиховской Усть-Донецкого района Ростовской области (Ажогин А.А.) (ориентировочная протяженность ЛЭП-0,09км)</t>
  </si>
  <si>
    <t>Строительство ВЛ-0,4 кВ от существующей оп. №44 ВЛ 0,4 кВ №1 от КТП № 91 по ВЛ-6 кВ «Родина» от ПС Г-14 для присоединения здания кошары Тищенко А.Г. Красносулинский район, х.Зайцевка, ул.Каменная, д.13 (ориентировочная протяженность ВЛ 0,215 км)</t>
  </si>
  <si>
    <t>Строительство ВЛИ-0,4 кВ от ВЛ-0,4кВ №1 КТП № 315 ВЛ-10кВ «Пухляковка» ПС Ш-34 для базовой станции сотовой связи в х.Пухляковском Усть-Донецкого района Ростовской области (ПАО «Вымпел-Коммуникации») (ориентировочная протяженность ЛЭП – 0,09 км)</t>
  </si>
  <si>
    <t>Строительство ВЛИ-0,4кВ от конечной опоры строящейся ВЛ-0,4 кВ от РУ-0,4 кВ КТП №654 по ВЛ-10кВ «Совхоз» от ПС 110/35/10кВ Ш-16 (по договору от 25.05.2018г. №61-1-18-00375275 с Игольниковой Л.И) для электроснабжения жилого дома    Молчанова А.Ю. п. Каменоломни, ул. Пролетарская, д. 60 (ориентировочная протяженность ЛЭП – 0,04 км)</t>
  </si>
  <si>
    <t>Строительство ВЛИ-0,4 кВ от оп.39 ВЛ 0,4 кВ №1 от КТП 10/0,4 кВ №124 по ВЛ-10 кВ "Юдино" от ПС 35/10 кВ Н-19 для электроснабжения жилого дома в х. Волошино, ул. Северная, д. 21 (Белоусов А.Н.) Родионово-Несветайского района Ростовской области (ориентировочная протяженность ЛЭП - 0,095 км)</t>
  </si>
  <si>
    <t>Строительство ВЛИ-0,4кВ от ВЛ-0,4кВ ТП №323 ВЛ-10кВ «КРС» ПС 110/35/10кВ Ш-34 для присоединения жилого дома Полубедова С.А. в ст.Раздорской, Усть-Донецкого района (ориентировочная протяженность ЛЭП 0,2 км)</t>
  </si>
  <si>
    <t>Строительство ВЛИ-0,4кВ от РУ-0,4 кВ КТП №388 по ВЛ-10кВ «Центр» от ПС Ш-36 для электроснабжения врачебной амбулатории в х. Керчик-Савров, ул. Буденного, д. 1-а Октябрьского района, Ростовской области. (МБУЗ ЦРБ.) (ориентировочная протяженность ЛЭП - 0,11 км)</t>
  </si>
  <si>
    <t>Строительство ВЛИ-0,4кВ от РУ -0,4 кВ КТП-6/0,4кВ №626 по ВЛ-6кВ «Прогресс» от ПС 35/6кВ Ш-41 для электроснабжения жилого дома ст. Заплавская, ул. Центральная, д. 8,Октябрьского района , Ростовской области. (Дмитров Ф.В) (ориентировочная протяженность ЛЭП – 0,19 км)</t>
  </si>
  <si>
    <t>Строительство ВЛИ-0,4кВ от КТП-10/0,4кВ №124 по ВЛ-10кВ «Юдино» от ПС 35/10кВ Н-19 для электроснабжения жилого дома х. Волошино ул. Северная 15 Родионово-Несветайского района Ростовской области». (Зинкин П.В.) (ориентировочная протяженность ЛЭП - 0,270км)</t>
  </si>
  <si>
    <t>Строительство ВЛИ-0,4кВ от КТП-10/0,4кВ №215 по ВЛ-10кВ «Ростовский» от ПС 110/35/10кВ Н-9 для электроснабжения жилого дома, х. Веселый ул. Садовая 1 Родионово-Несветайского района Ростовской области». (Миронова М.В.) (ориентировочная протяженность ЛЭП - 0,324км)</t>
  </si>
  <si>
    <t>Строительство ВЛИ-0,4кВ от ВЛ-0,4кВ КТП №127 до земельного участка х. Огиб, Усть-Донецкого района, Ростовской обл. (Крошнева Л.В.) (ориентировочная протяженность ЛЭП - 0,340км)</t>
  </si>
  <si>
    <t>Строительство ВЛИ-0,4 кВ от РУ-0,4 кВ КТП №69/100 кВА по ВЛ-10кВ «Кирова» от ПС 35/10кВ Ш-48 для электроснабжения хозяйственной постройки п. Красный Луч, в границах бывшего СПК им.Кирова, Октябрьского района , Ростовской области. (Демирчан Г.К.) (ориентировочная протяженность ЛЭП – 0,5 км)</t>
  </si>
  <si>
    <t>Строительство ВЛИ-0,4кВ от ВЛ-0,4кВ №1 ТП №301 до ВРУ-0,4кВ здания корпуса б/о Строитель, ст. Мелиховская, Усть-Донецкого района, Ростовской обл. (ИП Козаченко Н.С.) (ориентировочная протяженность ЛЭП - 0,360 км.)</t>
  </si>
  <si>
    <t>Строительство ВЛИ-0,4 кВ от оп. 3 ВЛ 0,4 кВ № 2 от КТП 10/0,4кВ № 127 по ВЛ-10кВ «Ростовский» ПС Н-9 для электроснабжения гаража в х. Веселый, ул. Центральная, д. 1В (Тыцкий В.А.) Родионово-Несветайского района Ростовской области (ориентировочная протяженность ЛЭП – 0,097 км)</t>
  </si>
  <si>
    <t>Строительство КВЛ 0,4 кВ от ТП 6/0,4 кВ № 238 по КЛ-6 кВ № 39 от РП 6 кВ №5 по КЛ-6 кВ № 75/1 ПС 35/6 кВ т-7 для электроснабжения нежилого помещения ИП Мурадов Г.С. по адресу : РО г. Таганрог, ул. 1-й Крепостной, 17, к.н. 61:58:0001011:25 (ориентировочная протяженность ЛЭП 0, 3 км)</t>
  </si>
  <si>
    <t>Строительство ВЛ 0,4 кВ от ВЛ 0,4 кВ №4 ТП 6/0,4 кВ №68 по КВЛ 6 кВ №724 ПС 110/6 кВ «Т-23» до границ земельного участка Заявителя Лысюк А.М. (ориентировочная протяженность ЛЭП 0,25 км)</t>
  </si>
  <si>
    <t>Строительство ВЛ 0,4 кВ от РУ 0,4 кВ ТП 6/0,4 кВ №175 по КЛ 6 кВ №53 РП-6 по КЛ 6 кВ №1393 ПС «Т-21» до границ земельного участка Заявителя Козюра И.В. (ориентировочная протяженность ЛЭП 0,225 км)</t>
  </si>
  <si>
    <t>Строительство ВЛ-6кВ от КВЛ-6кВ №25 до новой ТП-6/0,4кВ, строительство ТП-6/0,4кВ, строительство ВЛ-0,4кВ от новой ТП-6/0,4кВ до границы земельного участка заявителя ИП Баранников Ю.Г. (ориентировочная протяженность ЛЭП-0,29км, ориентировочная мощность ТП-63кВА)</t>
  </si>
  <si>
    <t>Строительство ВЛ 0,4 кВ от РУ 0,4 кВ ТП 6/0,4 кВ №100 по КЛ 6 кВ №38 РП 6 кВ №5 по КЛ 6 кВ №75/1 ПС 35/6 Т-7 до границы земельного участка заявителя ИП Сухомлинов С.В. (ориентировочная протяженность ЛЭП 0,07 км)</t>
  </si>
  <si>
    <t>Строительство ВЛ 0,4 кВ от ВЛ 0,4кВ №4 ТП 6/0,4 кВ №32 по КВЛ 6 кВ №106 ПС 110/35/6 кВ Т-1 до границы земельного участка заявителя Мусаев М.М.</t>
  </si>
  <si>
    <t>Строительство ТП 6/0,4кВ, строительство КЛ 6кВ от новой ТП 6/0,4кВ до места врезки в КЛ 6кВ №927 ПС 110/6кВ Т-9, строительство ВЛ 0,4кВ от РУ 0,4кВ проектируемой ТП 6/0,4кВ до границы земельного участка ИП Авраменко В.Ю. (протяженность ЛЭП – 0,62км, ориентировочная мощность силового трансформатора – 250кВА)</t>
  </si>
  <si>
    <t>Строительство ВЛ 6 кВ от ВЛ 6 кВ №24 по КЛ 6 кВ №309 ПС 35/6 кВ Т-3 до новой ТП 6/0,4 кВ, строительство ТП 6/0,4 кВ, строительство ВЛ 0,4 кВ от новой ТП 6/0,4 кВ до границы земельного участка заявителя ООО «ЛИДЕР-СТРОЙ» (ориентировочная протяженность ЛЭП - 0,274км, ориентировочная мощность ТП – 250 кВА)</t>
  </si>
  <si>
    <t>Строительство ВЛ 0,4 кВ от РУ 0,4 кВ ТП 6/0,4 кВ №136 по КЛ 6 кВ №4 от ПС 110/6 кВ Т-5 для электроснабжения нежилого здания заявителя ИП Иванов В.Г. по адресу: РО г. Таганрог, ул. Фрунзе, 66 корп. а. к.н.61:58:0003002:275. (ориентировочная протяженность ЛЭП – 0,24 км)</t>
  </si>
  <si>
    <t>Строительство ВЛ 0,4кВ от ВЛ 0,4кВ №4 от ТП 6/0,4кВ №91 по КВЛ 6кВ №49 ПС 110/35/6кВ Т-25 для технологического присоединения БС №61-02348 заявителя ПАО "МТС" по адресу: Ростовская область, г. Таганрог, ул. Чехова, д. 292 (ориентировочная протяженность ЛЭП 0,135км)</t>
  </si>
  <si>
    <t>Строительство ВЛ 0,4кВ от ВЛ 0,4кВ №1 от ТП 6/0,4кВ №19 по КЛ 6кВ №50 от РП 6кВ №3 по КЛ-6кВ №170 ПС 110/6кВ Т-17 для технологического присоединения БС №61-01993 заявителя ПАО "МТС" по адресу: Ростовская область, г. Таганрог, ул. 1-я Широкая, д. 1 (ориентировочная протяженность ЛЭП 0,39км)</t>
  </si>
  <si>
    <t>Строительство ВЛ-0,4кВ от ВЛ-0,4кВ №2 от ТП 6/0,4кВ №76 по КВЛ 6кВ №21 от РП 6кВ №1 по КЛ 6кВ №18/2 ПС 110/35/6кВ Т-11 для технологического присоединения жилого дома заявителя Лаптева М.В. По адресу: Ростовская область, г. Таганрог, ул. Ждановская, д. 63 к.н. 61:58:0005021:37 (ориентировочная протяженность ЛЭП 0,48км)</t>
  </si>
  <si>
    <t>Строительство ВЛ 0,4 кВ от ВЛ 0,4 кВ №3 ТП 6/0,4 кВ №34 по КЛ 6 кВ №39 от РП 6 кВ №5 по КЛ 6 кВ №75/1 ПС 35/6 Т-7 для технологического присоединения жилого дома заявителя Мешков С.Ю. по адресу: Ростовская область, г. Таганрог, б-р Комсомольский, д. 9. к.н. 61:58:0001006:152 (ориентировочная протяженность ЛЭП 0,36 км)</t>
  </si>
  <si>
    <t>Строительство ВЛ 0,4 кВ от ВЛ 0,4 кВ №2 ТП 6/0,4 кВ №120 по КЛ 6 кВ №49 ПС Т-25 для технологического присоединения жилых домов заявителей (Прокофьев Е.А. Михайлов В.Г.) по адресу: Ростовская область, г. Таганрог, ул. М. Питериной, д. 55, д 57 (ориентировочная протяженность ЛЭП 0,148 км)</t>
  </si>
  <si>
    <t>Строительство ВЛ 0,4кВ от РУ 0,4кВ новой ТП 10/0,4кВ, строительство ТП 10/0,4кВ, строительство ВЛ 10кВ от ВЛ 10кВ №1 отпайки на ТП №1-153А ПС 110/35/10кВ Чалтырь, для технологического присоединения нежилого помещения заявителя (ИП Петросян Н.Ч.) по адресу: Ростовская область, Мясниковский р-н, х. Ленинакан, ул. Содружества 2 к.н. 61:25:0600401:12303 (ориентировочная протяженность ЛЭП-0,29км, ориентировочная мощность ТП-100кВА)</t>
  </si>
  <si>
    <t>Строительство ВЛ 0,4 кВ от ВЛ 0,4 кВ №2 ТП 6/0,4 кВ №111 по КВЛ 6кВ №44 ПС Т-8 для технологического присоединения: жилых домов заявителя (Костючков А.А.) по адресу: Ростовская обл., г. Таганрог, ул. Металлургическая, д.169 к.н. № 61:58:0004301:29 и, ул. Металлургическая, д.171 к.н. № 61:58:0004301:28 (ориентировочная протяженность ЛЭП – 0,11 км)</t>
  </si>
  <si>
    <t>Строительство ВЛ 0,4 кВ от ВЛ 0,4 кВ №1 ТП 6/0,4 кВ №45 по КЛ 6 кВ №5 ПС Т-5 для технологического присоединения: жилого дома заявителя (Ерофеева С.В.) по адресу: Ростовская обл., г. Таганрог, ул. Кузнечная, 47 к.н. № 61:58:0002059:57, (ориентировочная протяженность ЛЭП – 0,078 км)</t>
  </si>
  <si>
    <t>Строительство ВЛ 0,4 кВ от ВЛ 0,4 кВ №1 ТП 10/0,4 кВ №758 по КВЛ 10 кВ №4 ПС «Самбек» для технологического присоединения: жилого дома заявителя (Ильиных Б.В.) по адресу: Ростовская обл., г. Таганрог, ул. Бахтали, 18 к.н. № 61:58:0007024:248, (ориентировочная протяженность ЛЭП – 0,068 км)</t>
  </si>
  <si>
    <t>Строительство ВЛ 0,4 кВ от ВЛ 0,4 кВ №4 ТП 6/0,4 кВ №21 по КЛ 6 кВ №309 ПС Т-3 для технологического присоединения жилого дома заявителя (Ищенко Е.В.) по адресу: Ростовская обл., г. Таганрог, пер.  Ружейный, 27/Б к.н. 61:58:0003182:366, (ориентировочная протяженность ЛЭП – 0,095 км)</t>
  </si>
  <si>
    <t>Строительство ВЛ 0,4 кВ от ВЛ 0,4 кВ №1 КТП 6/0,4 кВ №275м КВЛ 6 кВ №АБЗ ПС 110/35/10/6 кВ «Очистные сооружения» для технологического присоединения жилого дома Заявителя (Островская В.А.) по адресу: Ростовская область, г. Таганрог, ул. Айвазовского, 8, к.н. 61:58:0005191:7 (ориентировочная протяженность ЛЭП 0,06 км)</t>
  </si>
  <si>
    <t>Строительство ВЛ 0,4 кВ от новой ТП 6/0,4 кВ, строительство ТП 6/0,4 кВ, строительство КЛ 6 кВ в разрез КЛ 6 кВ №920 ПС Т-9, для технологического присоединения технической линии, заявителя (ООО «ПРАЙД-ЮГ») по адресу: Ростовская область, Таганрог, ул. Ломоносова, 218, к.н. 61:58:0005292:40. (ориентировочная протяженность ЛЭП 0,06 км; мощность силового трансформатора 160 кВА)</t>
  </si>
  <si>
    <t>Строительство ВЛ 0,4 кВ от ВЛ 0,4 кВ №7 ТП 6/0,4 кВ №159 по КЛ 6 кВ №42, РП 6 кВ №1 по КЛ 6 кВ №18/1 ПС Т-11 для технологического присоединения: жилого дома заявителя (Чуева Н.В.) по адресу: Ростовская обл., г. Таганрог, пер. 28-й, 55 к.н. № 61:58:0002310:70, (ориентировочная протяженность ЛЭП – 0,13 км)</t>
  </si>
  <si>
    <t>Строительство ВЛ 0,4 кВ от ВЛ 0,4 кВ №8 ТП 6/0,4 кВ №96 по КЛ 6 кВ №117 ПС Т-11 для технологического присоединения: жилого дома заявителя (Возыка С.А.) по адресу: Ростовская обл., г. Таганрог, ул. Новая, 31 к.н. № 61:58:0002028:11, (ориентировочная протяженность ЛЭП – 0,098 км)</t>
  </si>
  <si>
    <t>Строительство ВЛ 0,4 кВ от ВЛ 0,4 кВ №6 ЗТП 6/0,4 кВ №121 КЛ 6 кВ №38 РП-5 по КЛ 6кВ №75/1 ПС Т-7 для технологического присоединения нежилого помещения Заявителя (ИП Давдян С.С.) по адресу: Ростовская область, г. Таганрог, ул. Чехова, 36, к.н. 61:58:0001047:278 (ориентировочная протяженность ЛЭП 0,095 км)</t>
  </si>
  <si>
    <t>Строительство ВЛ 0,4 кВ от ВЛ 0,4 кВ №23 ТП 6/0,4 кВ №294 КЛ 6 кВ №80 РП-5 ПС 35/6 кВ Т-8 для технологического присоединения жилого дома Заявителя (Диченко Е.А.) по адресу: Ростовская область, г. Таганрог, ул. Бакинская, к.н. 61:58:0004523:988(ориентировочная протяженность ЛЭП 0,065 км)</t>
  </si>
  <si>
    <t>Строительство ВЛ 0,4 кВ от ВЛ 0,4 кВ №3 ТП 6/0,4 кВ №109 КВЛ 6 кВ №44 ПС 35/6 кВ Т-8 для технологического присоединения жилого дома Заявителя (Прокофьева Н.А.) по адресу: Ростовская область, г. Таганрог, ул. Мартеновская, 81, к.н. 61:58:0004310:5 (ориентировочная протяженность ЛЭП 0,095 км)</t>
  </si>
  <si>
    <t>Строительство участка ВЛ-10кВ от ВЛ-10кВ «Комплекс» ПС 110/35/27,5/10кВ Ш-14, с установкой ТП-10/0,4 кВ, и строительство ВЛИ-0,4 кВ от вновь установленной ТП-10/0,4 кВ для присоединения дачных домов Иванина Н.Н., Иванина Т.В., Кащук Н.В. в х.Броницком, Усть-Донецкого района (ориентировочная протяженность ЛЭП 1,4 км, ориентировочная мощность трансформатора 63 кВА)</t>
  </si>
  <si>
    <t>Строительство участка ВЛ-10кВ от ВЛ-10кВ «Жилмасив» ПС 110/35/10кВ Ш-34, с установкой ТП-10/0,4 кВ, и строительство ВЛИ-0,4 кВ от вновь установленной ТП-10/0,4 кВ для присоединения базы отдыха ИП Лариной Ю.В. в ст.Мелиховской, Усть-Донецкого района (ориентировочная протяженность ЛЭП 0,72 км, ориентировочная мощность трансформатора 40 кВА)</t>
  </si>
  <si>
    <t xml:space="preserve">Строительство участка ВЛЗ 10кВ от ВЛ 10кВ "Жилмасив" ПС Ш-34, с установкой ТП 10/0,4кВ, и строительство ВЛИ 0,4кВ для присоединения ИП Каменской Е.Н. в ст. Мелиховской, Усть-Донецкого района (ориентировочная протяженность ЛЭП 0,27км, ориентировочная мощность трансформатора 0,1МВА) </t>
  </si>
  <si>
    <t>Строительство участка ВЛ-6 кВ от существующей оп. №26 по ВЛ-6 кВ «Соколовка» от ПС Н-8, с установкой ТП-6/0,4 кВ, и строительство ВЛИ-0,4 кВ от вновь установленной ТП-6/0,4 кВ для присоединения теплицы Лысенко Р.В. (ориентировочная протяженность ЛЭП 0,435 км, ориентировочная мощность трансформатора 160 кВА)</t>
  </si>
  <si>
    <t>Строительство участка ВЛ-6 кВ от существующей оп. №7 отпайки на ТП6/0,4 кВ 205 ВЛ-6 кВ «Кривянка» от   ПС Ш-40, с установкой ТП-6/0,4 кВ, и строительство ВЛИ-0,4 кВ от вновь установленной ТП-6/0,4 кВ для присоединения магазина ИП Геворгян К.Р. (ориентировочная протяженность ЛЭП 0,28 км, ориентировочная мощность трансформатора 100 кВА)</t>
  </si>
  <si>
    <t>Строительство ТП-10/0,4 кВ, строительство участка ВЛ-10 кВ от оп. №101 ВЛ 10 кВ «Крепость» от ПС Ш-38 и строительство ВЛИ-0,4 кВ от вновь установленной ТП-10/0,4 кВ для присоединения ВРУ-0,4 кВ АЗС Налбандян С.С. (ориентировочнаяь протяженность ЛЭП 0,335 км, ориентировочная мощность трансформатора 160 кВА)</t>
  </si>
  <si>
    <t>Строительство ТП-10/0,4 кВ, строительство участка ВЛ-10 кВ от проектируемой опоры по договору №61-1-19-00423429 от 29.01.2019 по ВЛ-10кВ «Красюковка» от   ПС Ш-39 и строительство ВЛИ-0,4 кВ от вновь установленной ТП-10/0,4 кВ для присоединения 19 участков ТСН с/т «Электровозостроитель» (ориентировочная протяженность ЛЭП 0,150 км, ориентировочная мощность трансформатора 400 кВА)</t>
  </si>
  <si>
    <t>Строительство участка ВЛ-10 кВ от существующей оп. №2 отпайки на КТП №521 ВЛ-10 кВ «Красюковка» от   ПС Ш-39, с установкой ТП-10/0,4 кВ, и строительство ВЛИ-0,4 кВ от вновь установленной ТП-10/0,4 кВ для присоединения жилых домов садоводческого товарищества «Электровозостроитель» (ориентировочная протяженность ЛЭП 1,42 км, ориентировочная мощность трансформатора 160 кВА)</t>
  </si>
  <si>
    <t>Строительство участка ВЛ-6 кВ от существующей оп. №9 отпайки на КТП№737 ВЛ-6 кВ «Кривянка» от   ПС Ш-40, с установкой ТП-6/0,4 кВ, и строительство ВЛИ-0,4 кВ от вновь установленной ТП-6/0,4 кВ  для присоединения магазина с офисами ИП Чайченков Е.В.(ориентировочная протяженность ЛЭП 0,02 км, ориентировочная мощность трансформатора 63 кВА)</t>
  </si>
  <si>
    <t>Строительство ВЛИ-0,4 кВ от оп. №2 от КТП №609 ВЛ-10кВ "Совхоз" от ПС 110/35/10кВ Ш-16 для электроснабжения жилого дома в п. Каменоломни, ул. Звездная, д. 11 Октябрьского района Ростовской области (Сизова О.А.) (ориентировочная протяженность ЛЭП – 0,08км)</t>
  </si>
  <si>
    <t>Строительство ВЛИ-0,4 кВ от оп. №26 ВЛИ-0,4 кВ №3 от КТП №45 ВЛ-6 кВ  «Совхоз-10» от ПС 35/6кВ Ш-12 для электроснабжения   жилого дома в х. Марьевка, ул. Вишневая, д. 28 Октябрьского района Ростовской области (Авдиева Ф.И.к.) (ориентировочная протяженность ЛЭП – 0,045 км)</t>
  </si>
  <si>
    <t>Строительство ВЛИ-0,4 кВ от оп. №1 ВЛ-0,4 кВ №1 от КТП №66 по ВЛ-6кВ «Совхоз-10» от ПС 35/6кВ Ш-12 для электроснабжения жилого дома (Варзегова Е.В.) (ориентировочная протяженность ЛЭП – 0,235 км)</t>
  </si>
  <si>
    <t>Строительство ВЛИ-0,4 кВ от КТП-6/0,4кВ №258 ВЛ-6кВ «Божковка» ПС 110/6 кВ ПС Г-14 до границы земельного участка фермы в  500 метрах на восток от х.Божковка, Красносулинского района  Ростовской области, (Косоногов В.Н.) (ориентировочная протяженность ЛЭП-0,140 км)</t>
  </si>
  <si>
    <t>Строительство ВЛИ-0,4 кВ от оп. №17 ВЛ-0,4 кВ №3 от КТП №670 ВЛ-10 кВ  «Совхоз» от ПС 110/35/10кВ Ш-16 для электроснабжения трех  жилых домов в п. Красногорняцкий, ул. Михайличенко, д. 5, д. 9, д. 13 Октябрьского района Ростовской области  (ориентировочная протяженность ЛЭП – 0,26 км)</t>
  </si>
  <si>
    <t>Строительство ВЛИ-0,4кВ от ВЛ-0,4кВ ТП №6 ВЛ-10кВ «Апаринка» ПС 110/35/27,5/10кВ Ш-14 для присоединения магазина в х. Апаринском Усть-Донецкого района (ИП Куликова С.Ю) (ориентировочная протяженность ЛЭП 0,115 км)</t>
  </si>
  <si>
    <t>Строительство ВЛИ-0,4 кВ от оп. №1 ВЛИ-0,4 кВ №1 от КТП №670 ВЛ-10 кВ  «Совхох» от ПС 110/35/10кВ Ш-16 для электроснабжения   жилого дома в п. Красногорняцкий, ул. Кудаченко, д. 4 (Антошкин Е.А.) Октябрьского района Ростовской области  (ориентировочная протяженность ЛЭП – 0,065 км)</t>
  </si>
  <si>
    <t>Строительство ВЛИ-0,4 кВ от оп. №11 ВЛИ-0,4 кВ №1 от КТП №54 ВЛ-6 кВ «Рыбхоз» от ПС 35/6кВ Ш-41 для электроснабжения   жилого дома Чернового Р.Н. в х. Калинин, ул. Центральная, д. 37 Октябрьского района Ростовской области (ориентировочная протяженность ЛЭП – 0,18 км)</t>
  </si>
  <si>
    <t>Строительство ВЛИ-0,4 кВ от оп. №17 ВЛИ-0,4 кВ №3 от КТП №670 ВЛ-10 кВ  «Совхоз» от ПС 110/35/10кВ Ш-16 для электроснабжения   жилого дома в п. Красногорняцкий, ул. Кудаченко, д. 5 Октябрьского района Ростовской области (Скотский В.Ю.) (ориентировочная протяженность ЛЭП – 0,055 км)</t>
  </si>
  <si>
    <t>Строительство ВЛИ-0,4 кВ от оп. №40 ВЛ-0,4 кВ № 1 от КТП 10/0,4 кВ № 230 по ВЛ-10 кВ «Кутейниково» от ПС Н-9 для присоединения жилых домов Земляного А.Г., Гумбатова В.М., Маркова Р.О., Совина П.С., Ростовская область, Родионово-Несветайский район сл. Родионово-Несветайская, ул.Амурская,36;30А;32;32А (ориентировочная протяженность ЛЭП – 0,230 км)</t>
  </si>
  <si>
    <t>Строительство ВЛИ 0,4кВ от ВЛ 0,4кВ КТП 245 ВЛ 10кВ "Раздоры" ПС 110/35/10кВ Ш34 для электроснабжения жилого дома в ст. Раздорской  Усть-Донецкого района Ростовской области (Волошин Е.В.) (ориентировочная протяженность ЛЭП 0,08км)</t>
  </si>
  <si>
    <t>Строительство ВЛИ-0,4 кВ от оп.40 ВЛ 0,4кВ №1 от КТП 10/0,4 кВ № 82 по 10кВ «Юдино» ПС Н-19 для электроснабжения   садового дома х. Юдино, ул. Новоселов, д. 26А (Догадин В.А.) Родионово-Несветайского района Ростовской области ориентировочная протяженность ЛЭП – 0,135 км)</t>
  </si>
  <si>
    <t>Строительство ВЛИ-0,4 кВ от оп. №1 ВЛ-0,4 кВ №1 от КТП №608 ВЛ-10 кВ  «Красюковка» от ПС 35/10кВ Ш-39 для электроснабжения   жилого дома в сл. Красюковская, ул. Абрикосовая, д. 21 Октябрьского района Ростовской области (Кудинов Р.Н.) (ориентировочная протяженность ЛЭП – 0,130 км)</t>
  </si>
  <si>
    <t>Строительство ВЛИ-0,4кВ от ВЛ-0,4кВ ТП №58 ВЛ-10кВ «Апаринка» ПС 110/35/27,5/10кВ Ш-14 для присоединения жилых домов Кылосовой Т.Н. и Кылосова Е.И. в р.п.Усть-Донецком (ориентировочная протяженность ЛЭП 0,21 км)</t>
  </si>
  <si>
    <t>Строительство ВЛИ-0,4 кВ от оп.№6 ВЛ 0,4кВ №1 от КТП №27 ВЛ 6кВ «Рыбхоз» ПС 35/6кВ Ш-41 для электроснабжения в х. Калинин, ул. Центральная, д.226-б, кадастровый номер 61:28:030201:0673 Октябрьского района Ростовской области (Ротыч Р.В.) (ориентировочная протяженность ЛЭП – 0,15 км)</t>
  </si>
  <si>
    <t>Строительство ТП-10/0,4 кВ и ВЛИ-0,4 кВ от вновь установленной ТП-10/0,4 кВ для присоединения фермы ИП главы К(Ф)Х Балашева Г.П. (ориентировочная протяженность ЛЭП 0,04 км, ориентировочная мощность трансформатора 63 кВА)</t>
  </si>
  <si>
    <t>Строительство ВЛИ-0,4 кВ от КТП 10/0,4 кВ №170 поВЛ 10 кВ "Каменный Брод" ПС АС-12 для присоединения жилого дома в х. Горизонт Аксайского района Ростовской области (Алексаньян Т.В.) (ориентировочная протяженность ЛЭП – 0,310 км)</t>
  </si>
  <si>
    <t>Строительство ВЛИ 0,4кВ от опоры №18 по ВЛ 0,4кВ №3 от КТП 6/0,4кВ №193 по ВЛ 6кВ "Красный Партизан" ПС 110/35/6кВ Г-2 до границы земельного участка магазина, расположенного по адресу: Ростовская область Красносулинский район х. Гуково ул. Краснопартизанская (Корнев И.Л.) (ориентировочная протяженность ЛЭП 0,060км)</t>
  </si>
  <si>
    <t>Стр-во ВЛИ-0,4 кВ от РУ-0,4 кВ КТП №255 ВЛ-10 кВ Персиановка от ПС-110 кВ  Ш-35 для эл.снабжен.молпункта (ООО Атланта) (Ориент.протяж. ЛЭП - 0,13 км.)</t>
  </si>
  <si>
    <t>Строительство ВЛИ-0,4кВ от ВЛ-0,4кВ ТП №246 ВЛ-10кВ «Раздоры» ПС 110/35/10кВ Ш-34 для присоединения жилых домов Крылова Г.В., Герасименко Д.Г., Быкадорова С.С. в ст. Раздорской Усть-Донецкого района (ориентировочная протяженность ЛЭП 0,350 км)</t>
  </si>
  <si>
    <t>Строительство ВЛИ-0,4 кВ от крайней опоры строящейся ВЛ 0,4 кВ по договору ТП 61-1-19-00474937 от 22.10.2019 РУ 0,4 от РУ 0,4 кВ КТП 10/0,4 кВ №170 по ВЛ-10 кВ "Каменный Брод" ПС АС-12 для электроснабжения жилого дома в х. Горизонт Аксайского района Ростовской области (Лукашевич А.А.) (ориентировочная протяженность ЛЭП - 0,040 км)</t>
  </si>
  <si>
    <t>Строительство ВЛИ-0,4 кВ от оп. №16 ВЛИ-0,4 кВ №1 от КТП №218 ВЛ-6 кВ  «Прогресс» от ПС 35/6кВ Ш-41 для электроснабжения   жилого дома в ст. Бессергеневская, ул. Казачья, д. 15 Октябрьского района Ростовской области  (ориентировочная протяженность ЛЭП – 0,28 км)</t>
  </si>
  <si>
    <t>Строительство ВЛИ 0,4кВ от оп. №33 ВЛ 0,4кВ №1 КТП №475 ВЛ 6кВ Кривянка от ПС 110кВ Ш-43 для электроснабжения жилого дома в ст. Кривянская, ул. Сахаревка, д. 28-б Октябрьского района Ростовской области (Верченко Г.А.) (ориентировочная протяженность ЛЭП 0,040км)</t>
  </si>
  <si>
    <t>Строительство ВЛИ 0,4кВ от оп. №33 ВЛ 0,4кВ №1 КТП №228 ВЛ 6кВ Кривянка от ПС 110кВ Ш-43 для электроснабжения жилого дома в ст. Кривянская, пер. Карьерный, д.20 Октябрьского района Ростовской области (Карцаев Л.В.) (ориентировочная протяженность ЛЭП 0,210км)</t>
  </si>
  <si>
    <t>Строительство ВЛИ-0,4кВ от опоры №3 ВЛ-0,4кВ №1 от КТП-6/0,4кВ №375 ВЛ-6кВ «Пролетарка» до границы земельного участка помещения МБУ ДО Районный центр внешкольной работы: Ростовская область, Красносулинский район, х. Малая Гнилуша, ул. Центральная, д.3 (ориентировочная протяженность ЛЭП-0,085км)</t>
  </si>
  <si>
    <t>Строительство ВЛИ-0,4 кВ от оп. №7 ВЛ-0,4 кВ №2 КТП №584 ВЛ-10 кВ Зверпромхоз для электроснабжения восьми жилых домов в сл. Красюковская, ул. им. Болдырева И.С. Октябрьского района Ростовской области (заявитель Игнатова К.С) (ориентировочная протяженность ЛЭП – 0,3 км)</t>
  </si>
  <si>
    <t>Строительство ВЛИ-0,4 кВ от оп. №82 ВЛ-0,4 кВ №3 КТП №253 ВЛ-10 кВ Зверпромхоз для электроснабжения пяти жилых домов в сл. Красюковская, ул. им. Басинского Е.Ф. Октябрьского района Ростовской области (ориентировочная протяженность ЛЭП – 0,130 км)</t>
  </si>
  <si>
    <t>Строительство ТП-10/0,4 кВ, и строительство ВЛИ-0,4 кВ от вновь установленной ТП-10/0,4 кВ для присоединения распределительного щита максимальной мощностью 15кВт ФГКУ «ПУ ФСБ РФ по РО». (ориентировочная протяженность ЛЭП 0,020 км, ориентировочная мощность трансформатора 25 кВА)</t>
  </si>
  <si>
    <t>Строительство ВЛИ-0,4 кВ от оп. №16 ВЛ-0,4 кВ №2 КТП №358 ВЛ-10 кВ  Зверпромхоз от ПС 110 кВ Ш-42 для электроснабжения врачебной амбулатории  в сл. Красюковская, ул. Садовая, д.47-а,  Октябрьского района Ростовской области (ориентировочная протяженность ЛЭП – 0,06  км)</t>
  </si>
  <si>
    <t>Строительство ТП-10/0,4 кВ и строительство ВЛИ-0,4 кВ от вновь установленной ТП-10/0,4 кВ, присоединенной от оп.92 ВЛ 10 кВ «Крепость» ПС Ш-38 для присоединения ВРУ-0,4 кВ АЗС Налбандян С.С. (ориентировочнаяь протяженность ЛЭП 0,01 км, ориентировочная мощность трансформатора 160 кВА)</t>
  </si>
  <si>
    <t>Строительство ВЛИ-0,4 кВ от оп. КТП 10/0,4 кВ № 504 по 10кВ «Генеральское» ПС Н-19 для присоединения ферм в с.Генеральское ИП Главы КФХ Ляшева А.П., ИП Галстян М.С. (ориентировочная протяженность ЛЭП – 1,070 км)</t>
  </si>
  <si>
    <t>Строительство ВЛИ-0,4 кВ от строящейся ТП-10/0,4 кВ по строящейся ВЛ-10 кВ от существующей оп. № 7 отпайки к ТП № 215 ВЛ-10кВ «Мостовой» ПС Ш-18 для присоединения жилых домов на ул. Северной, х. Мостовой, Усть-Донецкого района (ориентировочная протяженность ЛЭП 0,275 км, ориентировочная мощность трансформатора 40 кВА)</t>
  </si>
  <si>
    <t>Строительство ТП-10/0,4 кВ и строительство ВЛИ-0,4 кВ от вновь установленной ТП-10/0,4 кВ, присоединенной от оп.155/23 ВЛ 10 кВ «Красюковка» ПС Ш-39 для присоединения объекта незавершенного строительства (школа-детский сад) Отдела образования Администрации Октябрьского района (ориентировочная протяженность ЛЭП 0,025 км, ориентировочная мощность трансформатора 160 кВА)</t>
  </si>
  <si>
    <t>Строительство ВЛИ-0,4 кВ от строящейся ТП-10/0,4 кВ по строящейся ВЛ-10 кВ от существующей оп. №2 отпайки на КТП №521 ВЛ-10 кВ «Красюковка» от   ПС Ш-39 (по договору ТП №61-1-19-00423429 от 29.01.2019) для присоединения жилых домов садоводческого товарищества «Электровозостроитель» (ориентировочная протяженность ЛЭП 0,4 км)</t>
  </si>
  <si>
    <t>Строительство ВЛИ-0,4 кВ от оп. №79 ВЛ-0,4 кВ №3 КТП №253 ВЛ-10 кВ Зверпромхоз для электроснабжения пяти жилых домов в сл. Красюковская, ул. им. Болдырева И.С. Октябрьского района Ростовской области (ориентировочная протяженность ЛЭП – 0,130 км)</t>
  </si>
  <si>
    <t>Строительство участка ВЛ-6 кВ от существующей оп. №83 по ВЛ-6 кВ «Правда» от ПС Г-6, с установкой ТП-6/0,4 кВ, и строительство ВЛИ-0,4 кВ от вновь установленной ТП-6/0,4 кВ для присоединения полигона ТКО МУП «Коммунальное хозяйство» г.Зверево (ориентировочная протяженность ЛЭП 0,03 км, ориентировочная мощность трансформатора 25 кВА)</t>
  </si>
  <si>
    <t>Строительство ВЛ 0,4 кВ от ВЛ 0,4 кВ №7 ТП-6/0,4 кВ №296 по КВЛ 6 кВ №74 ПС 35/6 кВ Т-8 для технологического присоединения жилого дома Заявителя (Кантан Г.Г.) по адресу: Ростовская область, г. Таганрог, пер. 7-й Новый, 100-5, к.н. 61:58:004479:80 (ориентировочная протяженность ЛЭП 0,155 км)</t>
  </si>
  <si>
    <t>Строительство ВЛ-6кВ от оп. №112 ВЛ-6кВ «Смирнов» ПС 110/6,6/6,3кВ Г-15 для электроснабжения жилых домов в х. Новоровенецкий, по ул. Карьерная, Красносулинского района, Ростовской области. (Журавлева С.А.); (Григоренко Л.В.); (Панов А.Л.); (Двуреченская А.А.); (Бодрая Л.Ф.) (ориентировочная протяженность ЛЭП – 0,400 км и мощность ТП-250кВА)</t>
  </si>
  <si>
    <t>Строительство ВЛ-6 кВ (0,78 км) с установкой ТП 6/0,4 кВ (160 кВА) до границы земельного участка склада-магазина в п. Интернациональном, ул. Харьковская, д. 55-а (ООО АльфаТрансСервис")"</t>
  </si>
  <si>
    <t>Строительство ВЛ-6кВ и КТП -6/0,4кВ до границы земельного участка ангара общего назначения в ООО "Пригородное" х. Б.Зверево, в Ростовской области (Мирошниченко А.В.) (ориентировочная протяженность ЛЭП-1,650км, мощность ТП-25кВА)</t>
  </si>
  <si>
    <t>Строительство отпайки ВЛЗ-10 кВ для подключения автосервиса заявителя Шабанова В.В., г. Азов, Ростовская область (ориентировочная протяженность ЛЭП – 0,400 км)</t>
  </si>
  <si>
    <t>Строительство отпайки ВЛ-10 кВ от ВЛ-10 кВ №907-1106 ПС 35/10 кВ А-9 для подключения склада заявителя Шавлак Е.В., г. Азов, Ростовская область (ориентировочная протяженность ЛЭП – 1,5 км)</t>
  </si>
  <si>
    <t>Строительство ВЛ-6кВ до границы земельного участка придорожного автосервиса  в х. Сусол  Октябрьского района Ростовской области. (И.П. Шишков) (ориентировочная протяжённость ЛЭП- 0,1 км)</t>
  </si>
  <si>
    <t>Строительство участка ВЛ-6 кВ от существующей оп. №23 ВЛ-6 кВ Совхоз-10 от   ПС Ш-12 для присоединения породного отвала ООО «ТемпДорСтрой» (ориентировочная протяженность ЛЭП 0,18 км»</t>
  </si>
  <si>
    <t>Строительство ВЛ-6кВ с установкой ТП 6/0,4кВ  и ВЛИ-0,4 кВ до границы земельного участка жилых домов в  х. Калинин ул.  Институтская, пер. Островной, ул. Багаевская, пр. А.Поцелуева</t>
  </si>
  <si>
    <t>Строительство ВЛ 6 кВ от КВЛ 6 кВ №44 ПС 35/6 кВ Т-8 до новой ТП 6/0,4 кВ, строительство новой ТП 6/0,4 кВ, строительство ВЛ 0,4 кВ от новой ТП 6/0,4 кВ для электроснабжения магазина ИП Апресян А.Г. по адресу: РО г. Таганрог, ул. 4-я Линия, 194 к.н.61:58:0004302:21. (ориентировочная протяженность ЛЭП – 0,445 км, ориентировочная мощность силового трансформатора – 160 кВА)</t>
  </si>
  <si>
    <t>2.3.1.3.3.1.</t>
  </si>
  <si>
    <t>от 100 до 200 квадратных мм включительно</t>
  </si>
  <si>
    <t>Строительство ВЛ 0,4 кВ от ВЛ 0,4 кВ №2 ЗТП 6/0,4 кВ №50 КВЛ 6 кВ №602/1 ПС Т-6 для технологического присоединения жилого дома Заявителя (Земляная Е.Н.) по адресу: Ростовская область, г. Таганрог, ул. 4-я Западная, 10, к.н. 61:58:0002241:35 (ориентировочная протяженность ЛЭП 0,29 км)</t>
  </si>
  <si>
    <t>Материал провода алюминевый</t>
  </si>
  <si>
    <t>2.3.1.4.1.1.</t>
  </si>
  <si>
    <t>Строительство участка ВЛ-0,4кВ для подключения жилого дома заявителя Гриднева И.М., г.Зерноград Зерноградский район, Ростовская область</t>
  </si>
  <si>
    <t>Строительство ВЛИ-0,4 кВ до границы земельного участка нежилого помещенияв г. Шахты , с/т "Прогресс" 111-р-н тарной базы, уч. 112 (Острижный Д.В.)</t>
  </si>
  <si>
    <t>Строительство ВЛ-0,4 кВ от РУ 0,4 кВ КТП-10/0,4 №171 по ВЛ-10 кВ №2 ПС 110/35/10 «НС-3», для технологического присоединения энергопринимающих устройств заявителя, Щировой Ю.И. (ориентировочная протяженность ЛЭП - 0,52 км)</t>
  </si>
  <si>
    <t>Строительство ВЛ-10 кВ от опоры №190 по ВЛ-10 кВ №1 ПС 35/10 кВ «Пономаревская» с установкой КТП и строительством   ВЛ-0,4 кВ» (ориентировочная   протяженность ЛЭП – 0,05 км, ориентировочная мощность ТП – 0,025 мВА) для технологического присоединения энергопринимающих устройств заявителя, ФГУП «Российская Телевизионная и радиовещательная сеть», расположенного в 1 км на восток от здания Администрации Талловеровского сельского поселения, кадастровый номер № 61:16:0160101:721</t>
  </si>
  <si>
    <t>Строительство ВЛ-0,4 кВ (ориентировочной протяженностью 0,7 км) от опоры №32/3 ВЛ- 0,4 кВ №2 КТП-10/0,4 №284 по ВЛ-10 кВ №5 ПС 35/10 «Ореховская», для технологического присоединения нежилого помещения заявителя Дрозденко И.А. расположенного на земельном участке с кадастровым номером № 61:22:0600027</t>
  </si>
  <si>
    <t>"Строительство ВЛ-0,4 кВ от опоры №2/3/6 ВЛ- 0,4 кВ №1 КТП-10/0,4  №45 по ВЛ-10 кВ №6 ПС 35/10  "Боковская", для технологического присоединения жилого дома заявителя Гордейчук О.Ю. расположенного в Ростовской области Боковский р-н, х. Коньков, ул. Коньковская 72" (61:05:0040502:228) (ориентировочная протяженность 0,06 км)</t>
  </si>
  <si>
    <t>Строительство ВЛ-0,4  от опоры №13 по  ВЛ-0,4 кВ №1 КТП-10/0,4 №220 по ВЛ-10 кВ №2 ПС 110/35/10  "Вешенская 1", для технологического присоединения жилого дома заявителя Ерофеевой Л.П., расположенного в Ростовской области Шолоховский р-н, х.Зубковский, ул. Заречная 13" (61:43:0030301:341) (ориентировочной протяженностью 0,44 км.).</t>
  </si>
  <si>
    <t>Строительство ВЛ-0,4 кВ от опоры №3/15 ВЛ-0,4кВ №1 КТП-10/0,4 №45 по ВЛ-10 кВ №6 ПС 35/10 "Боковская", для технологического присоединения жилого дома заявителя Лащёнов С.Ю. расположенного в Ростовской области Боковский р-н, х. Коньков, ул.Коньковская 60 б." (61:05:0040502:229) (ориентировочной протяженностью 0,06 км)</t>
  </si>
  <si>
    <t>Строительство ВЛ-0,4 кВ от РУ 0,4 кВ КТП-10/0,4 №201 по ВЛ-10 кВ №2 ПС 110/35/10 кВ "Вешенская 1", для технологического присоединения жилого дома заявителя Карева А.Ю. расположенного в Ростовской области Шолоховский р-н, х. Дубровский, пер. Большой Озерный 7" (61:43:0030101:541) (ориентировочной протяженностью 0,44 км)</t>
  </si>
  <si>
    <t>Строительство ВЛ-0,4 кВ от РУ 0,4 кВ КТП-10/0,4 № 44 по ВЛ-10 кВ № 1 ПС 110/35/10 кВ «НС-3», для технологического присоединения жилого дома заявителя Рычнева В.С. расположенного в Ростовской области Шолоховский р-н, х. Верхнетокинский, ул. Молодежная 8» (61:43:0010401:109) (ориентировочной протяженностью 0,36 км)</t>
  </si>
  <si>
    <t>Строительство ВЛ-0,4 кВ от опоры № 7/13 по ВЛ 0,4 кВ № 1 КТП-10/0,4 № 40 по ВЛ-10 кВ № 1 ПС 110/35/10 кВ «НС-3», для технологического присоединения жилого дома заявителя Никонова В.В. расположенного в Ростовской области Шолоховский р-н, х. Верхнетокинский, ул. Анны Рассказовой 6» (61:43:0010401:82) (ориентировочной протяженностью 0,32 км)</t>
  </si>
  <si>
    <t>Строительство ВЛ-0,4 кВ от опоры № 12 по ВЛ 0,4 кВ № 1 КТП-10/0,4 № 236 по ВЛ-10 кВ № 6 ПС 110/35/10 кВ «Вёшенская 1», для технологического присоединения жилого дома заявителя Губанова С..В. расположенного в Ростовской области Шолоховский р-н, х. Гороховский, ул. Асфальтная 105» (61:43:0060401:1112) (ориентировочной протяженностью 0,12 км)</t>
  </si>
  <si>
    <t>Строительство ВЛ-0,4 кВ от опоры № 12/5 ВЛ 0,4 кВ № 1 КТП-10/0,4 № 697 по ВЛ-10 кВ № 1 ПС 35/10 кВ «Криворожская», для технологического присоединения жилого дома заявителя Невечеря Н.Г. расположенного в Ростовской области Миллеровский р-н, х. Криничный, ул. Речная 42 кВ/оф. 2» (61:22:0050501:146) (ориентировочная протяженность ЛЭП 0,09 км)</t>
  </si>
  <si>
    <t>Строительство ВЛ-0,4 кВ от опоры № 14 ВЛ-0,4 кВ № 1 КТП-10/0,4 № 283 по ВЛ-10 кВ № 3 ПС 35/10 кВ «Дударевская», для технологического присоединения квартиры заявителя Назаркиной С.Л., расположенной в Ростовской области, Шолоховский р-н, х. Дударевский, ул. Восточная, д.14, кв.2» (61:43:0040101:772) (ориентировочная протяженность ЛЭП 0,03 км)</t>
  </si>
  <si>
    <t>Строительство ВЛ-0,4 кВ от опоры № 17 ВЛ-0,4 кВ № 2 КТП-10/0,4 № 298 по ВЛ-10 кВ № 4 ПС 35/10 кВ «Дударевская», для технологического присоединения жилого дома заявителя Колычева М.И., расположенного в Ростовской области, Шолоховский р-н, х. Дударевский, ул. Луговая, д.10» (61:43:040101:636) (ориентировочная протяженность ЛЭП 0,17 км)</t>
  </si>
  <si>
    <t>Строительство ВЛ-0,4 кВ от опоры №10/6 ВЛ- 0,4 кВ №2 КТП-10/0,4  №333 по ВЛ-10 кВ №2 ПС 110/35/10 кВ "Терновская 2", для технологического присоединения жилого дома заявителя Шушпанов И.Ф., расположенного в Ростовской области, Шолоховский р-н, ст. Еланская, ул. Лесная, д. 20" (61:43:020301:127) (ориентировочная протяженность ЛЭП 0,23 км)"</t>
  </si>
  <si>
    <t>Строительство ВЛ-0,4 кВ от опоры №11 ВЛ 0,4 кВ №3 КТП-10/0,4  №185 по ВЛ-10 кВ №2 ПС 35/10 кВ "Илларионовская", для технологического присоединения жилого дома заявителя Пруссаковой Н.Н.  расположенного в Ростовской области Боковский р-н, ст. Краснокутская, ул. Школьная 22" (61:05:0060102:39) (ориентировочная протяженность 0,035 км)"</t>
  </si>
  <si>
    <t>Строительство ВЛ-0,4 кВ от опоры №4 ВЛ- 0,4 кВ №1 КТП-10/0,4 кВ №723 по ВЛ-10 кВ №5 ПС 110/10 кВ "Маяк", для технологического присоединения жилого дома заявителя Грищенко А.И.,  расположенного в Ростовской области Миллеровский р-н, сл. Никольская, ул. Школьная, д.42" (61:22:0100101:206) (ориентировочная протяженность ЛЭП- 0,1 км)"</t>
  </si>
  <si>
    <t>Строительство ВЛ-0,4 кВ от опоры №6  ВЛ- 0,4 кВ №1 КТП-10/0,4 №182 по ВЛ-10 кВ №2 ПС 110/35/10 кВ  "Тиховская", для технологического присоединения жилого дома заявителя Бибик В.Г. расположенного в Ростовской области Шолоховский р-н, х. Калиновский, ул. Нагорная, д.19" (61:43:0080501:316) (ориентировочная протяженность ЛЭП 0,5 км)"</t>
  </si>
  <si>
    <t>Строительство ВЛ-0,4 кВ от опоры №8 ВЛ- 0,4 кВ №1 КТП-10/0,4  №189 по ВЛ-10 кВ №1 ПС 35/10 кВ "Шулейкинская", для технологического присоединения базовой станции сотовой связи №2221 заявителя ООО "Т2 Мобайл", расположенного в Ростовской области, Кашарский р-н, с. Верхнегреково, ул. Береговая, 3Б" (61:16:0020102:16) (ориентировочная протяженность ЛЭП 0,03 км)"</t>
  </si>
  <si>
    <t>Строительство ВЛ-0,4 кВ от РУ 0,4 кВ КТП- 10/0,4 кВ №97 по ВЛ-10 кВ №3 ПС 110/35/10 кВ "НС- 3", для технологического присоединения  жилого дома заявителя Гербовой Е.В., расположенного в Ростовской области, Шолоховский р-н, х. Альшанский, ул. Кооперативная, д. 16" (61:43:0010201:126), ( ориентировочная протяженность ЛЭП 0,6 км)"</t>
  </si>
  <si>
    <t>Строительство ВЛ-0,4 кВ от опоры №18 ВЛ 0,4 кВ №3 КТП-10/0,4 №12 по ВЛ-10 кВ № 2 ПС 110/35/10 кВ «Калининская», для технологического присоединения жилого дома заявителя, Бедаковой Е.П., расположенного в Ростовской области, Шолоховский р-н, х. Плешаковский, ул. Лесная 9, (61:43:0050501:59), (ориентировочная протяженность ЛЭП 0,1 км)</t>
  </si>
  <si>
    <t>Строительство ВЛ-0,4 кВ от опоры №10/2/13 ВЛ 0,4 кВ №1 КТП-10/0,4 №104 по ВЛ-10 кВ № 1 ПС 35/10 кВ «Базковская», для технологического присоединения жилых домов заявителей, Блинова Р.Ю. и Агрызковой Н.И., расположенных в Ростовской области, Шолоховский р-н, х. Громковский, ул. Почтовая 159, Почтовая 161 (61:43:010501:536), (61:43:0010501:1175), (ориентировочная протяженность ЛЭП 0,09 км)»</t>
  </si>
  <si>
    <t>Строительство ВЛ-0,4 кВ от опоры №12 ВЛ 0,4 кВ №3 КТП-10/0,4 №131 по ВЛ-10 кВ № 2 ПС 35/10 кВ «В. Чирская», для технологического присоединения ангара для хранения и ремонта техники, ООО «Юбилейное», расположенного в Ростовской области, Боковский р-н, х. Большенаполовский, ул. Лесная 90» (61:05:0020202:107) (ориентировочная протяженность ЛЭП 0,035 км)»</t>
  </si>
  <si>
    <t>Строительство ВЛ-0,4 кВ от опоры №18 ВЛ 0,4 кВ №1 КТП-10/0,4 №587 по ВЛ-10 кВ № 1 ПС 110/10 кВ «Промзона», для технологического присоединения жилого дома заявителя, Харьковской В.В., расположенного в Ростовской области, Миллеровский р-н, х. Терновой, ул. Луговая 15, (61:22:0061001:869), (ориентировочная протяженность ЛЭП 0,09 км)»</t>
  </si>
  <si>
    <t>Строительство ВЛ-0,4 кВ от опоры №2/6 ВЛ 0,4 кВ №2 КТП-10/0,4 кВ №27 по ВЛ-10 кВ №1 ПС 35/10 кВ «Базковская», для технологического присоединения жилого дома заявителя Гениевского С.Я., расположенного в Ростовской области, Шолоховский р-н, ст. Базковская, ул. Калинина 38, (61:43:0010102:3462), (ориентировочная протяженность ЛЭП 0,03 км)»</t>
  </si>
  <si>
    <t>Строительство ВЛ-0,4 кВ от опоры №13 ВЛ 0,4 кВ №2 КТП-10/0,4 кВ №21 по ВЛ-10 кВ №1 ПС 35/10 кВ «Волошинская», для технологического присоединения нежилого здания заявителя ИП Глава КФХ Захаровой И.А., расположенного в Ростовской области, Миллеровский р-н, Волошинское сельское поселение, (61:22:0600017:515), (ориентировочная протяженность ЛЭП 0,1 км)»</t>
  </si>
  <si>
    <t>Строительство ВЛ-0,4 кВ от опоры №9 ВЛ 0,4 кВ №3 КТП-10/0,4 №333 по ВЛ-10 кВ № 2 ПС 35/10 кВ «Терновская 2», для технологического присоединения жилого дома заявителя, Абнизов Р.С., расположенного в Ростовской области, Шолоховский р-н, ст. Еланская, ул. Лесная 6, (61:43:0020301:112), (ориентировочная протяженность ЛЭП 0,34 км)»</t>
  </si>
  <si>
    <t>Строительство ВЛ-0,4 кВ от опоры № 8 ВЛ 0,4 кВ № 3 КТП-10/0,4 № 59 по ВЛ-10 кВ № 1 ПС 35/10 кВ «Белавинская», для технологического присоединения ЗАВА заявителя ИП Немудрякиной З.В., расположенного в Ростовской области, Боковский р-н, х. Дубовой, ул. Дубовская 43, (61:05:0600006:431), (ориентировочная протяженность ЛЭП 0,35 км)»</t>
  </si>
  <si>
    <t>Строительство ВЛ-0,4 кВ от КТП-10/0,4 №119 по ВЛ-10 кВ № 6 ПС 35/10 кВ «Боковская», для технологического присоединения жилого дома заявителя Мельниковой Л.Н., расположенного в Ростовской области, Боковский р-н, ст. Боковская, пер. Коньковский 4Е, (61:05:0010104:1268), (ориентировочная протяженность ЛЭП 0,099 км)</t>
  </si>
  <si>
    <t>Строительство ВЛ-0,4 кВ от опоры №13 по ВЛ 0,4 кВ №1 КТП-10/0,4 №102 по ВЛ-10 кВ № 6 ПС 35/10 кВ «Боковская», для технологического присоединения станции технического обслуживания заявителя Тележенко И.В., расположенного в Ростовской области, Боковский р-н, ст. Боковская, ул. Совхозная 13Н, (61:05:0010104:1254), (ориентировочная протяженность ЛЭП 0,045 км)</t>
  </si>
  <si>
    <t>Строительство ВЛ-0,4 кВ от опоры №9/9 ВЛ 0,4 кВ №2 КТП-10/0,4 №206 по ВЛ-10 кВ № 1 ПС 110/10 кВ «Дегтевская», для технологического присоединения БС 61-02517 заявителя, ПАО «Мобильные ТелеСистемы», расположенной в Ростовской области, Миллеровский р-н, (61:22:0600006), (ориентировочная протяженность ЛЭП 0,03 км)</t>
  </si>
  <si>
    <t>Строительство ВЛ-0,4 кВ от опоры №1/8 ВЛ 0,4 кВ №2 КТП-10/0,4 №721 по ВЛ-10 кВ № 5 ПС  110/10 кВ «Маяк», для технологического присоединения жилого дома заявителя, Лебедева Р.В., расположенного в Ростовской области, Миллеровский р-н,  сл. Никольская, ул. Вербовая 29, (61:22:0100101:745),   (ориентировочная протяженность ЛЭП  0,095 км)</t>
  </si>
  <si>
    <t>Строительство ВЛ-0,4 кВ от опоры №9  ВЛ 0,4 кВ №1 КТП-10/0,4 кВ №231 по ВЛ-10 кВ №2 ПС 110/35/10 кВ "Вешенская 1", для технологического присоединения жилого дома заявителя, Михайловской Г.Г.,  расположенного в Ростовской области, Шолоховский р-н, х. Дубровский, ул. Сосновая 26, (61:43:0030101:1459), (ориентировочная протяженность ЛЭП 0,05 км.)</t>
  </si>
  <si>
    <t>Строительство ВЛ-0,4 кВ от опоры №6 ВЛ 0,4 кВ №2 КТП-10/0,4 №28 по ВЛ-10 кВ №2 ПС 35/10 кВ  "Волошинская", для технологического присоединения БССС №70423 РсО "Волошино Горького 31 ОДН" заявитель, ПАО "Вымпел- Коммуникации", расположенного в Ростовской области, Миллеровский р-н,сл. Волошино, ул. Максима Горького 31, (61:22:0020101:3026), (ориентировочная протяженность ЛЭП 0,1 км)"</t>
  </si>
  <si>
    <t>"Строительство ВЛ-10 кВ от опоры №182 по ВЛ-10 кВ №3 ПС 110/35/10 кВ "Колодезянская" с установкой КТП и строительством ВЛ-0,4 кВ, для технологического присоединения нежилого здания заявителя Серебрякова Н.Г., расположенного в Ростовской области, Миллеровский р-н, сл. Колодези, (61:22:0600005:1113), (ориентировочная протяженность ЛЭП- 5,02 км, ориентировочная мощность ТП- 0,063 МВА)"</t>
  </si>
  <si>
    <t>Строительство ВЛ-0,4 кВ от опоры №16 ВЛ-0,4 кВ №4 КТП-10/0,4 №280 по ВЛ-10 кВ №3 ПС 35/10 кВ «Дударевская», для технологического присоединения жилого дома заявителя Солдатов А.М., расположенного в Ростовской оласти, Шолоховском р-не, х. Дударевский, ул. Березовая, д.9 (61:43:0040101:704), (ориентировочная протяженность ЛЭП-0,05 км)»</t>
  </si>
  <si>
    <t>Строительство ВЛ-0,4 кВ от опоры №6 ВЛ 0,4 кВ №2 КТП-10/0,4 №267 по ВЛ-10 кВ №4 ПС 110/10 кВ "Дёгтевская", для технологическо присоединения здания пожарного депо ПЧ- 240 заявителя, ГКУ РО "Противопожарная служба Ростовской области" расположенного в Ростовской области, Миллеровский р-н, с. Дёгтево, ул. Школьная 18-а (61:22:0030101:2317), (ориентировочная протяженность ЛЭП 0,1 км)</t>
  </si>
  <si>
    <t>«Строительство ВЛ-10 кВ от опоры №35/192 по ВЛ-10 кВ №2 ПС 110/35/10 кВ «Вёшенская-1» с установкой КТП и строительством ВЛ-0,4 кВ» для технологического присоединения жилых домов заявителей», (ориентировочная протяженность ЛЭП – 2,3 км, ориентировочная мощность ТП – 0,160 мВА)»</t>
  </si>
  <si>
    <t>Строительство участка ВЛ-0,22 кВ от опоры №1, ВЛ-0,4 кВ№2, КТП №221,  ВЛ 10 кВ №1, ПС 110/10 кВ «Обливская ПТФ» для подключения строящегося жилого дома Медведева С.В., расположенного по адресу: Ростовская обл., Обливский р-н, п.Средний Чир, ул. Куйбышева, д.2а (ориентировочная протяженность ЛЭП – 0,190 км)</t>
  </si>
  <si>
    <t>Строительство участка ВЛ-0,4кВ от опоры №2 ВЛ 0,4кВ №2 КТП №91 ВЛ 10кВ №5  ПС 35/10кВ «Войковская» для подключения жилого дома Зубковой Т.Т. (ориентировочная протяженность ЛЭП – 0,130км)</t>
  </si>
  <si>
    <t>Строительство участка ВЛ-0,4кВ от опоры №39 ВЛ 0,4кВ №1, КТП №395, ВЛ 10кВ №2, ПС 35/10кВ «Нижнепоповская» для подключения жилого дома Теперечкина М.В. (ориентировочная протяженность ЛЭП-0,194км)</t>
  </si>
  <si>
    <t>Строительство участка ВЛ-0,4кВ от опоры №32, ВЛ-0,4кВ №1, ТП № 389, ВЛ-10кВ №1, ПС 35/10кВ «ЗСК» для подключения жилого дома Устинова В.В. (ориентировочная протяженность ЛЭП – 0,300 км)</t>
  </si>
  <si>
    <t>Строительство участка ВЛ-0,4 кВ от опоры № 38, ВЛ-0,4 кВ № 2, КТП № 515, ВЛ-10 кВ № 2 Л-СП-3, ПС 110/10 кВ «Богатовская ПТФ» для подключения  жилого дома Фомского А.Ф. (ориентировочная протяженность ЛЭП – 0,151 км)</t>
  </si>
  <si>
    <t>Строительство участка ВЛ-0,4кВ от опоры №9, ВЛ-0,4кВ №1, ТП № 148, ВЛ-10кВ №4, ПС 35/10кВ «КСХТ» для подключения строящегося жилого дома Новикова Г.В. (ориентировочная протяженность ЛЭП – 0,025 км)</t>
  </si>
  <si>
    <t>Строительство участка ВЛ-0,4кВ от опоры №6, ВЛ-0,4кВ №3, ТП № 58, ВЛ-10кВ №3, ПС 110/35/10/6кВ «К-4» для подключения строящегося магазина Шепелева М.А. (ориентировочная протяженность ЛЭП – 0,040 км)</t>
  </si>
  <si>
    <t>Строительство участка ВЛ-0,4кВ от опоры №3, ВЛ-0,4кВ №2, КТП № 11, ВЛ-10кВ №3, ПС 35/10кВ «Каменская СХТ» для подключения жилого дома Капленко А.И., расположенного по адресу: КН 61:15:0130104:548, дом №185, улица Буденного, хутор Старая Станица, Каменского района, Ростовской области (ориентировочная протяженность ЛЭП – 0,140 км)</t>
  </si>
  <si>
    <t>Строительство участка ВЛ-0,4 кВ от опоры №2 ВЛ 0,4 кВ №1, КТП № 20, ВЛ 10 кВ №8, ПС 110/35/10 кВ «Советская-2» для подключения склада ИП Яковенко А.Б., расположенного по адресу: Ростовская обл., Советский р-н, примерно в 1,1 км на северо-запад от ориентира п. Чирский к.н. 61:36:0600006:420 (ориентировочная протяженность ЛЭП – 0,055 км)</t>
  </si>
  <si>
    <t>Строительство участка ВЛ-0,4 кВ от опоры №43 ВЛ 0,4 кВ № 2 КТП № 12 ВЛ 10кВ № 3 ПС 35/10 кВ «Широко-Атамановская» для подключения жилых домов Беляевского Н.С., Стрельцова С.М., Пономарева А.А. (ориентировочная протяженность ЛЭП – 0,280 км)</t>
  </si>
  <si>
    <t>Строительство участка ВЛ-0,4кВ от КТП №122, ВЛ-10кВ №3 ПС 35/10 кВ «КСХТ», для подключения жилого дома Черноусова Д.В. (ориентировочная протяженность ЛЭП – 0,190км)</t>
  </si>
  <si>
    <t>Строительство участка ВЛ-0,4 кВ от  опоры №56, ВЛ-0,4 кВ№2, КТП №290,  ВЛ 10 кВ №2, ПС 110/ 35/10 кВ «Тарасовская» для подключения строящегося жилого дома Фирсовой В.П. (ориентировочная протяженность ЛЭП –   0,022 км)</t>
  </si>
  <si>
    <t>Строительство участка ВЛ-0,4кВ от опоры №1, ВЛ-0,4кВ №1, КТП №518, ВЛ-10кВ №2 Л-СП3, ПС 110/10кВ Богатовская ПТФ для подключения строящегося жилого дома Звягиной С.А. (ориентировочная протяженность ЛЭП – 0,245 км)</t>
  </si>
  <si>
    <t>Строительство участка ВЛ-0,4кВ от шин-0,4кВ, КТП№448, ВЛ-10кВ№1, ПС 35/10кВ Колушкинская  для подключения квартиры  Никифоровой О. Н. (ориентировочная протяженность ЛЭП-390 м.)</t>
  </si>
  <si>
    <t>Строительство участка ВЛ-0,4кВ от опоры №7, ВЛ-0,4 В №2, КТП №680, ВЛ-6кВ «Восход», ПС 110/6кВ Б-1 для подключения жилого дома Семиглазовой Н.В. (ориентировочная протяженность ЛЭП – 0,312км)</t>
  </si>
  <si>
    <t>Строительство участка ВЛ-0,4 кВ от опоры №12/1, ВЛ-0,4 кВ №1, КТП №57, ВЛ-10 кВ №3, ПС 35/10 кВ "КСХТ" для подключения жилого дома Матяшова В.М. (ориентировочная протяженность ЛЭП - 0,025 км)</t>
  </si>
  <si>
    <t>Строительство участка ВЛ-0,4кВ от опоры №14, ВЛ-0,4кВ №1, КТП №30, ВЛ-10кВ №3, ПС 35/10кВ «КСХТ» для подключения жилого дома Кравцовой А.А. (ориентировочная протяженность ЛЭП – 0,025км)</t>
  </si>
  <si>
    <t>Строительство участка ВЛ-0,4кВ от опоры№12 ВЛ 0,4кВ №1 КТП №392 ВЛ 10кВ №2  ПС 35/10кВ «Курнолиповская» для подключения коровника ИП К(Ф)Х Петровская В.А. (ориентировочная протяженность ЛЭП – 0,140км)</t>
  </si>
  <si>
    <t>Строительство участка ВЛ-0,4кВ от опоры№22 ВЛ 0,4кВ №1 КТП № 515 ВЛ 10кВ №3  ПС 35/10кВ «Колушкинская» для подключения жилого дома Вошедского Н.П. (ориентировочная протяженность ЛЭП – 0,07км)</t>
  </si>
  <si>
    <t>Строительство участка ВЛ-0,4 кВ от опоры №1, ВЛ-0,4 кВ №2 КТП №46 ВЛ 10 кВ №3 ПС 35/10 кВ "Войковская" для подключения жилого дома Рудаковой В.Г. (ориентировочная протяженность ЛЭП - 0,080 км)</t>
  </si>
  <si>
    <t>Строительство участка ВЛ-0,4 кВ от КТП № 235, ВЛ 10 кВ №4, ПС 110/10 кВ «Обливская ПТФ» для подключения вагончика Тащилина А.И., расположенного по адресу: Ростовская обл., Обливский р-н, х.Глухомановскиий, ул.Озерная, д.33а (ориентировочная протяженность ЛЭП – 0,232 км)»</t>
  </si>
  <si>
    <t>Строительство участка ВЛЗ-10 кВ от опоры № 139 ВЛ-10 кВ № 3 ПС 110/35/10/6 кВ «К-4», КТП 10/0,4 кВ и участка ВЛ-0,4 кВ от РУ-0,4 кВ проектируемого КТП 10/0,4 кВ для подключения жилого дома Любимцевой М.В.  (ориентировочная протяженность ЛЭП 10 кВ - 0,44 км, ЛЭП-0,4 кВ - 0,053 км, ориентировочная трансформаторная мощность-0,160 МВА)</t>
  </si>
  <si>
    <t>Строительство участка ВЛ-0,4 кВ от опоры № 4, ВЛ 0,4 кВ №2, КТП № 673, ВЛ 6 кВ «Восход», ПС 110/6 кВ «Б-1» для подключения магазина ИП Козодоева Р. Н.</t>
  </si>
  <si>
    <t>Строительство участка ВЛ-0,4 кВ от опоры № 2, ВЛ 0,4 кВ №1, КТП № 49, ВЛ 10 кВ № 2, ПС 110/10 кВ «Головокалитвинская» для подключения  жилого дома Черевкова В.И. ориентировочная протяженность ЛЭП – 0,300 км)</t>
  </si>
  <si>
    <t>Строительство участка ВЛ-0,4 кВ от АВ-0,4 кВ № 2, КТП № 49, ВЛ-10 кВ № 2, ПС 110/10 кВ «Головокалитвинская» для подключения  жилого дома Затикян С.Ф., расположенного по адресу: Ростовская обл., Белокалитвинский р-н, х. Ильинка, ул. Новая, д. 9, кВ 1. (ориентировочная протяженность ЛЭП – 0,225 км)</t>
  </si>
  <si>
    <t>Строительство участка ВЛ-0,4кВ от опоры №52, ВЛ-0,4кВ №4, КТП №140, ВЛ-10кВ №5, ПС 110/10кВ «Волченская ПТФ» для подключения жилого дома Метелкиной С.Г. (ориентировочная протяженность ЛЭП – 0,030км)</t>
  </si>
  <si>
    <t>Строительство участка ВЛ-10кВ от опоры №17, ВЛ-10кВ №3, ПС 35/10кВ «Камен-ская СХТ», ТП 10/0,4кВ и участка ВЛ-0,4кВ от РУ-0,4кВ проектируемой ТП 10/0,4кВ для подключения жилого дома Смирновой О.С., расположенной по адресу: д. №5, ул. Ломоносова, х. Старая Станица, Каменского р-на, Ростовской области (ориентировочная протяженность ЛЭП – 0,39 км, ориентировочная мощность ТП - 0,160 МВА)</t>
  </si>
  <si>
    <t>Строительство участка ВЛ-0,22кВ от опоры №18, ВЛ-0,4кВ №3, ТП № 100, ВЛ-10кВ  «Кирова-2», ПС 110/35/10кВ «Б-4» для подключения строящегося жилого дома Карабаджаковой А.Р. (ориентировочная протяженность ЛЭП – 0,150 км)</t>
  </si>
  <si>
    <t>Строительство участка ВЛ-0,4кВ от РУ-0,4кВ проектируемой КТП 10/0,4кВ (по договору №61-1-18-00381521 от 15.06.2018) для подключения строящегося жилого дома Лакеевва В.В., расположенного по адресу: Ростовсккая область, Каменский р-н, х. Старая Станица, ул. Ломоносова, д. 7а (ориентировочная протяженногсть ЛЭП - 0,030км)</t>
  </si>
  <si>
    <t>Строительство участка ВЛ-0,4 кВ от РУ-0,4 кВ , проектируемой КТП 10/0,4 кВ , для подключения жилого дома Лакеева В.В., расположенного по адресу: Ростовская обл., Каменский р-н., х. Старая Станица, ул. Ломоносова, д.7 (ориентировочная протяженность ЛЭП  – 0,01 км)</t>
  </si>
  <si>
    <t>Строительство участка ВЛ-0,4кВ от опоры №17, ВЛ-0,4кВ №2, КТП №21, ВЛ-10кВ № 1, ПС 110/35/10/6кВ «К-4» для подключения жилого дома Акопян В.А. расположенного по адресу: д. №9, ул. Московская, х. Масаловка, р-н Каменский, обл. Ростовская. (ориентировочная протяженность ЛЭП – 0,180км)</t>
  </si>
  <si>
    <t>Строительство участка ВЛ-0,4кВ от опоры №15, ВЛ-0,4кВ №2, ТП №431, ВЛ-10кВ № 1, ПС 35/10кВ «ЗСК» для подключения жилого дома Белоусова Д.В. расположенного по адресу: д. №5, ул. Цветочная, х. Верхний Пиховкин, р-н Каменский, обл. Ростовская. (ориентировочная протяженность ЛЭП – 0,108км)</t>
  </si>
  <si>
    <t>Строительство участка ВЛ-0,4кВ от опоры №57 ВЛ 0,4кВ №1, КТП №120, ВЛ 10кВ №2, ПС 35/10 кВ «КСХТ» для подключения жилого дома Плугина А.И. (ориентировочная протяженность ЛЭП – 0,040км)</t>
  </si>
  <si>
    <t>Строительство участка ВЛ-0,4 кВ от опоры № 6, ВЛ-0,4 кВ № 3, КТП № 221, ВЛ-10 кВ №3, ПС 35/10 кВ «Селивановская» для подключения ВРУ-0,4 кВ нежилого здания ИП Главы К(Ф)Х Сахно В.С., расположенного по адресу: Ростовская обл., Милютинский р-н, примерно в 1,5 км. от ориентира ст. Селивановская по направлению на юго-восток, к.н. 61:23:0600003:497 (ориентировочная протяженность ЛЭП – 0,200 км)</t>
  </si>
  <si>
    <t>Строительство участка  ВЛ-0,22 кВ от опоры №2 ВЛ-0,4 кВ № 1, КТП № 169, ВЛ-10 кВ № 1, ПС 35/10 кВ «Советская-1» для подключения  здания гаража Плющева С.В., расположенного по адресу: Ростовская обл., Советский р-н, сл. Чистяково, ул. Степная, д. 30 (ориентировочная протяженность ЛЭП – 0,060км)</t>
  </si>
  <si>
    <t>Строительство участка ВЛ-0,4 кВ от РУ-0,4кВ КТП №183 ВЛ 10 кВ №3 ПС 110/35/10 кВ «Чеботовская» для подключения жилого дома Щёголевой Н.М. (ориентировочная протяженность ЛЭП – 0,450 км)</t>
  </si>
  <si>
    <t>Строительство участка ВЛ-0,4кВ от опоры №22, ВЛ-0,4кВ №2, КТП №519, ВЛ-10кВ №3 ПС 35/10кВ "Колушкинская" для подключения жилого дома Жуковой В.А. (ориентировочная протяженность ЛЭП-0,15км)</t>
  </si>
  <si>
    <t>Строительство участка ВЛ-0,4 кВ от РУ-0,4 кВ КТП №113 ВЛ 10 кВ №4 ПС 35/10 кВ «Войковская» для подключения жилого дома Селиной А.С. (ориентировочная протяженность ЛЭП – 0,34 км)</t>
  </si>
  <si>
    <t>Строительство участка ВЛ-0,4кВ от опоры №11 ВЛ 0,4кВ №2 КТП № 352 ВЛ 10кВ №1  ПС 35/10кВ «Тарасовская СХТ» для подключения жилого дома Светляк А.В. (ориентировочная протяженность ЛЭП – 0,46км)</t>
  </si>
  <si>
    <t>Строительство участка ВЛ-0,4 кВ от АВ-0,4кВ № 1, КТП № 55, ВЛ 10 кВ № 2, ПС 110/10 кВ «Головокалитвинская» для подключения жилого дома Гречихиной О.И. (ориентировочная протяженность ЛЭП – 0,332 км)</t>
  </si>
  <si>
    <t>Строительство ТП-10/0,4кВ, участка ВЛ-0,4кВ от РУ-0,4кВ проектируемого ТП-10/0,4кВ для подключения здания зерносклада Палехина А.В. (ориентировочная протяженность ЛЭП-0,045км, ориентировочная трансформаторная мощность - 0,04МВА)</t>
  </si>
  <si>
    <t>Строительство участка ВЛ-0,4 кВ от опоры № 77, ВЛ-0,4 кВ № 1, КТП № 67, ВЛ-10 кВ № 7, ПС 110/35/10 кВ «Милютинская» для подключения БС № 61-02322 ПАО «Мобильные ТелеСистемы», расположенного по адресу: Ростовская обл., Милютинский р-н, х. Юдин, пер. Оборонный, д.2 (ориентировочная протяженность ЛЭП – 0,055 км)</t>
  </si>
  <si>
    <t>Строительство участка ВЛ-0,4 кВ от опоры № 17, ВЛ-0,4 кВ № 1, КТП № 85, ВЛ-10 кВ №7, ПС 110/35/10 кВ «Милютинская» для подключения жилого дома Дегтярева Д.В., расположенного по адресу: Ростовская обл., Милютинский р-он, х. Агропролетарский, ул.  Молодежная, д.17 (ориентировочная протяженность ЛЭП - 0,300 км)</t>
  </si>
  <si>
    <t>Строительство участка ВЛ-10 кВ от опоры №7, ВЛ-10 кВ № 1, ПС 35/10 кВ «Митякинская» для подключения нежилого здания фермы ИП главы К(Ф)Х Табуленко А.И., расположенного по адресу: Ростовская обл., Тарасовский р-н,  Красновское с.п., 360м. на северо-запад от жилого дома №14 по ул.Строителей, п.Весенний, к.н. 61:37:0600011:1190 (ориентировочная протяженность ЛЭП – 0,195 км)</t>
  </si>
  <si>
    <t>Строительство участка ВЛ-0,4кВ от опоры №14 ВЛ-0,4кВ №1, КТП № 537, ВЛ-10кВ №4, ПС 35/10кВ «Первомайская» для подключения фельдшерско-акушерского пункта муниципального бюджетного учреждения здравоохранения Каменского района «Центральная районная больница», расположенного по адресу: Ростовская область, Каменский район, х. Плешаков, севернее земельного участка по улице Московская, д. №16, КН 61:15:0060601:637 (ориентировочная протяженность ЛЭП – 0,040 км)</t>
  </si>
  <si>
    <t>Строительство участка ВЛ-0,4кВ от опоры №2, ВЛ-0,4кВ №2, КТП № 417, ВЛ-10кВ №2, ПС 35/10кВ «Глубокинская» для подключения фельдшерско-акушерского пункта муниципального бюджетного учреждения здравоохранения Каменского района «Центральная районная больница» расположенного по адресу: Ростовская область, Каменский район, п. Каменногорье, юго-восточнее земельного участка по улице Спортивная, д. №41, КН 61:15:0010301:1294 (ориентировочная протяженность ЛЭП – 0,040 км)</t>
  </si>
  <si>
    <t>Строительство участка ВЛ-10кВ от опоры №78, Л-140П, ВЛ-10кВ №4, ПС 35/10кВ «Каменская СХТ»,  ТП 10/0,4кВ и участка ВЛ-0,4кВ от РУ-0,4кВ проектируемого КТП 10/0,4кВ для подключения строящегося магазина Сыроежкина А.В. (ориентировочная протяженность ЛЭП  – 0,100 км, трансформаторная мощность - 0,025 МВА)</t>
  </si>
  <si>
    <t>Строительство участка ВЛ-6кВ от опоры № 36, ВЛ-6кВ Атлас, ПС 110/35/10/6 кВ «К-4»,  ТП 6/0,4кВ и участка ВЛ-0,4кВ от РУ-0,4кВ проектируемого ТП 6/0,4кВ для подключения придорожного сервиса ИП Рудакова Д.В., расположенного по адресу: Ростовская обл., Каменский р-н, земли фонда перераспределения (ПТФ «Старостаничная») участок №12, к.н. 61:15:0601601:233 (ориентировочная протяженность ЛЭП – 0,520км,  ориентировочная трансформаторная мощность  – 0,160МВА)</t>
  </si>
  <si>
    <t>Строительство участка ВЛ-10кВ от опоры № 57, ВЛ-10кВ № 3 Л -124, ПС 35/10кВ «Каменская СХТ»,  ТП 10/0,4кВ и участка ВЛ-0,4кВ от РУ-0,4кВ проектируемой ТП 10/0,4кВ для подключения придорожного сервиса ИП Рудакова Д.В., расположенной по адресу: Ростовская обл., Каменский р-н, х. Старая Станица,  АКХ «Колос» участок  № 127г, к.н. 61:15:0602101:1308 (ориентировочная протяженность ВЛ – 0,315 км, ориентировочная мощность ТП – 0,160 МВА)</t>
  </si>
  <si>
    <t>Строительство участка ВЛ-10 кВ, от опоры №65 ВЛ-10 кВ №4, ПС 35/10 кВ «Каменская СХТ», ТП 10/0,4 кВ и ВЛ-0,4 кВ от РУ проектируемого ТП 10/0,4 кВ,  для подключения овощехранилища Рудакова Д.В. расположенной, по адресу: Ростовская обл., Каменский р-н, х. Диченский, северо-западная окраина хутора в сторону дороги на ст. Калитвенскую, к.н. 61:15:060201:2550. (ориентировочная протяженность ЛЭП – 0,058 км, ориентировочная мощность ТП – 0,160 МВА)</t>
  </si>
  <si>
    <t>Строительство участка ВЛ-10 кВ от опоры №36, ВЛ-10 кВ №1, ПС 35/10 кВ "Каменская СХТ", ТП 10/0,4 кВ и участка ВЛ-0,4 кВ от РУ-0,4 кВ проектируемой ТП 10/0,4 кВ для подключения строящегося склада ИП Харчикова А.В., расположенного по адресу: Ростовская обл., Каменский р-н, х. Старая Станица, восточнее земельного участка по ул. Буденного №267, КН 61:15:0602101:1906 (ориентировочная протяженность ЛЭП - 0,025 км, ориентировочная мощность ТП - 0,160 МВА)</t>
  </si>
  <si>
    <t>Строительство участка ВЛ-10кВ от опоры №140, ВЛ-10кВ №5, ПС 35/10кВ «Калитвенская»,  ТП 10/0,4кВ и участка ВЛ-0,4кВ от РУ-0,4кВ проектируемого ТП 10/0,4кВ для подключения дома Копыловой С.Е.» (ориентировочная протяженность ЛЭП  – 0,175 км, трансформаторная мощность - 0,025 МВА)</t>
  </si>
  <si>
    <t>Строительство участка ВЛ-10кВ от опоры №3, Л-19, ВЛ-10кВ №2, ПС 110/35/10кВ «Обливская-1»,  ТП 10/0,4кВ и участка ВЛ-0,4кВ от РУ-0,4кВ проектируемого КТП 10/0,4кВ для подключения жилого дома Рокало Н.В., расположенного по адресу: Обливский район, хутор Ковыленский, улица Казарма 215 км, дом 2 кв.2 к.н. 61:27:0071101:106  (ориентировочная протяженность ЛЭП  – 0,228 км, трансформаторная мощность - 0,025 МВА)»</t>
  </si>
  <si>
    <t>Строительство участка ВЛ-10кВ от опоры №106, ВЛ-10кВ №2, ПС 35/10кВ «Вольно-Донская»,  ТП 10/0,4кВ и участка ВЛ-0,4кВ от РУ-0,4кВ проектируемой КТП 10/0,4кВ для подключения плотины Золотовского В.Л., расположенной по адресу: к.н. 61:24:0600007:595, ориентир 3,5 км юго-восточнее х. Власова, Морозовского р-на, Ростовской обл. (ориентировочная протяженность ЛЭП  – 0,48 км, трансформаторная мощность - 0,025 МВА)</t>
  </si>
  <si>
    <t>Строительство участка ВЛ-10кВ от опоры № 155, ВЛ-10кВ № 7, ПС 110/35/10кВ «Милютинская»,  ТП 10/0,4кВ и участка ВЛ-0,4кВ от РУ-0,4кВ проектируемого ТП 10/0,4кВ для подключения нежилых зданий (складов) Морозова Е.А., Колесниковой Е.Е., Каланчина А.А., расположенных по адресу: Ростовская обл., Милютинский р-н, на юго-восток от х. Агропролетарский к.н. 61:23:0600014:872; 61:23:0600014:873  (ориентировочная протяженность ЛЭП – 0,090км, ориентировочная мощность ТП – 0,063МВА)</t>
  </si>
  <si>
    <t>Строительство участка ВЛ-10кВ от опоры № 2, отпайка Л-122, ВЛ-10кВ № 4, ПС 35/10кВ «Семеновская»,  ТП 10/0,4кВ и участка ВЛ-0,4кВ от РУ-0,4кВ проектируемого ТП 10/0,4кВ для подключения здания мастерской ООО «Зерно Дон», расположенного по адресу: Ростовская обл., Милютинский р-н, х. Орлов, ул. Колхозная, д. 2 (ориентировочная протяженность ЛЭП – 0,220км, ориентировочная мощность ТП – 0,025МВА)</t>
  </si>
  <si>
    <t>Строительство участка ВЛ-10кВ от опоры № 7, отпайки Л-335, ВЛ-10кВ № 1, ПС 35/10кВ «Знаменская»,  ТП 10/0,4кВ и участка ВЛ-0,4кВ от РУ-0,4кВ проектируемого ТП 10/0,4кВ для подключения нежилого здания (склада) Еременко Н.П. расположенного по адресу: Ростовская обл., Милютинский р-н, 910 м. на север от сл. Маньково-Березовская, к.н. 61:23:0600006:775 (ориентировочная протяженность ЛЭП – 0,020 км, ориентировочная мощность ТП – 0,025 МВА)</t>
  </si>
  <si>
    <t>Строительство участка ВЛ-10кВ от опоры № 382,  ВЛ-10кВ № 2, ПС 35/10кВ «Обливская-2»,  ТП 10/0,4кВ и участка ВЛ-0,4кВ от РУ-0,4кВ проектируемого ТП 10/0,4кВ для подключения жилого дома Чувилевой  Т.С., расположенного по адресу: Ростовская обл., Обливский район, хутор Машинский, улица Береговая, 35, к.н. 61:27:0020201:11 (ориентировочная протяженность ЛЭП – 0,034км, ориентировочная мощность ТП – 0,025МВА)</t>
  </si>
  <si>
    <t>Строительство участка ВЛ-0,4кВ от РУ-0,4кВ КТП № 515,ВЛ-10кВ №2, ПС 35/10кВ «Первомайская» для подключения строящегося жилого дома Леонова А.Н.» (ориентировочная протяженность ЛЭП – 0,525 км)</t>
  </si>
  <si>
    <t>Строительство участка ВЛ-0,4кВ от ТП № 64, ВЛ-10 кВ № 3, ПС 35/10 кВ «Каменская СХТ» для подключения строящегося жилого дома Абрамовой Ю.А., расположенного по адресу: д. 1а, ул. 50 лет Победы, х. Старая Станица, р-н Каменский, обл. Ростовская (ориентировочная протяженность ЛЭП – 0,265км)</t>
  </si>
  <si>
    <t>Строительство участка ВЛ 0,4 кВ от КТП 10/0,4 кВ №119, ВЛ 10 кВ №6, ПС 110/35/10 кВ «Б-11» для подключения жилого дома Вифлянцевой Н.А. , расположенного по адресу: Ростовская обл., г. Морозовск, ул. Халтурина, д. 304б (ориентировочная протяженность ЛЭП – 0,29 км)</t>
  </si>
  <si>
    <t>Строительство участка ВЛ-0,4 кВ от КТП № 100, ВЛ-10 кВ № 2, ПС 35/10 кВ «Владимировская» для подключения коровника ИП Главы К(Ф)Х  Терентьевой М.С., расположенного по адресу: Ростовская обл., Морозовский р-н, ориентир 200м северо-западнее от домовладения № 7 по ул. Придорожная, х. Николаев, к.н.61:24:0600017:279 (ориентировочная протяженность ЛЭП – 0,07 км)</t>
  </si>
  <si>
    <t>Строительство участка ВЛ-0,4кВ от оп. №1, ВЛ-0,4 кВ №1, КТП №409, ВЛ 10 кВ №2, ПС 35/10 кВ «Скосырская» для подключения базовой станции сотовой связи №2170 ООО «Т2 Мобайл», расположенной по адресу: Ростовская обл., Тацинский р-н, х. Верхнеобливский, ул. Школьная, д.16а. (ориентировочная протяженность ЛЭП – 0,065 км)</t>
  </si>
  <si>
    <t>Строительство участка ВЛ-0,4кВ от опоры № 2, ВЛ-0,4кВ №1, КТП №19, ВЛ-10 кВ  №5, ПС 110/35/10кВ «Милютинская»,  для подключения жилого дома Авсецина В.В., расположенного по адресу: Ростовская обл., Милютинский р-н, х. Широкий Лог, ул. Питомник, д. №5, кв. 2 (ориентировочная протяженность ЛЭП – 0,060км)</t>
  </si>
  <si>
    <t>Строительство участка ВЛ-0,22 кВ от опоры № 7, ВЛ 0,4 кВ №4 , КТП№253 ВЛ 10кВ №3 ПС 35/10 кВ «Баклановская», для подключения нежилого помещения (библиотека) МБУК МЦБ, расположенного по адресу: Ростовская обл., Морозовский р-н, х. Костино-Быстрянский, ул. Котельникова, 74 (ориентировочная протяженность ЛЭП – 0,050 км)</t>
  </si>
  <si>
    <t>Строительство участка ВЛ-0,4кВ от опоры № 15, ВЛ-0,4кВ №1, КТП №287, ВЛ-10кВ  №6, ПС 35/10кВ «Вишневецкая»,  для подключения строящегося гаража Хорошилова С.Н. расположенного по адресу: Ростовская обл., Каменский р-н, х. Филиппенков, ул. Пушкина, д. № 2, корп. А (ориентировочная протяженность ЛЭП – 0,096км)</t>
  </si>
  <si>
    <t>Строительство участка ВЛ-0,4кВ от опоры № 41, ВЛ-0,4кВ №2, КТП №32, ВЛ-10кВ №1, ПС 35/10кВ «Калитвенская»  для подключения строящегося жилого дома Ходова И.Н., расположенного по адресу: Ростовская обл., Каменский р-н, ст. Калитвенская, ул. Щаденко, д. № 2 (ориентировочная протяженность ЛЭП – 0,045км)</t>
  </si>
  <si>
    <t>Строительство участка ВЛ-0,4 кВ от опоры № 10, ВЛ-0,4 кВ №2, КТП №382, ВЛ-10кВ №1, ПС 110/35/10/6 кВ «К-4» для подключения строящегося жилого дома Комиссарова Д.Ю., расположенного по адресу: Ростовская обл., Каменский р-н, х. Астахов, примыкает с южной стороны к участку пер. Чкалова, д. №1, к.н. 61:15:0020201:2234 (ориентировочная протяженность ЛЭП – 0,046км)</t>
  </si>
  <si>
    <t>Строительство участка ВЛ-0,4кВ от опоры № 6, ВЛ-0,4кВ №2, КТП №138, ВЛ-10кВ  №2, ПС 110/35/10/6кВ «К-4»,  для подключения жилого дома Краснянского В.С. расположенного по адресу: Ростовская область, Каменский район, х. Масаловка, ул. Д. Бедного, д. № 6 (ориентировочная протяженность ЛЭП – 0,077км)</t>
  </si>
  <si>
    <t>Строительство участка ВЛ-0,4кВ от опоры № 24, ВЛ-0,4кВ №1, КТП №6, ВЛ-10кВ №3, ПС 35/10кВ «Каменская СХТ», для подключения жилого дома Тимофеевой А.М. расположенного по адресу: Ростовская обл., Каменский р-н, х. Старая Станица, ул. Заветы Ильича, д. № 100, корп. А (ориентировочная протяженность ЛЭП – 0,042км)</t>
  </si>
  <si>
    <t>Строительство участка ВЛ-0,4кВ от опоры № 49, ВЛ-0,4кВ №2, КТП №516, ВЛ-10кВ №2, ПС 35/10кВ «Первомайская» для подключения жилого дома Кушниной Н.В., расположенного по адресу: Ростовская обл., Каменский р-н,  х. Первомайский, ул. Романовская, д. №16 (ориентировочная протяженность ЛЭП – 0,070км)</t>
  </si>
  <si>
    <t>Строительство участка ВЛ-0,4кВ от опоры № 58, ВЛ-0,4кВ №1, ТП № 15, ВЛ-10кВ №4, ПС 35/10кВ «Каменская СХТ» для подключения незавершенного строительством жилого дома Колодько А.В., расположенного по адресу: Ростовская обл., Каменский р-он, х. Диченский, ул. Левитана, д. №39, корп. А (ориентировочная протяженность ЛЭП – 0,180км)</t>
  </si>
  <si>
    <t>Строительство участка ВЛ-0,4кВ от опоры № 1, ВЛ-0,4кВ №1, КТП №249, ВЛ-10кВ  №6, ПС 35/10кВ «Селивановская»,  для подключения жилого дома Демидова А.В., расположенного по адресу: Ростовская обл., Милютинский р-н, х. Севостьянов, ул. Россошанская, д. №48 (ориентировочная протяженность ЛЭП – 0,490км)</t>
  </si>
  <si>
    <t>Строительство участка ВЛ-0,4кВ от опоры № 1, ВЛ-0,4кВ №3, КТП №378, ВЛ-10кВ  №2, ПС 35/10кВ «Селивановская»,  для подключения жилого дома Лагунова Н.Н., расположенного по адресу: Ростовская обл., Милютинский р-н, ст-ца. Селивановская, ул. Ворошилова, д. №39 (ориентировочная протяженность ЛЭП – 0,350км)</t>
  </si>
  <si>
    <t>Строительство участка ВЛ-0,4кВ от опоры № 4, ВЛ-0,4кВ №1, КТП №378, ВЛ-10кВ  №2, ПС 35/10кВ «Селивановская»,  для подключения жилого дома Шаповалова А.Н., расположенного по адресу: Ростовская обл., Милютинский р-н, ст-ца. Селивановская, ул. Заречная, д. №3 (ориентировочная протяженность ЛЭП – 0,490км)</t>
  </si>
  <si>
    <t>Строительство участка ВЛ-0,4кВ от опоры № 16, ВЛ-0,4 кВ №2 КТП № 42, ВЛ-10кВ № 3, ПС 35/10кВ «Калитвенская» для подключения строящегося жилого дома Бабай Е.С. расположенного по адресу: Ростовская обл., Каменский р-он, х. Муравлев, ул. Зеленая д. №86 (ориентировочная протяженность ЛЭП – 0,230км)</t>
  </si>
  <si>
    <t>Строительство КТПН-6/0,4 кВ, ВЛ-6 кВ, ВЛ-0,4 кВ от ВЛ-6 кВ № 3 РП-5  для электроснабжения нестационарного торгового объекта Воронко Ю. И. по адресу: Ростовская обл., г. Батайск, кадастровый квартал 61:46:0012401</t>
  </si>
  <si>
    <t>Строительство  ВЛ 0,4 кВ от опоры № 17 ВЛ 0,4 кВ №3  КТП № 177 ВЛ 10 кВ №125  ПС 110 кВ  СМ1  для электроснабжения  жилого дома заявителя Подскребалина В.В. по адресу: Ростовская обл., р-н. Семикаракорский, г. Семикаракорск, ул. Заводская,  д. 26, кадастровый номер земельного участка: 61:35:0110205:132</t>
  </si>
  <si>
    <t>Строительство КТПН 10/0,4 кВ, ВЛ 10 кВ, ВЛ 0,4 кВ от КЛ 10 кВ №3Ф5 РП-3 КЛ 10 кВ №1532 и №1546 ПС 110 кВ АС15 для электроснабжения жилых домов по ул. Виктора Дацко в г. Аксае Аксайского района Ростовской области (ориентировочная мощность трансформатора 0,250 МВА, ориентировочная протяжённость ЛЭП 0,347 км)</t>
  </si>
  <si>
    <t>Строительство участка ВЛИ-0,4 кВ  для подклучения жилых домов заявителей Угринович В. В. и Прокопенко А. И. г. Зерноград, Зерноградский район, Ростовская область</t>
  </si>
  <si>
    <t>Строительство ВЛ-0,4 кВ от опоры №7 ВЛ-0,4 кВ №1 КТП-10/0,4 №275 по ВЛ-10 кВ №4 ПС 110/10 кВ «Дегтевская», для технологического присоединения БССС №70422 РсО «Дегтево-Российская 1», заявитель ПАО «Вымпел-Коммуникации», расположенной в Ростовской области, Миллеровском р-не, сл. Дегтево, ул. Российская, д. 1, (61:22:0030101:285), (ориентировочная протяженность ЛЭП-0,06 км)</t>
  </si>
  <si>
    <t>Строительство ВЛ-0,4 кВ от опоры №1/1 ВЛ-0,4 кВ №2 КТП-10/0,4 №157 по ВЛ-10 кВ №5 ПС 35/10 кВ «Долотинская», для технологического присоединения жилого дома заявителя Соломин В.В., расположенного в Ростовской области, Миллеровском р-не, сл. Греково, ул. Молодежная, д.37, (61:22:0060301:917), (ориентировочная протяженность ЛЭП-0,16 км)»</t>
  </si>
  <si>
    <t>Строительство ВЛ-0,4 кВ от опоры № 3 ВЛ 0,4 кВ № 1 КТП-10/0,4 № 638 по ВЛ-10 кВ № 4 ПС 110/35/10 кВ «ГОК», для технологического присоединения ВРУ 0,4 кВ для электроснабжения подземного газопровода высокого и низкого давления заявителя, ПАО «Газпром газораспределение Ростов на Дону» расположенного в Ростовской области, г.  Миллерово (ориентировочная протяженность ЛЭП 0,094 км)».</t>
  </si>
  <si>
    <t>Строительство ВЛ-0,4 кВ от опоры № 13 ВЛ 0,4 кВ № 1 КТП-10/0,4 № 104 по ВЛ-10 кВ № 1 ПС 35/10 кВ «Базковская», для технологического присоединения жилого дома заявителя, Каргин В.С. расположенного в Ростовской области, Шолоховский р-н, х. Громковский, ул. Почтовая 147, (61:43:0010501:958) (ориентировочная протяженность ЛЭП 0,11 км)</t>
  </si>
  <si>
    <t>Строительство ВЛ 0,4кВ от опоры №2/5 ВЛ 0,4кВ №3 КТП 10/0,4кВ №27 по ВЛ 10кВ №4 ПС 110/35/10кВ "Кашарская", для технологического присоединения МФЦ заявителя, Администрация Кашарского района, расположенного в Ростовской области, Кашарский р-н, сл. Кашары, ул. Красноармейская (61:16:0010178:135)(ориентировочная :протяжённость ЛЭП 0,16км)</t>
  </si>
  <si>
    <t>Строительство ВЛ-0,4кВ  от опоры №9 ВЛ 0,4кВ №1 КТП-10/0,4 №350 по ВЛ-10кВ №1 ПС 35/10кВ «Колундаевская», для технологического присоединения жилого дома заявителя, Тарасовой Т.В., расположенного в Ростовской области, Шолоховский р-н,  х. Колундаевский, ул. Зеленая 47, (61:43:0060101:82), (ориентировочная протяженность ЛЭП  0,32км)</t>
  </si>
  <si>
    <t>Строительство ВЛ-0,4 кВ от опоры № 1 ВЛ 0,4 кВ № 1 КТП-10/0,4 № 393 по ВЛ-10 кВ № 4 ПС 35/10 кВ «Колундаевская», для технологического присоединения жилого дома заявителя, Каргин А.В., расположенного в Ростовской области, Шолоховский р-н, х. Ващаевский, ул. Луговая 11, (61:43:0060701:174), (ориентировочная протяженность ЛЭП 0,3 км)</t>
  </si>
  <si>
    <t>Строительство ВЛ-10 кВ от опоры № 78 по ВЛ-10 кВ № 4 ПС 35/10 кВ «Дударевская» с установкой КТП и строительством ВЛ-0,4 кВ», для технологического присоединения производственной базы заявителя,  ИП Ермакова Н.Н., расположенного в Ростовской области, Шолоховский р-н, х. Дударевский,  (61:43:00600001:421) (ориентировочная   протяженность ЛЭП – 0,03 км, ориентировочная мощность ТП – 0,025 МВА)</t>
  </si>
  <si>
    <t>Строительство ВЛ-10кВ от опоры №7/10/195 по ВЛ-10кВ №2 ПС 110/35/10кВ «Тиховская» с установкой КТП и строительством ВЛ-0,4кВ, для технологического присоединения склада заявителя, ИП Глава КФХ Ващаев Н.В., расположенного в Ростовской области, Шолоховский р-н, х. Калиновский (61:43:0600013:561) (ориентировочная   протяженность ЛЭП-0,03 км, ориентировочная мощность ТП-0,025 МВА)</t>
  </si>
  <si>
    <t>Строительство ВЛ-0,4 кВ от опоры №28 ВЛ 0,4 кВ №1 КТП-10/0,4 №504 по ВЛ-10 кВ №3 ПС 35/10 кВ "Пономаревская", для технологического присоединения БС №61-06002 заявителя, ПАО "Мобильные Телесистемы, расположенной в Ростовской области, Кашарский р-н, х. Пономарев, ул. Береговая,16, (61:16:0120101:894) ( ориентировочная протяженность ЛЭП  - 0,055 км)</t>
  </si>
  <si>
    <t>Строительство ВЛ-0,4 кВ от опоры №17 ВЛ 0,4 кВ №2 КТП-10/0,4 №672 по ВЛ-10 кВ № 2 ПС 35/10 кВ «Криворожская», для технологического присоединения склада заявителя, Глава КФХ Лукьянченко П.В., расположенного в Ростовской области, Миллеровский р-н, х. Екатериновка, ул. Юбилейная 88, (61:22:0600024:723) (ориентировочная протяженность ЛЭП 0,27 км)</t>
  </si>
  <si>
    <t>Строительство ВЛ 0,4кВ от опоры №1 ВЛ 0,4кВ №2 КТП 10/0,4кВ №279 по ВЛ 10кВ №48 ПС 110/10кВ "Дегтевская" для электроснабжения здания ремонтной мастерской заявителя, Глава КФХ Каменок Л.В., расположенного в Ростовской области, Миллеровский р-н, сл. Дёгтево (61:22:0600006:1188) (ориентировочная протяженность ЛЭП 0,12км)</t>
  </si>
  <si>
    <t>Строительство ВЛ-0,4 кВ от опоры №18 ВЛ 0,4 кВ №4 КТП-10/0,4  №280 по ВЛ-10 кВ №3 ПС 35/10 кВ "Дударевская", для технологического присоединения жилого дома заявителя Черников Ф.И. расположенного в Ростовской области, Шолоховский р-н, х. Дударевский, ул. Западная 4, (61:43:0040101:668), (ориентировочная протяженность ЛЭП 0,035 км.)"</t>
  </si>
  <si>
    <t>Строительство ВЛ-0,4кВ  от опоры №2/13 ВЛ 0,4кВ №2 КТП-10/0,4 №378 по ВЛ-10кВ №3 ПС 35/10кВ «Колундаевская», для технологического присоединения жилого дома заявителя, Латышова А.И., расположенного в Ростовской области, Шолоховский р-н,  х. Ващаевский, ул. Набережная 4, (61:43:0060301:81),   (ориентировочная протяженность ЛЭП 0,37км)</t>
  </si>
  <si>
    <t>Строительство ВЛ 0,4кВ от опоры №14 ВЛ 0,4кВ №1 КТП 10/0,4кВ №706 по ВЛ 10кВ №5 ПС 110/10кВ "Маяк", для технологического присоеднинения жилого дома заявителя, Зайцевой Н.Ю. расположенного в Ростовской области, Миллеровский р-н, х. Луки, ул. Лесная 1 (61:22:0100501:1) (ориентировочная протяженность ЛЭП 0,08км)</t>
  </si>
  <si>
    <t>Строительство ВЛ 0,4кВ от опоры №16 по  ВЛ 0,4кВ №2 КТП 10/0,4кВ №97 по ВЛ 10кВ №3 ПС 110/35/10кВ "НС-3", для электроснабжения жилых домов заявителей Кириллов А.В. и Пантелеева Е.Д. расположенных в Ростовской области, Шолоховский р-н, х. Альшанский, ул. Городская, 19, ул. Городская 32 (61:43:0010201:183) (61:43:0010201:168)  (ориентировочная протяженность ЛЭП 0,11км)</t>
  </si>
  <si>
    <t>Строительство ВЛ 0,4кВ от опоры №11 по  ВЛ 0,4кВ №1 КТП 10/0,4кВ №104 по ВЛ 10кВ №1 ПС 35/10кВ "Базковская", для электроснабжения жилого дома заявителя Жаркова А.И. расположенного в Ростовской области, Шолоховский р-н, х. Громковский, ул. Почтовая 137а (61:43:0010501:1198) (ориентировочная протяженность ЛЭП 0,03км)</t>
  </si>
  <si>
    <t>Строительство ВЛ-0,4 кВ от опоры №21 по ВЛ 0,4 кВ №1 КТП-10/0,4 №92 по ВЛ-10 кВ № 3 ПС 35/10 кВ «Боковская», для электроснабжения жилого дома заявителя Зыкова В.А., расположенного в Ростовской области, Боковский р-н, х. Земцов, ул. Колхозная 82а, (61:05:0070504:393),  (ориентировочная протяженность ЛЭП 0,099 км)</t>
  </si>
  <si>
    <t>Строительство ВЛ-0,4 кВ от опоры №11 ВЛ 0,4 кВ №3 КТП-10/0,4 №621 по ВЛ-10 кВ №1 ПС 110/27,5/10 кВ "Старая Станица", для электроснабжения личного подсобного хозяйства заявителя, Назаровой С.К., расположенного в Ростовской области, Миллеровский р-н, х. Банниково- Александровский, ул. Строителей 3, (61:22:0010201:218), (ориентировочная протяженность ЛЭП 0,083 км)"</t>
  </si>
  <si>
    <t>Строительство ВЛ-0,4 кВ от опоры №7 ВЛ 0,4 кВ №2 КТП-10/0,4  №155 по ВЛ-10 кВ №9 ПС 35/10 кВ "Боковская", для электроснабжения склада заявителя ИП Глава КФХ Тихонов В.И., расположенного в Ростовской области, Боковский р-н, с. Пономаревка, ул. Школьная 49, (61:05:0070606:160), (ориентировочная протяженность ЛЭП 0,09 км)".</t>
  </si>
  <si>
    <t>Строительство ВЛ-0,4 кВ от опоры №1 ВЛ 0,4 кВ №1 КТП-10/0,4  №68 по ВЛ-10 кВ №4 ПС 35/10 кВ "Боковская", для электроснабжения хозяйственного помещения заявителя Реуцкова П.П., расположенного в Ростовской области, Боковский р-н, х. Дуленков, ул. Заречная 1б, (61:05:0010601:143), (ориентировочная протяженность ЛЭП 0,05 км)</t>
  </si>
  <si>
    <t>Строительство ВЛ 0,4кВ от опоры №6/6 ВЛ 0,4кВ №1 КТП 10/0,4кВ №287 по ВЛ 10кВ №3 ПС 35/10кВ "Дударевская", для электроснабжения жилого дома Заявителя, Иващенко С.В., расположенного в Ростовской области, Шолоховский р-н, х. Дударевский, ул. Школьная, 14 (61:43:0040101:1202) (ориентировочная протяженность ЛЭП 0,03км)</t>
  </si>
  <si>
    <t>Строительство ВЛ-0,4 кВ от опоры №6A/2 ВЛ-0,4 кВ №1 КТП-10/0,4 кВ №301 по ВЛ-10 кВ №4 ПС 35/10 кВ "Дударевская", для электроснабжения ФАП х. Лосевский, заявителя МБУЗ "Центральная районная больница", расположенного в Ростовской области, Шолоховский р-н, х. Лосевский, ул. Зеленая 5 (61:43:0040301:242), (ориентировочная протяженность ЛЭП-0,03 км.)</t>
  </si>
  <si>
    <t>Строительство ВЛ-0,4кВ от опоры №6/5 по ВЛ 0,4кВ №1 КТП- 10/0,4  №165 по ВЛ-10кВ №2 ПС 110/35/10 кВ "НС 3", для электроснабжения жилого дома заявителя, Кружилина А.А.., расположенного в Ростовской области, Шолоховский р-н, х. Меркуловский, ул. Каменная 35, (61:43:0080101:665), (ориентировочная протяженность ЛЭП 0,07 км)</t>
  </si>
  <si>
    <t>Строительство ВЛ 0,4кВ от опоры №18 ВЛ 0,4кВ №1 КТП 10/0,4кВ №622 по ВЛ 10кВ №1 ПС 110/27,5/10кВ "Старая Станица", для электроснабжения БС №61-02873 заявителя, ПАО "Мобильные ТелеСистемы" расположенной в Ростовской области, Миллеровский р-н, х. Банниково-Александровский, ул. Речная, 39 (61:22:0010201:638) (ориентировочная протяженность ЛЭП 0,08км)</t>
  </si>
  <si>
    <t>Строительство ВЛ 0,4кВ от опоры №12/6 ВЛ 0,4кВ №2 КТП 10/0,4кВ №184 по ВЛ 10кВ №2 ПС 110/35/10кВ "Каргинская", для технологического присоединения хозсарая заявителя Чукарина С.И., расположенного в Ростовской области, Боковский р-н, ст. Каргинская, ул. Советская, 20 (61:05:0040102:376) (ориентировочная протяженность ЛЭП 0,08км)</t>
  </si>
  <si>
    <t>Строительство ВЛ-10 кВ от опоры № 38/28 по ВЛ-10 кВ № 2 ПС 110/35/10 кВ «Чертковская» с установкой КТП и строительством ВЛ-0,4 кВ, для технологического присоединения жилого дома заявителя, Калмыковой Л.И., расположенного в Ростовской области, Чертковский р-н, с. Осиково, ул. Речная 22 (61:42:0190101:225) (ориентировочная   протяженность ЛЭП – 0,77 км, ориентировочная мощность ТП – 0,025 МВА)</t>
  </si>
  <si>
    <t>Строительство ТП 10/0,4 кВ, ВЛ 10 кВ, ВЛ 0,4 кВ от ВЛ 10 кВ №401 ПС 110 кВ АС4 для электроснабжения автостоянки ИП Каплиева С. Г. на участке с КН 61:46:0012601:20 в г. Батайске Ростовской области (ориентировочная мощность трансформатора 0,250 МВА, ориентировочная протяжённость ЛЭП 0,060 км)</t>
  </si>
  <si>
    <t>Строительство КТПН 10/0,4 кВ, ВЛ 10 кВ, ВЛ 0,4 кВ от ВЛ 10 кВ №505 ПС 35 кВ АС5 для электроснабжения садового дома Пашетовой Н. И. на участке с КН 61:02:0500301:25 в г. Аксае Аксайского района Ростовской области (ориентировочная мощность трансформатора 0,025 МВА, ориентировочная протяжённость ЛЭП 0,417 км)</t>
  </si>
  <si>
    <t>Строительство ВЛ 0,4кВ от ВЛ 0,4кВ №1 КТП №60 ВЛ 10кВ от КЛ 10кВ №3ф5 РП3 КЛ 10кВ №1532 и №1546 ПС 110кВ АС15 для электроснабжения ВРУ 0,4 кВ жилого дома Ершова Д.Г. по ул. Виктора Дацко, 10 в г. Аксае Аксайского района Ростовской области (ориентировочная протяжённость ЛЭП 0,040км)</t>
  </si>
  <si>
    <t>«Строительство ВЛ 0,4 кВ от КТП №105 ВЛ 10 кВ №115 ПС 110 кВ СМ 1 для электроснабжения ВРУ-0,4 кВ жилого помещения заявителя Гугнина А.П. по адресу РО, г. Семикаракорск, примерно в 2518 м на юго-восток от строения по адресу: в районе Пождепо к.н.:61:35:0600012:722. (ориентировочная протяжённость ЛЭП 0,095 км)»</t>
  </si>
  <si>
    <t>Строительство ВЛ 0,4кВ проектируемой ВЛ 0,4кВ (по договору №61-1-18-00419769 от 27.12.2018) проектируемого КТПН 6/0,4кВ ВЛ 6кВ №305 ПС 35кВ АС3 для электроснабжения ВРУ 0,4кВ жилого дома Крикуновой Е.С. по пер. Генеральский, 16 в г. Аксае Аксайского района Ростовской области (ориентировочная протяжённость ЛЭП 0,061км)</t>
  </si>
  <si>
    <t>Строительство КТПН 6/0,4 кВ, ВЛ 6 кВ, ВЛ 0,4 кВ от ВЛ 6 кВ №305 ПС 35 кВ АС3 для электроснабжения ВРУ 0,4 кВ жилых домов Слепаковой Т. В. в г. Аксае Аксайского района Ростовской области (ориентировочная мощность трансформатора 0,063 МВА, ориентировочная протяжённость ЛЭП 0,168 км)</t>
  </si>
  <si>
    <t>Строительство ТП 6/0,4 кВ, ВЛ 6 кВ, ВЛ 0,4 кВ от ВЛ 6 кВ №305 ПС 35 кВ АС3 для электроснабжения тепличного комплекса ИП Вирабян Б. З. на участке с КН 61:02:0600010:13682 в г. Аксае Аксайского района Ростовской области (ориентировочная мощность трансформатора 0,040 МВА, ориентировочная протяжённость ЛЭП 0,050 км)</t>
  </si>
  <si>
    <t>Строительство ВЛ 0,4 кВ от проектируемой ВЛ 0,4 кВ проектируемой КТПН 6/0,4 кВ (по договору №61-1-18-00419781 от 27.12.2018 г.) ВЛ 6 кВ №305 ПС 35 кВ АС3 для электроснабжения ВРУ 0,4 кВ жилого дома Бурдюжковой И. И. по ул. Георгиевская, 5 в г. Аксае Аксайского района Ростовской области</t>
  </si>
  <si>
    <t>Строительство ВЛ 0,4 кВ от проектируемой ВЛ 0,4 кВ (по договору №61-1-19-00463545 от 13.08.2019 г.)  проектируемой КТПН 6/0,4 кВ (по договору №61-1-18-00419769 от 27.12.2018 г.) ВЛ 6 кВ №305 ПС 35 кВ АС3 для электроснабжения ВРУ 0,4 кВ жилого дома Габараева А. П. по ул. Ефремова, 10 в г. Аксае Аксайского района Ростовской области</t>
  </si>
  <si>
    <t>Строительство ВЛ 0,4 кВ от проектируемой ВЛ 0,4 кВ проектируемой КТПН 6/0,4 кВ (по договору №61-1-19-00464907 от 19.08.2019 г.) ВЛ 6 кВ №305 ПС 35 кВ АС3 для электроснабжения ВРУ 0,4 кВ жилого дома Зубкова В. М. по пер. Генеральский, 6 в г. Аксае Аксайского района Ростовской области</t>
  </si>
  <si>
    <t>Строительство КТПН 10/0,4 кВ, ВЛ 0,4 кВ, ВЛ 10 кВ от ВЛ 10 кВ №1547 ПС 110 кВ АС15 для электроснабжения ВРУ 0,4 кВ жилых домов по ул. Раевского, ул. Ермолова в г. Аксае Аксайского района Ростовской области (ориентировочная мощность трансформатора 0,040 МВА, ориентировочная протяжённость ЛЭП 0,211 км)</t>
  </si>
  <si>
    <t>Строительство ВЛ 0,4 кВ от ВЛ 0,4 кВ №3 КТП №177 ВЛ10 кВ №125 ПС 110 кВ СМ 1 для электроснабжения жилого дома блокированной застройки заявителя Кошаташян А.А. по адресу: Ростовская обл., Семикаракорский р-н, г. Семикаракорск, ул. Заводская, д.16, к.н.:61:35:0110205:138</t>
  </si>
  <si>
    <t>Строительство ВЛ 0,4 кВ от РУ 0,4 кВ  КТП №6 ВЛ 10 кВ №257 ПС 110 кВ БГ2 для электроснабжения аппаратно-программного комплекса видеофиксации нарушений правил дорожного движения «КРИС-П» ИП Андреева В.А. по адресу РО, Багаевский район, 35 км автодороги г. Ростов-на-Дону-г. Семикаракорск-г. Волгодонск</t>
  </si>
  <si>
    <t>Строительство ВЛ 6 кВ от ВЛ 6 кВ №305 ПС 35 кВ АС3 для электроснабжения производственной базы Перепелкина В. И. на участке с КН 61:02:0600010:9146 в г. Аксае Аксайского района Ростовской области (ориентировочная протяжённость ЛЭП 0,066 км)</t>
  </si>
  <si>
    <t>Строительство участка ВЛИ-0,4 кВ от оп. №7-42 ВЛ-0,4 кВ №2 КТП 10/0,4 кВ №7 ВЛ-10 №114 ПС 220/110/35/10 кВ "Зерновая" для электроснабжения жилого дома заявителя Валоян Г.М., г. Зерноград, Зерноградский район, Ростовская область  (ориентировочная протяженность ЛЭП – 0,300 км)</t>
  </si>
  <si>
    <t>Строительство ВЛ-0,4кВ от ВЛ-0,4кВ №1 КТП 6/0,4кВ №101 ВЛ-6кВ №10701 ПС 110/35/6кВ А-1 для подключения жилых домов заявителя Левченко Н.Н. г. Азов, Азовский район, Ростовская область (ориентировочная протяженность ЛЭП0-0,06км)</t>
  </si>
  <si>
    <t>Строительство участка ВЛИ-0,4кВ от оп. №257-42 ВЛ-0,4кВ №2 КТП-6/0,4кВ №257 ВЛ-6кВ №10701 ПС 110/35/6кВ "А-1" для подключения жилого дома заявителя Узянова В.А. г. Азов, Ростовская область (ориентировочная протяженность ЛЭП 0,130км)</t>
  </si>
  <si>
    <t xml:space="preserve">Строительство ВЛ 10 кВ от ВЛ 10 кВ №702 ПС 35кВ НГ7 для электроснабжения ООО «Юг Пена» </t>
  </si>
  <si>
    <t>Строительство ВЛ-10 кВ от опоры №35/192 по ВЛ-10 кВ №2 ПС 110/35/10 кВ «Вёшенская-1» с установкой КТП и строительством ВЛ-0,4 кВ» для технологического присоединения жилых домов заявителей», (ориентировочная протяженность ЛЭП – 2,3 км, ориентировочная мощность ТП – 0,160 мВА)»</t>
  </si>
  <si>
    <t>Строительство ВЛ 10 кВ от КВЛ 10 кВ №3ы5 по КЛ 10 кВ № 15+32 и 15+46 ПС АС15 для электроснабжениея автомобильной газонаполнительной компрессорной станции ООО "Газпром газомоторное топливо" на участке с КН 61:02:0600010:14232 в г. Аксае Аксайского райлна Ростовской области (1 Этап)</t>
  </si>
  <si>
    <t>Строительство участка ВЛ-10кВ от опоры №166, Л-377, ВЛ-10кВ №5, ПС 110/10кВ «Обливская ПТФ», ТП 10/0,4кВ и участка ВЛ-0,4кВ от РУ-0,4кВ проектируемого КТП 10/0,4кВ для подключения жилого дома Муравьевой А.Б., расположенного по адресу: Обливский р-н, х. Сиволобов, ул. Советская, д. 14 (ориентировочная протяженность ЛЭП  – 0,295 км, ориентировочная мощность ТП - 0,025 МВА)</t>
  </si>
  <si>
    <t>Строительство участка ВЛ-10кВ от опоры № 7, Л-18, ВЛ-10кВ № 2, ПС 110/35/10/6кВ «К-4», ТП 10/0,4кВ и участка ВЛ-0,4кВ от РУ-0,4кВ проектируемой ТП 10/0,4кВ для подключения здания механической мойки ИП Бовдуя А.Н. расположенной по адресу: Ростовская область, Каменский р-н, х. Красновка, ул. Профильная, д. №123 (ориентировочная протяженность ЛЭП – 0,035км, трансформаторная мощность – 0,160МВА)</t>
  </si>
  <si>
    <t>Строительство участка ВЛ-10 кВ от опоры № 7, ВЛ-10 кВ №2, ПС 110/35/10/6 кВ «К-4», ТП 10/0,4 кВ и участка ВЛ-0,4 кВ от РУ-0,4 кВ нового ТП 10/0,4 кВ, для подключения строящегося склада ИП Рудакова Д.В., расположенного по адресу: Ростовская обл., Каменский р-н, х.Красновка,  ул. Профильная, д. 123, к.н.з.у. 61:15:0080107:310 (ориентировочная протяженность ЛЭП– 0,01 км, ориентировочная мощность ТП – 0,160 МВА)</t>
  </si>
  <si>
    <t>Строительство участка ВЛ-10кВ от опоры № 44, Л-122, ВЛ-10кВ № 3, ПС 35/10кВ «Каменская СХТ»,  ТП 10/0,4кВ и участка ВЛ-0,4кВ от РУ-0,4кВ проектируемого ТП 10/0,4кВ для подключения магазина Ковтуна С.Н. расположенного по адресу: Ростовская обл., Каменский р-н, х. Старая Станица, юго-западнее земельного участка по пер.Партизанский, 69, к.н. 61:15:0130105:1810 (ориентировочная протяженность ЛЭП – 0,040км, трансформаторная мощность – 0,063МВА)</t>
  </si>
  <si>
    <t>Строительство участка ВЛ-10кВ от опоры №27, ВЛ-10кВ №4, ПС 35/10кВ "Литвиновская", ТП 10/0,22кВ для подключения ГРП 1 для объекта Межпоселковый газопровод высокого давления от ГРС Шолоховский (Горняцкий) к х. Гусынка, с отводами на х. Рудаков, х. Ленина, с. Литвиновка, х. Кочевань, х. Титов, х. Кононов, х. Корсунка, х. Демишев, х. Головка Белокалитвенского района ООО "Газпроммежрегионгаз" (оринтировочная протяженность ЛЭП-0,020км, ориентировочная трасформаторная мощность 0,01МВА)</t>
  </si>
  <si>
    <t>Строительство участка ВЛ-10кВ от опоры №3, ВЛ-10кВ №1,  ПС 35/10кВ «Каменская СХТ», ТП 10/0,4кВ и участка ВЛ-0,4кВ от РУ-0,4кВ проектируемого ТП 10/0,4кВ для подключения строящегося комплекса зданий автосервиса Черненкова В.Н., расположенного по адресу: Ростовская обл., Каменский р-н, х. Старая Станица, ул. Буденного (четная сторона), напротив комплекса зданий по ул. Буденного, д. 267 (ориентировочная протяженность ЛЭП – 0,137км, ориентировочная мощность ТП – 0,025МВА)</t>
  </si>
  <si>
    <t>Строительство участка ВЛ-10кВ от опоры № 45, ВЛ-10кВ №7, ПС 110/35/10кВ «Милютинская», ТП 10/0,4кВ, ВЛ-0,4кВ от РУ проектируемой ТП 10/0,4 для подключения жилых домов расположенных по адресу: Ростовская обл., Милютинский р-н, ст-ца. Милютинская, ул. Северная (ориентировочная протяженность ЛЭП – 0,885км, ориентировочная трансформаторная мощность 0,160мВА)</t>
  </si>
  <si>
    <t>Строительство участка ВЛ-10кВ от опоры №7, Л-56, ВЛ-10кВ №6, ПС 110/35/10кВ «Б-11», ТП 10/0,4кВ и участка ВЛ-*0,4кВ от РУ-0,4кВ проектируемого ТП 10/0,4кВ для подключения искусственного электроосвещения на автомобильной дороге А-260 "Волгоград-Каменск-Шахтинский-граница с Украиной" на участке км 220+574 - км 221+226, заявитель - Федеральное казенное учреждение "Управление автомобильной магистрали Москва-Волгоград Федерального дорожного агентства", адрес: Ростовская обл., р-н Морозовск, а/д А-260 (М-21) км 217+840 - 223+20 км, к.н. 61:24:0014001:746 (ориентировочная протяженность ЛЭП – 0,020км, ориентировочная мощность ТП – 0,025МВА)</t>
  </si>
  <si>
    <t>Строительство участка ВЛ-6 кВ от оп.№61 ВЛ-6 кВ «Михайловка-1» ПС110/35/6 кВ «Б-8», ТП 6/0,4 кВ и участка ВЛ-0,4 кВ от РУ-0,4кВ проектируемого ТП 6/0,4кВ для подключения ВРУ-0,4 кВ искусственного электроосвещения на автомобильной дороге А-260 «Волгоград-Каменск-Шахтинск-граница с Украиной» на участке 266+600 – км 267+100 ФКУ «Управление автомобильной магистрали Москва-Волгоград Федерального дорожного агенства» расположенного по адресу: Ростовская область, Тацинский район, п. Углегорский, автодорога А-260 (М-21) км 248+50 – 271+1150 к.н. 61:38: 0000000:90 (ориентировочная протяженность ЛЭП – 0,060км, ориентировочная мощность ТП – 0,025 МВА)</t>
  </si>
  <si>
    <t>Строительство участка ВЛ-10кВ от опоры №172, ВЛ-10кВ №3, ПС 110/35/10кВ «К-4» и ТП 10/0,4кВ для электроснабжения здания школы, заявитель - отдел капитального строительства и муципального хозяцства Администрации Каменского района, по адресу: Ростовская обл., Каменский р-н, х. Старая Станица, ул. 40 лет Победы, д.33, 150м к северу от земельного участка, к.н. 61:15:0602101:2536 (ориентировочная протяженность ЛЭП – 0,780км, ориентировочная мощность ТП – 0,400МВА)</t>
  </si>
  <si>
    <t>Строительство участка ВЛ-10кВ от опоры №67, ВЛ-10кВ №7, ПС 110/35/10кВ «Милютинская», ТП 10/0,4кВ и участка ВЛ-0,4кВ от РУ-0,4кВ проектируемого ТП 10/0,4кВ для подключения нежилого здания (склада) Квасова В.П., расположенного по адресу: Ростовская обл., Милютинский р-н, х. Юдин, примерно в 2000 м на северо-восток от х. Юдин, к.н. 61:23:060014:881 (ориентировочная протяженность ЛЭП – 0,260км, ориентировочная мощность ТП – 0,025МВА)</t>
  </si>
  <si>
    <t>Строительство КТПН 6/0,4 кВ, ВЛ 6 кВ, ВЛ 0,4 кВ от ВЛ 6 кВ №305 ПС 35 кВ АС3 для электроснабжения ВРУ 0,4 кВ жилых домов Газаловой Е. А., Живиловой М. С., Киреева О. Р., Живилова В. В. в г. Аксае Аксайского района Ростовской области (ориентировочная мощность трансформатора 0,250 МВА, ориентировочная протяжённость ЛЭП 3,390 км)</t>
  </si>
  <si>
    <t>Строительство ТП 6/0,4 кВ, ВЛ 6 кВ, ВЛ 0,4 кВ от ВЛ 6 кВ №305 ПС 35 кВ АС3 для электроснабжения магазина ИП Козык А. Г. по ул. Объездная, 3 в г. Аксае Аксайского района Ростовской области (ориентировочная мощность трансформатора 0,400 МВА, ориентировочная протяжённость ЛЭП 0,113 км)</t>
  </si>
  <si>
    <t>2.3.1.4.2.1.</t>
  </si>
  <si>
    <t>Строительство участка ВЛ-0,4кВ для подключения пунктов по прокату заявителей Обертышева С.А. и Савченко М.В. г.Зерноград Зерноградский район, Ростовская область</t>
  </si>
  <si>
    <t>Строительство участка ВЛ-0,4кВ от ВЛ-0,4кВ №1 ТП-6/0,4кВ №135 по КЛ-6 кВ №1397/2 ПС-110/35/6 кВ «Т-13» до границ участка заявителя (Ковалев С.А.)</t>
  </si>
  <si>
    <t>Строительство участка ВЛ 0,4 кВ от ВЛ 0,4 кВ от ТП-6/0,4 кВ №294 по КВЛ 6 кВ №80 ПС 35/6 «Т-8» (проектируемой по договору ТП №61-1-15-00237739 от 05.11.2015 г. с Романычевой И.Г.; №61-1-15-00232733 от 02.10.2015 г. с Кочетковой В.Г.) до границ земельного участка заявителя (Таран В.В.)</t>
  </si>
  <si>
    <t>«Строительство ВЛИ-0,4кВ от РУ 0,4кВ ТП 6/0,4кВ №207 по КЛ 6кВ №48 РП-6 по КЛ 6кВ №1393 от ПС 110/6кВ Т-21 до границ земельного участка заявителя (ООО «МонтажЖил Строй-К»)»</t>
  </si>
  <si>
    <t>Строительство ВЛ-0,4кВ от опоры №19 ВЛ 0,4кВ №4 ТП 6/0,4кВ №122 по КЛ 6кВ №80 ПС Т-8  до границ земельного участка Заявителя (Архипенко А.А.)</t>
  </si>
  <si>
    <t>Строительство двух ВЛ 0,4кВ от ТП №71 по КЛ 6кВ №75/2 ПС 35/10 кВ Т-7 и от ТП №40 по КЛ 6 кВ №10 ПС 110/10 кВ Т-5 до гр.з.уч.заявителя ИП Мешков С.Ю.</t>
  </si>
  <si>
    <t>Строительство ВЛ 0,4 кВ от опоры №19 ВЛ 0,4 кВ №1 ТП 6/0,4 кВ №296 по КВЛ 6кВ №74 до границы земельного участка заявителя (Слобода А.П.)</t>
  </si>
  <si>
    <t>Строительство ВЛ 0,4 кВ от ВЛ 0,4 кВ №1 от КТП-6/0,4 кВ №289 по КВЛ 6 кВ №6 ПС 110/6 Т-5 до границ земельного участка заявителя (Сигида Н.Е.)</t>
  </si>
  <si>
    <t>Строительство ВЛ-0,4кВ от опоры №5 ВЛ 0,4кВ №3 ТП 6/0,4кВ №271 по КЛ 6кВ №911/2 ПС Т-9  до границ земельного участка Заявителя (Церюта О.А.)</t>
  </si>
  <si>
    <t>Строительство ВЛ 0,4 кВ от ВЛ 0,4 кВ №7 ТП 6/0,4 кВ №23 по ВЛ 6 кВ №8/2 ПС-110/35/6 кВ Т-1 до границы земельного участка заявителя.  (Шахрай П.А.)</t>
  </si>
  <si>
    <t>Строительство 2-х ВЛ 0,4 кВ от ТП-6/0,4 кВ №298 по КЛ 6 кВ №171/1 ПС 110/6 кВ «Т-17» до гр.зем.уч.заявителя (ГБУ ДО Ростовской области «СДЮСШОР №3»)</t>
  </si>
  <si>
    <t>«Строительство ВЛ-10 кВ от опоры № 375 по ВЛ-10 кВ № 2 ПС 110/35/10 кВ «Вешенская 1» с установкой КТП и строительством ВЛ-0,4 кВ», для технологического присоединения жилых домов заявителей, Синякиной Е.М. и Иванкова В.С., расположенных в Ростовской области, Шолоховский р-н, х. Зубковский, ул. Лесная 56, Лесная 57 (61:43:0030301:150) (ориентировочная   протяженность ЛЭП – 0,89 км, ориентировочная мощность ТП – 0,04 МВА)»</t>
  </si>
  <si>
    <t>«Строительство ВЛ-10 кВ от опоры № 75 по ВЛ-10 кВ № 5 ПС 35/10 кВ «Долотинская» с установкой КТП и строительством ВЛ-0,4 кВ», для технологического присоединения жилого дома заявителя, Шкондина В.Н., расположенных в Ростовской области, Миллеровский р-н, х. Новоалександровка, ул. Горная 9 (61:22:0060901:16) (ориентировочная протяженность ЛЭП – 0,255 км, ориентировочная мощность ТП – 0,025 МВА)»</t>
  </si>
  <si>
    <t>Строительство ВЛ-10 кВ от опоры №22/100 по ВЛ-10 кВ №18 ПС 110/35/10 кВ "ГОК" с установкой КТП и строительством ВЛ-0,4 кВ, (ориентировочная протяженность ЛЭП-0,28 км, ориентировочная мощность ТП-0,16 МВА) для технологического присоединения нежилого помещения заявителя, Кубаева Ш.М. расположенного в Ростовской области, Миллеровский р-н, с/п Первомайское (61:22:0600028:933)</t>
  </si>
  <si>
    <t>Строительство ВЛ-0,4 кВ от РУ 0,4 кВ КТП 10/0,4 кВ №237 по ВЛ-10 кВ №6 ПС 110/35/10  "Вешенская- 1", для технологического присоединения  жилого дома заявителя Сапронова А.Н., расположенного в Ростовской области Шолоховский р-н, х. Гороховский, ул. Асфальтная, д. 79. ( ориентировочная протяженность ЛЭП- 0,55 км) (61:43:0060401:398)"</t>
  </si>
  <si>
    <t>Строительство ВЛ-10 кВ от опоры №196 по ВЛ-10 кВ №8 ПС 110/35/10 кВ "Калининская" с установкой КТП и строительством ВЛ-0,4 кВ (ориентировочная протяженность ЛЭП-0,1 км, ориентировочная мощность ТП-0,025 МВА) для технологического присоединения жилого дома заявителя, Сметанникова И.В. расположенного в Ростовской области, Шолоховский р-н, х. Рубежинский, ул. Береговая 45" (61:43:0050601:64).</t>
  </si>
  <si>
    <t>Строительство ВЛ-10 кВ от опоры №2/68 по ВЛ-10 кВ №2 ПС 35/10 кВ "Криворожская" с установкой КТП и строительством ВЛ-0,4 кВ, для технологического присоединения мастерской заявителя Мамасаидов М.Х. расположенного в Ростовской области, Миллеровский р-н, с/п Криворожское (61:22:0600024:504) (ориентировочная протяженность ЛЭП-0,035 км, ориентировочная мощность ТП-0,025 МВА)</t>
  </si>
  <si>
    <t>Строительство ВЛ-10 кВ от опоры №294 по ВЛ-10кВ №3 ПС 35/10 кВ "Мальчевская" с установкой КТП и строительством ВЛ-0,4 кВ", для технологического присоединения объекта розничной торговли заявителя, Беликовой Т.А., расположенного в Ростовской области, Миллеровский р-н, Мальчевское сельское поселение  (61:22:0600008:1211) (ориентировочная протяженность ЛЭП- 0,035 км, ориентировочная мощность ТП- 0,040 МВА)"</t>
  </si>
  <si>
    <t>Строительство ВЛ-10 кВ от опоры №5/242 по ВЛ-10 кВ №2 ПС 110/35/10 кВ "Колундаевская" с установкой КТП и строительством ВЛ-0,4 кВ (ориентировочная протяженность ЛЭП-0,16 км, ориентировочная мощность ТП-0,025 МВА) для технологического присоединения жилого дома заявителя, Резцова И.С. расположенного в Ростовской области, Шолоховский р-н, х. Кочетковский, ул. Степная 8" (61:43:0090501:1).</t>
  </si>
  <si>
    <t>Строительство ВЛ-10 кВ от опоры №5/327 по ВЛ-10кВ №1 ПС 35/10 кВ "Маньковская" с установкой КТП и строительством ВЛ-0,4 кВ", для технологического присоединения энергопринимающих устройств заявителя, ОАО "Российские железные дороги" расположенного в Ростовской области Чертковский р-н, х. Марьяны, ул. Школьная 1" (61:42:02000101:898) (ориентировочная протяженность ЛЭП- 0,53 км, ориентировочная мощность ТП- 0,063 мВА)</t>
  </si>
  <si>
    <t>Строительство ВЛ-0,4 кВ от РУ 0,4 кВ ТП-10/0,4 № 393 по ВЛ-10 кВ № 3 ПС 35/10 «Мальчевская», для технологического присоединения личного подсобного хозяйства заявителя Костюковой Т.Н. расположенного в Ростовской области Миллеровский р-н, х. Ленина» (61:22:0070701:151) (ориентировочной протяженностью 0,3 км)</t>
  </si>
  <si>
    <t>Строительство ВЛ-0,4 кВ от РУ 0,4 кВ КТП-10/0,4 №281 по ВЛ-10 кВ №3 ПС 35/10 кВ «Дударевская», для технологического присоединения жилого дома заявителя Буданова Л.В. расположенного в Ростовской области Шолоховский р-н, х. Дударевский, ул. Лесная 3» (61:43:0040101:643) (ориентировочной протяженностью 0,31 км)</t>
  </si>
  <si>
    <t>Строительство ВЛ-10 кВ от опоры № 195 по ВЛ-10 кВ № 3 ПС 110/10 кВ «Дегтевская» с установкой КТП и строительством ВЛИ-0,4 кВ», для технологического присоединения нежилого сооружения заявителя, Коптев А.С., расположенного в Ростовской области, Миллеровский р-н, б. Лозовая, в 1 км на юго-запад от х. Хмызов (61:22:060000:209) (ориентировочная   протяженность ЛЭП – 0,32 км, ориентировочная мощность ТП – 0,025 МВА)</t>
  </si>
  <si>
    <t>Строительство ВЛ-10 кВ от опоры №24 по ВЛ-10 кВ №1 ПС 220/110/10 кВ "Вешенская 2". Строительство новой КТП-10/0,4 кВ. Строительство 2-х ВЛ-0,4 кВ от новой КТП-10/0,4 кВ" для технологического присоединения энергопринимающих устройств заявителей, (ориентировочная протяженность ЛЭП-1,11 км, ориентировочная мощность ТП-0,1 мВА)</t>
  </si>
  <si>
    <t>Строительство ВЛ-0,4 кВ от КТП-10/0,4 кВ №157 по ВЛ-10 кВ №6 ПС 35/10 кВ "Боковская", для технологического присоединения жилого дома заявителя Кошелец А.Ю., расположенного в Ростовской области, Боковский р-н, ст. Боковская, ул. Подтелкова, д. 3" (61:05:0010104:1255) (ориентировочная протяженность ЛЭП 0,09 км)"</t>
  </si>
  <si>
    <t>Строительство ВЛ-0,4 кВ от КТП-10/0,4 №175 по ВЛ-10 кВ № 2 ПС 110/ 35/10 кВ «Сохрановская», для технологического присоединения модульной амбулатории МБУЗ ЦРБ Чертковского района, расположенного в Ростовской области, Чертковский р-н, х. Нагибин, ул. Ленина 29» (61:42:0100201:1459) (ориентировочная протяженность ЛЭП 0,04 км)»</t>
  </si>
  <si>
    <t>Строительство ВЛ-0,4 кВ  от РУ 0,4 кВ КТП-10/0,4 №573 по ВЛ-10 кВ №18 ПС 110/35/10 кВ «ГОК», для технологического присоединения энергопринимающих устройств, ЛЭП 0,4 кВ заявителя, ООО «Миллеровский Торговый Комплекс», расположенного в Ростовской области, Миллеровский р-н,  г. Миллерово, (61:54:0050001:222),   (ориентировочная протяженность ЛЭП  0,12 км)»</t>
  </si>
  <si>
    <t>Строительство ВЛ-0,4 кВ от КТП-10/0,4 № 526 по ВЛ-10 кВ № 4 ПС 110/35/10 кВ «ГОК», для технологического присоединения базовой станции № 61-01035 заявителя, ПАО «Мобильные ТелеСистемы», расположенного в Ростовской области, Миллеровский р-н, х. Новоспасовка, ул. Центральная 1, (61:22:0120701:21), (ориентировочная протяженность ЛЭП 0,2 км)»</t>
  </si>
  <si>
    <t>Строительство ВЛ-10 кВ от опоры № 138 по ВЛ-10 кВ № 9 ПС 11035//10 кВ «Ал. Лозовская» с установкой КТП и строительством ВЛ-0,4 кВ для технологического присоединения энергопринимающих устройств РТС Алексеево-Лозовское II категории, заявитель ФГУП «Российская телевизионная и радиовещательная сеть» филиал «Ростовский областной радиотелевизионный передающий центр» расположенной в Ростовской области, Чертковский р-н, с.Алексеево-Лозовское (61:42:0600015:1). (ориентировочная протяженность ЛЭП – 0,05 км, ориентировочная мощность ТП – 0,063 МВА)»</t>
  </si>
  <si>
    <t>Строительство ВЛ-10 кВ от опоры № 34/29 по ВЛ-10 кВ № 4 ПС 35/10 кВ «Волошинская» с установкой КТП и строительством ВЛ-0,4 кВ», для технологического присоединения магазина заявителя, ИП Громова А.А., расположенной в Ростовской области, Миллеровский р-н, с. Волошино, ул. Советская 33 А (61:22:0020101:3046) (ориентировочная   протяженность ЛЭП – 0,135 км, ориентировочная мощность ТП – 0,160 МВА)»</t>
  </si>
  <si>
    <t>Строительство ВЛ-0,4 кВ от опоры №21 ВЛ 0,4 кВ №2 КТП-10/0,4 №97 по ВЛ-10 кВ № 3 ПС 110/35/10 кВ «НС-3», для технологического присоединения жилого дома заявителя, Тимофеева Ю.Ю., расположенного в Ростовской области, Шолоховский р-н, х. Альшанский, ул. Кооперативная 25, (61:43:0010201:118), (ориентировочная протяженность ЛЭП 0,05 км)»</t>
  </si>
  <si>
    <t>Строительство ВЛ-0,4 кВ от КТП №47 по ВЛ-10 кВ № 1 ПС 35/10 кВ «Титовская», для технологического присоединения животноводческого корпуса заявителя ИП Карганян О.Г., расположенного в Ростовской области, Миллеровский р-н, Волошинское с.п., севернее х. Новорусский, (61:22:0020701:112), (ориентировочная протяженность ЛЭП 0,25 км)»</t>
  </si>
  <si>
    <t>Строительство участка ВЛ-0,4кВ от опоры №1, ВЛ-0,4кВ №2, КТП №424, ВЛ 10кВ №3 ПС 35/10кВ «Нижнепоповская», для подключения жилого дома Янгулова С.В. (ориентировочная протяженность ЛЭП – 0,341 км)</t>
  </si>
  <si>
    <t>Строительство участка ВЛ-0,4 кВ от опоры № 41, ВЛ-0,4 кВ № 1, КТП № 118, ВЛ-10 кВ № 6, ПС 110/10 кВ "Волченская ПТФ" для подключения объекта управления ФГКУ "Пограничное управление Федеральной службы безопасности РФ по Ростовской области" (ориентировочная протяженность ЛЭП - 1,2 км.)</t>
  </si>
  <si>
    <t>Строительство участка ВЛ-10 кВ от опоры № 16, ВЛ-10 кВ Л-24 фид. №14, ПС 110/35/10 кВ «Б-3», установка ТП 10/0,4кВ и участка ВЛ-0,4кВ от проектируемого ТП 10/0,4 кВ для подключения строящегося жилого дома  Казаковой С.Ю. (ориентировочная протяженность ЛЭП -0,614 км, ориентировочная трансформаторная мощность-100 кВА)</t>
  </si>
  <si>
    <t>Строительство участка ВЛ-0,4 кВ от РУ-0,4 кВ КТП №607, ВЛ-10 кВ № 4, ПС 35/10 кВ «Краснодонецкая»,  для подключения жилого дома Агапова В.Н. (ориентировочная протяженность ЛЭП – 0,482 км)</t>
  </si>
  <si>
    <t>Строительство участка ВЛ-0,4 кВ от АВ-0,4 кВ № 2, КТП № 393, ВЛ-10 кВ № 2, ПС 35/10 кВ «Нижнепоповская» для подключения жилого дома  Бугрей Г.В. (ориентировочная протяженность ЛЭП – 0,394 км)</t>
  </si>
  <si>
    <t>Строительство участка ВЛ-10кВ от опоры № 239, ВЛ-10кВ №4, ПС 35/10кВ «Литвиновская», ТП 10/0,4 кВ и участка ВЛ 0,4 кВ от проектируемого ТП 10/0,4 кВ для подключения коровника Зайцева Н.Н., расположенного по адресу: Ростовская обл., Белокалитвинский р-н, х. Гусынка, к.н 61:04:0090603:117 (ориентировочная протяженность ЛЭП – 1,300 км ориентировочная мощность ТП – 0,040 МВА)</t>
  </si>
  <si>
    <t>Строительство участка ВЛ-0,4 кВ от опоры №1,  ВЛ-0,4 кВ № 2, КТП № 953    ВЛ-10кВ фид « Западной», ПС 35/10кВ «Ш-26»,  для подключения жилого дома Половинкина Д.Е. (ориентировочная длинна ЛЭП  – 0,663км)</t>
  </si>
  <si>
    <t>Строительство участка ВЛ-0,4кВ от ТП № 277, ВЛ-10 кВ «Кирова-2», ПС 110/35/10 кВ «Б-4» для подключения жилого дома Мурзагалиева С.З., расположенного по адресу: дом №6, улица Речная, хутор Нижнеговейный, район Каменский, область Ростовская (ориентировочная протяженность ЛЭП – 0,365км)</t>
  </si>
  <si>
    <t>Строительство участка ВЛ-0,4 кВ от КТП № 17, ВЛ-10 кВ № 4, ПС 35/10 кВ «Широко-Атамановская» для подключения  жилого дома Стороженко Е.Д., расположенного по адресу: Ростовская обл., Морозовский р-н, п. Комсомольский, ул. Степная, д. 32 (ориентировочная протяженность ЛЭП – 0,45 км)</t>
  </si>
  <si>
    <t>Строительство участка ВЛ-0,4кВ от опоры № 13, ВЛ-0,4кВ №1, КТП №16, ВЛ-10 кВ №5, ПС 110/35/10кВ «Милютинская», для подключения жилого дома Швечиковой А.В., расположенного по адресу: Ростовская обл., Милютинский р-н, х. Старокузнецов, ул. Заболотная, д. 17 (ориентировочная протяженность ЛЭП – 0,35 км)</t>
  </si>
  <si>
    <t xml:space="preserve">Строительство ВЛ 0,4 кВ от РУ 0,4 кВ КТП 10/0,4 кВ РПБ от ВЛ 10 кВ №702 ПС 35 кВ НГ7 для электроснабжения производственной базы ИП Юрченко К.С. на участке с КН 61:55:0010201:24 в г. Новочеркасске Ростовской области </t>
  </si>
  <si>
    <t xml:space="preserve">Строительство ТП 10/0,4 кВ, ВЛ 10 кВ, ВЛ 0,4 кВ от отпайки №2 ВЛ 10 кВ №702 ПС 35 кВ НГ7 для электроснабжения складского помещения ООО “Церс Прайд” на участке с КН 61:55:0010219:179 в г. Новочеркасске по ул. Буденновской Ростовской области  </t>
  </si>
  <si>
    <t>«Строительство участка ВЛ-0,4кВ от ВЛ-0,4кВ №1 ТП-10/0,4кВ №758 по ВЛ-10 кВ №6 ПС «Самбек» до границ земельного участка Заявителя (Устич Н.А.)»</t>
  </si>
  <si>
    <t>Строительство ВЛ-0,4кВ от опоры №21 ВЛ 0,4кВ №7 ТП 6/0,4кВ №78 по КЛ 6кВ №21 РП-1 до границ земельного участка Заявителя (Молчанов А.В.)</t>
  </si>
  <si>
    <t>"Строительство ВЛ-0,4 кВ от опоры №38 ВЛ 0,4 кВ №6 ТП 6/0,4 кВ №154 по КЛ 6 кВ №513/1 ПС Т-5 до границ земельного участка Заявителя (Должикова Т.Ю.)"</t>
  </si>
  <si>
    <t>«Строительство ВЛ 0,4 кВ от опоры №79 ВЛ 0,4 кВ №3 ТП 6/0,4 кВ №27 по КЛ 6 кВ №6 ПС 110/6 кВ «Т-5» до границ земельного участка Заявителя (Тетерин Ю.В.)»</t>
  </si>
  <si>
    <t>Строительство ВЛ 0,4 кВ от ТП 6/0,4 кВ №104 по КЛ 6 кВ №38 ПС 110/35/6 кВ «Т-24» до границ земельного участка Заявителя Иманкулиев Яшар Махмуд Оглы</t>
  </si>
  <si>
    <t>«Строительство ВЛ 0,4 кВ от оп. №31 ВЛ 0,4кВ №5 от ТП 6/0,4 кВ №84 по КЛ 6 кВ №6 ПС 110/6 кВ «Т-5» до границ земельного участка Заявителя Григорьевой Н.В. (ориентировочная протяженность ЛЭП 0,24 км)»</t>
  </si>
  <si>
    <t>Строительство ВЛ 0,4 кВ от ВЛ 0,4 кВ №2 ТП 6/0,4 кВ №103 по КЛ 6 кВ №106 ПС 110/35/6 кВ «Т-1» до границ земельного участка Заявителя Иванус С.В.</t>
  </si>
  <si>
    <t>Строительство ВЛ 0,4 кВ от ВЛ 0,4 кВ №1 ТП 6/0,4 кВ №48 по КЛ 6 кВ №21 РП 6кВ №1 по КЛ 6кВ №18/1, 18/2 ПС 110/35/6 кВ «Т-11» до границ земельного участка Заявителя Бокарева А.А.</t>
  </si>
  <si>
    <t>Строительство ВЛ 0,4 кВ от РУ 0,4 кВ ТП 6/0,4 кВ № 13 по КЛ 6 кВ №6 ПС 110/6 кВ «Т-5» до границы земельного участка заявителя (ИП Кожухова Н.Ю.) (ориентировочная протяженность ЛЭП 0,39 км)</t>
  </si>
  <si>
    <t>Строительство ВЛ 0,4 кВ от ВЛ 0,4 кВ №1 ТП 6/0,4 кВ № 65 по КЛ 6 кВ №44 ПС 35/6 «Т-8» до границы земельного участка заявителя (Смирнов Д.Л.)</t>
  </si>
  <si>
    <t>Строительство ВЛ 0,4 кВ от ВЛ 0,4 кВ №3 ТП 6/0,4 кВ № 5 до границы земельного участка заявителя (Павлова О.В.)</t>
  </si>
  <si>
    <t>«Строительство ВЛ 0,4кВ от РУ 0,4кВ ТП 6/0,4кВ №36 по КЛ 6кВ №5/1 РП 6кВ №1 по КЛ 6кВ №18/2 ПС 110/35/6кВ Т-11 до границы земельного участка заявителя (ИП Сыроватский Ю.В.) (ориентировочная протяженность ЛЭП 0,57км)</t>
  </si>
  <si>
    <t>Строительство ВЛ 0,4кВ от ТП-6/0,4кВ №8 по КВЛ 6кВ №8 ПС 110/6кВ "Т-5" до границ земельного участка заявителя (ГБУ РО "Психоневрологический диспансер")" (ориентировочная протяженность ЛЭП 0,2км)</t>
  </si>
  <si>
    <t>Строительство ВЛ 0,4 кВ от ВЛ 0,4 кВ №2 ТП 6/0,4 кВ №110 по КЛ 6 кВ №44 ПС «Т-8» до границ земельного участка Заявителя Шатунов Д.Г.</t>
  </si>
  <si>
    <t>Строительство ВЛ 0,4 кВ от ВЛ 0,4 кВ №2 ТП 6/0,4 кВ №122 по КЛ 6 кВ №80 ПС «Т-8» до границ земельного участка Заявителя Агафонов С.Ю.</t>
  </si>
  <si>
    <t>«Строительство ВЛ 0,4 кВ от ТП 6/0,4 кВ №19 по КЛ 6 кВ №50 РП 6 кВ №3 по КЛ 6 кВ №170 ПС 110/6 кВ Т-17 до границы земельного участка заявителя ИП Атаманкина Г.И. (ориентировочная протяженность ЛЭП 0,37 км)»</t>
  </si>
  <si>
    <t>Строительство ВЛ 0,4 кВ от РУ 0,4 кВ ТП 6/0,4 кВ №66 по КЛ 6 кВ №1393 ПС 110/6 кВ «Т-21» для электроснабжения нежилого помещения заявителя ИП Кравченко С.Н. по адресу: Ростовская область, г. Таганрог, ул. Щаденко, 49 к.н.61:58:0003387:223. (ориентировочная протяженность ЛЭП 0,225 км)</t>
  </si>
  <si>
    <t>Строительство двух ВЛ 0,4 кВ от ВЛ 0,4 кВ №6 ТП 6/0,4 кВ №294 по КЛ 6 кВ №80 ПС 35/6 кВ «Т-8» для электроснабжения жилых домов заявителей Березин Ю.Н., Фарафонов Е.А., Черевиченко О.Е., Бушуев В.Н. по адресу: РО, г. Таганрог, ул. Березовая 4, 6, 6/Бакинская 80 и заявителей ЗАО «Интех», Кононенко Ю.Е. по адресу: РО, г. Таганрог, ул. Сосновая 1, 3</t>
  </si>
  <si>
    <t>Строительство ВЛ 0,4 кВ от ВЛ 0,4 кВ №4 ТП №104 по КЛ 6 кВ №38 ПС Т-24 для электроснабжения жилых домов заявителей Дагаев Д.,Иващенко А.,Курбанова Ж.</t>
  </si>
  <si>
    <t>Строительство ВЛ 0,4кВ от РУ 0,4кВ ТП 6/0,4кВ №296 по КВЛ 6кВ №74 ПС 35/6 Т-8 для электроснабжения жилого дома заявителя Наумчук И.В. по адресу: РО г. Таганрог, пер. 5-й Новый, 113 к.н.61:58:0004479:65 (ориентировочная протяженность ЛЭП-0,066км)</t>
  </si>
  <si>
    <t>Строительство ВЛ 0,4 кВ от РУ 0,4 кВ ТП №92 по КЛ 6 кВ №11 ПС Т-5 для эл/снабжения нежилого помещения заявителя ИП Беньяминов А.И.</t>
  </si>
  <si>
    <t>Строительство ВЛ 0,4 кВ от ВЛ 0,4 кВ №3 ТП 6/0,4 кВ №77 РП-2 по КЛ 6 кВ №122/2 ПС Т-1 для технологического присоединения гаража заявителя Осипова Н.А.</t>
  </si>
  <si>
    <t xml:space="preserve">«Строительство ВЛ 0,4 кВ от РУ 0,4 кВ ТП 6/0,4 кВ №18 по КЛ 6 кВ №82 РП 6 кВ №12 по КЛ 6 кВ №512/2 ПС 110/6 кВ «Т-5» до границ земельного участка Заявителя ИП Баранников Ю.Г. (ориентировочная протяженность ЛЭП 0,39 км)»
</t>
  </si>
  <si>
    <t>Строительство ВЛ 0,4 кВ от ТП 6/0,4 кВ №106 по КЛ 6 кВ №55 РП-6 №1393 по КЛ 6 кВ ПС 110/6 Т-21 для ТП малоэт.многоквартир.застройки ИП Мардахаев О.З.</t>
  </si>
  <si>
    <t>Строительство ВЛ-10 кВ от опоры № 113 по ВЛ-10 кВ № 2 ПС 35/10 кВ «Лазаревская» с установкой КТП и строительством ВЛ-0,4 кВ, для технологического присоединения крытого тока заявителя, Глава КФХ Верещак Н.В., расположенного в Ростовской области, Чертковский р-н, х. Ходаков, ул. Молодежная 41 (61:42:0170301:80) (ориентировочная   протяженность ЛЭП – 0,32 км, ориентировочная мощность ТП – 0,04 МВА)</t>
  </si>
  <si>
    <t>Строительство ВЛ-10 кВ от опоры №7/148 по ВЛ-10 кВ №2 ПС 220/110/27/10 кВ "Сысоево" с установкой КТП и строительством ВЛ-0,4 кВ, для технологического присоединения насосной станции 3 подъема, заявитель Администрация Чертковского района, расположенной в Ростовской области, Чертковский р-н, 1,2 км по направлению на северо-запад от цента с. Михайлово-Александровка, (61:42:0600021:650),(ориентировочная протяженность ЛЭП 0,08 км, ориентировочная мощность трансформатора 0,063 кВА)</t>
  </si>
  <si>
    <t>Строительство ВЛ-0,4 кВ  от  КТП-10/0,4 №204 по ВЛ-10 кВ № 1 ПС  35/10 кВ «Поповская», для технологического присоединения детского сада заявителя, МБДОУ Подтелковский детский сад №6 «Солнышко», расположенного в Ростовской области, Кашарский р-н,  п. Дибровый, ул. Центральная 9, (61:16:0130302:121),   (ориентировочная протяженность ЛЭП  0,32 км)</t>
  </si>
  <si>
    <t>Строительство ВЛ-0,4 кВ от РУ 0,4 кВ КТП-10/0,4 №283 по ВЛ-10 кВ № 3 ПС 35/10 кВ «Дударевская», для электроснабжения жилых домов заявителей, Шумилина А.В. и Васильевой М.В., расположенных в Ростовской области, Шолоховский р-н, х. Дударевский, ул. Степная 2 кв. 1, ул. Степная 2 кв.2, (61:43:0040101:457), (61:43:0040101:456) (ориентировочная протяженность ЛЭП 0,7 км)</t>
  </si>
  <si>
    <t>Строительство ВЛ-0,4 кВ от РУ 0,4 кВ  КТП-10/0,4 №383 по ВЛ-10 кВ № 3 ПС 35/10 кВ «Колундаевская», для электроснабжения щита учета для строительства склада заявителя ИП Галицина Н.А., расположенного в Ростовской области, Шолоховский р-н, х. Ващаевский, (61:05:0600005:478),  (ориентировочная протяженность ЛЭП 0,18 км)</t>
  </si>
  <si>
    <t>Строительство ВЛ-0,4 кВ от РУ 0,4 кВ КТП-10/0,4  №204 по ВЛ-10 кВ №1 ПС 110/35/10 кВ "Вешенская 1", для электроснабжения здания школы заявителя, МБОУ "Дубровская средняя общеобразовательная школа",  расположенной в Ростовской области, Шолоховский р-н, х. Дубровский, пер. Школьный 1, (61:43:0030101:572), (ориентировочная протяженность ЛЭП 0,08 км)</t>
  </si>
  <si>
    <t>Строительство ВЛ-10 кВ от опоры № 1 по ВЛ-10 кВ № 2 ПС 35/10 кВ «Сетраковская» с установкой КТП и строительством ВЛ-0,4 кВ, для технологического присоединения БС №61-02328 заявитель, ПАО «Мобильные ТелеСистемы, расположенной в Ростовской области, Чертковский р-н, х. Сетраки, ул. Подгорная 30 (61:42:0600019:634) (ориентировочная   протяженность ЛЭП – 0,26 км, ориентировочная мощность ТП – 0,025 МВА)</t>
  </si>
  <si>
    <t>Строительство ВЛ 0,4кВ от ВЛ 0,4кВ №3 ТП 6/0,4кВ №44 по КЛ 6кВ №24, РП-2 по КЛ 6кВ №122/2 ПС «Т-1» до границ земельного участка Заявителя Палий Г.И. (ориентировочная протяженность ЛЭП 0,288км)</t>
  </si>
  <si>
    <t>Строительство ВЛ 0,4 кВ от ВЛ 0,4 кВ №4 КТП №60 ВЛ 10 кВ от КЛ 10 кВ №3ф5 РП3 КЛ 10 кВ №1532 и №1546 ПС 110 кВ АС15 для электроснабжения ВРУ 0,4 кВ жилого дома Высоцкой А. И. по ул. Иваненкова, 3 в г. Аксае Аксайского района Ростовской области (ориентировочная протяжённость ЛЭП 0,120 км)</t>
  </si>
  <si>
    <t xml:space="preserve">Строительство отпайки ВЛЗ-10кВ, установка ТП-10/0,4кВ, для подключения нежилого здания заявителя Дудина А.М. Зерноградский район, г.Зерноград, Ростовская область (ориентировочная протяженность ЛЭП – 0,2км, ориентировочная трансформаторная мощность – 0,1МВА)  </t>
  </si>
  <si>
    <t>Реконструкция участка ВЛ 6 кВ №10 между ТП-6/0,4 кВ №28 и ТП-6/0,4 кВ №933 (ООО «Агентско-экспедиторская фирма «Коммерческий центр»</t>
  </si>
  <si>
    <t>«Строительство ВЛ-10 кВ от опоры № 17/113 по ВЛ-10 кВ № 5 ПС 35/10 кВ «Поповская», для технологического присоединения крытого катка заявителя ООО «Светлый», расположенного в Ростовской области, Кашарский р-н, с. Каменка, ул. Центральная 9б. (61:16:0130401:436) (ориентировочная   протяженность ЛЭП – 0,05 км)»</t>
  </si>
  <si>
    <t>Строительство участка ВЛ-10кВ от опоры №39 Л-286, ВЛ-10кВ №2, ПС 110/35/10/6кВ «К-4», ТП 10/0,4кВ и участка ВЛ-0,4кВ от РУ-0,4кВ проектируемого ТП 10/0,4кВ для подключения строящегося магазина Беспалова Е.В. (ориентировочная протяженность ЛЭП  – 0,240км, трансформаторная мощность - 0,1МВА)</t>
  </si>
  <si>
    <t>Строительство участка ВЛ-10кВ от опоры №17, ВЛ-10кВ №3, ПС 35/10кВ «Камен-ская СХТ», ТП 10/0,4кВ и участка ВЛ-0,4кВ от РУ-0,4кВ проектируемой ТП 10/0,4кВ для подключения жилого дома Смирновой О.С., расположенной по адресу: д. №5, ул. Ломоносова, х. Старая Станица, Каменского р-на, Ростовской области (ориентирово-чная протяженность ЛЭП – 0,39 км, ориентировочная мощность ТП - 0,160 МВА)</t>
  </si>
  <si>
    <t>Строительство участка ВЛ-10кВ от опоры №50 ВЛ-10кВ №1, ПС 35/10кВ «Каменская СХТ» для подключения КТП 10/0,4кВ строящегося гостиничного комплекса парка «Лога» Кушнаренко Е.С. (ориентировочная протяженность ЛЭП – 3,6 км)</t>
  </si>
  <si>
    <t xml:space="preserve">Строительство КВЛ  10 кВ от резервной линейной ячейки на II секции шин 10 кВ   ПС 110 кВ  СМ1  для электроснабжения   ЛЭП 10 кВ и ТП 10/0,4 кВ  заявителя ОАО Сырзавод «Семикаракорский» по адресу:  Ростовская область,  Семикаракорский  район, г. Семикаракорск, ул. А.А. Араканцева к.н.:61:35:0110172:231  </t>
  </si>
  <si>
    <t xml:space="preserve">Строительство ТП 10/0,4 кВ, ВЛ 10 кВ, ВЛ 0,4 кВ от отпайки №2 ВЛ 10 кВ №702 ПС 35 кВ НГ7 для электроснабжения складского помещения ООО “Церс Прайд” на участке с КН 61:55:0010219:179 в г. Новочеркасске по ул. Буденновской Ростовской области </t>
  </si>
  <si>
    <t>Строительство участка ВЛ-10кВ от опоры № 43, Л-885, ВЛ-10кВ №3, ПС 35/10кВ «Грушевская», установка ТП 10/0,4 кВ и участка ВЛ 0,4 кВ от проектируемого ТП 10/0,4 кВ  для подключения жилого дома Помазкова П.М., расположенного по адресу: Ростовская обл., Белокалитвинский р-н, х. Семимаячный, ул. Хрящевка, д. 8. (ориентировочная протяженность ЛЭП – 0,252 км, ориентировочная мощность ТП - 100кВА)</t>
  </si>
  <si>
    <t>Строительство участка ВЛ-10кВ от опоры № 62, Л-232, ВЛ-10кВ № 6, ПС 35/10кВ «Калитвенская»,  ТП 10/0,4кВ и участка ВЛ-0,4кВ от РУ-0,4кВ проектируемого ТП 10/0,4кВ для подключения помещения некапитального типа для ведения сельскохозяйственной деятельности ИП Вчерашнева А.А. расположенного по адресу: Ростовская обл., Каменский р-н, 350 м на северо-восток от х. Нижнеясиновский, к.н. 61:15:0602701:843 (ориентировочная протяженность ЛЭП – 1,515км, трансформаторная мощность – 0,160МВА)</t>
  </si>
  <si>
    <t>Строительство участка ВЛ-10кВ от опоры №12, ВЛ-10кВ №5, ПС 35/10кВ «Калитвенская»,  ТП 10/0,4кВ и участка ВЛ-0,4кВ от РУ-0,4кВ проектируемой ТП 10/0,4кВ для подключения нежилого здания (фермы крупного рогатого скота на 1200 голов) ИП Главы К(Ф)Х Брицына Л.Л., расположенного по адресу: Ростовская обл., Каменский р-н, 700м на северо-запад от станицы Калитвенская, КН 61:15:0602201:1805 (ориентировочная протяженность ЛЭП – 0,785км, ориентировочная мощность ТП – 0,160МВА)</t>
  </si>
  <si>
    <t>Строительство участка ВЛ-10кВ от опоры №118, ВЛ-10кВ №2, ПС 35/10кВ "Грушевская", КТП 10/0,4кВ и участка ВЛ-0,4кВ от РУ-0,4кВ проектируемого ТП 10/0,4кВ для подключения жилых домов Кузуб В.И., Волкова А.В., Трояновой Т.П., Калишиной В.Н., Зарянова А.К., расположенных по адресу: Ростовская обл., Белокалитвенский р-н, х. Дубовой, д. 64, 74, 80, 83, 87 (ориентировочная протяженность ЛЭП-2,171км, ориентировочная мощность ТП-0,25МВА)</t>
  </si>
  <si>
    <t>Строительство ТП 6/0,4 кВ, ВЛ 6 кВ, ВЛ 0,4 кВ от ВЛ 6 кВ №305 ПС 35 кВ АС3 для электроснабжения малоэтажной многоквартирной застройки ИП Живилова В. В. на участке с КН 61:02:0600010:14669 в г. Аксае Аксайского района Ростовской области (ориентировочная мощность трансформатора 0,250 МВА, ориентировочная протяжённость ЛЭП 0,295 км)</t>
  </si>
  <si>
    <t>Строительство ТП 6/0,4 кВ, ВЛ 6 кВ, ВЛ 0,4 кВ от ВЛ 6 кВ №305 ПС 35 кВ АС3 для электроснабжения многоэтажной жилой застройки ИП Живилова В. В. на участке с КН 61:02:0600010:14668 в г. Аксае Аксайского района Ростовской области (ориентировочная мощность трансформатора 0,250 МВА, ориентировочная протяжённость ЛЭП 0,045 км)</t>
  </si>
  <si>
    <t>2.3.1.4.3.1.</t>
  </si>
  <si>
    <t>неизолированный провод</t>
  </si>
  <si>
    <t>2.3.2.3.1.1.</t>
  </si>
  <si>
    <t>Строительство ВЛ-10 кВ от опоры №58 по ВЛ-10 кВ №18 ПС 110/35/10 кВ "ГОК", для технологического присоединения заявителя, ООО "Газпром газомоторное топливо", расположенного в Ростовской области, Миллеровский р-н, г. Миллерово, в районе пересечения ул. Артиллерийской и автодороги на Луганск, (61:54:0150001:107), (риентировочная протяженность ЛЭП- 0,05 км)</t>
  </si>
  <si>
    <t>Строительство ВЛ-10 кВ от опоры №6/62 по ВЛ-10 кВ №2 ПС 35/10 кВ «Новоселовская», для технологического присоединения заявителя, ООО «Индустриальное», расположенного в Ростовской области, Кашарский р-н, примерно в 100 м на юг от с. Усть-Мечетка, (61:16:0600012:371), (ориентировочная протяженность ЛЭП-0,05 км)»</t>
  </si>
  <si>
    <t>Строительство участка ВЛ-10кВ от опоры № 143, ВЛ-10 кВ № 2 ПС 110/35/10 кВ «Чеботовская», ТП 10/0,4кВ для подключения объекта управления ФГКУ «Пограничное управление Федеральной службы безопасности РФ по Ростовской области» (ориентировочная протяженность ЛЭП – 0,140 км, трансформаторная мощность-0,025МВА)</t>
  </si>
  <si>
    <t>Строительство участка ВЛ-10кВ от опоры №14, ВЛ-10кВ №3, ПС 35/10кВ «Грушевская», ТП 10/0,4кВ для подключения коровника Копылова А.А. (ориентировочная протяженность ЛЭП – 0,015 км., трансформаторная мощность - 0,16 МВА)</t>
  </si>
  <si>
    <t>Строительство участка ВЛ 10кВ от опоры №45, ВЛ 10кВ №3 ПС 110/35/10кВ "Б-11" для подключения строящейся автомобильной газонаполнительной компрессорной станции ООО "Газпром газомоторное топливо" расположенной по адресу: Ростовская обл., Морозовский р-н, г. Морозовск, ул. Макаренко, 62а, к.кв. №61:24:0014106:58 (ориентировочная протяженность ЛЭП - 0,09км)</t>
  </si>
  <si>
    <t>Строительство участка ВЛ-10 кВ от опоры №2 Л-186, ВЛ-10 кВ "Кирова-2", ПС 110/35/10 кВ "Б-4", ТП 10/0,4 кВ и участка ВЛ-0,4 кВ от РУ-0,4 кВ проектируемогоТП 10/0,4 кВ для подключения животноводческого комплекса ИП Рудакова Д.В., расположенного по адресу: Ростовская область, Каменский р-н, Богдановское с.п. ТсОО им. Кирова, пастбища р.уч. №23, КН ЗУ 61:15:0602501:1471 (ориентировочная протяженность ЛЭП - 0,383 км, ориентировочная мощность ТП - 0,160 МВА)</t>
  </si>
  <si>
    <t>Строительство участка ВЛ-10 кВ от опоры № 134,  ВЛ-10 кВ№1, ПС 35/10 кВ «Тарасовская СХТ», ТП 10/0,4 кВ, ВЛ-0,4кВ от РУ проектируемой ТП 10/0,4 для подключения БС №61-02541 ПАО «МТС», расположенной по адресу: Ростовская обл., Тарасовский р-н, сл. Дячкино, 280 м на юго-запад от участка с кадастровым №61:37:0600012:563 (ориентировочная протяженность ЛЭП – 0,358 км, ориентировочная мощность ТП - 0,025 МВА)</t>
  </si>
  <si>
    <t>Строительство участка ВЛ-10 кВ от опоры № 1, Л-230, ВЛ-10 кВ№5, ПС 35/10 кВ «Селивановская», ТП 10/0,4 кВ, ВЛ-0,4кВ от РУ проектируемой ТП 10/0,4 для подключения жилого дома Саранова А.П., расположенного по адресу: Ростовская обл., Милютинский р-н, х. Варламовка, ул. Лесная, д. 28 (ориентировочная протяженность ЛЭП – 1,400 км, ориентировочная трансформаторная мощность 0,025 мВА)</t>
  </si>
  <si>
    <t>Строительство участка ВЛ-10кВ от опоры № 66, ВЛ-10кВ № 1, ПС 35/10кВ «Глубокинская»,  ТП 10/0,4кВ и участка ВЛ-0,4кВ от РУ-0,4кВ проектируемого ТП 10/0,4кВ для подключения складских помещений ИП Панфилова М.И., расположенных по адресу: Ростовская обл., Каменский р-н, р.п. Глубокий, 500м на восток от ул. Н. Элеваторная, кад. №61:15:0010111:77 (ориентировочная протяженность ЛЭП – 0,075км, ориентировочная мощность ТП – 0,040МВА)</t>
  </si>
  <si>
    <t>Строительство участка ВЛ-10 кВ от опоры № 214, ВЛ-10 кВ №1, ПС 35/10 кВ «Войковская», ТП 10/0,4 кВ, ВЛ-0,22 кВ от РУ проектируемой ТП 10/0,4 для подключения жилых домов Скнариной Ю.С., Сычевой Н.Г., Обухова В.И., Мироновой Е.В. расположенных по адресу: Ростовская обл., Тарасовский р-н, х.Ушаковка, ул.Заречная, д.7, д.19, д.29, д.30 (ориентировочная протяженность ЛЭП – 0,575 км, ориентировочная трансформаторная мощность 0,100 мВА)</t>
  </si>
  <si>
    <t>Строительство участка ВЛ-6 кВ от опоры №36 Л-63, ВЛ-6 кВ Атлас, ПС 110/35/10/6 кВ "К-4", ТП 6/0,4 кВ и участка ВЛ-0,4 кВ от РУ-0,4 кВ проектируемого ТП 6/0,4 кВ для подключения карьера ИП Рудакова Д.В., расположенного по адресу: Ростовская обл., Каменский р-н, р.п. Глубокий, 240 м на север от земельного участка с КН 61:15:0601601:2212, КН ЗУ 61:15:0601601:237 ( ориентировочная протяженность ВЛ-6 кВ - 0,150 км, ориентировочная протяженность ВЛ-0,4 кВ - 0,010 км, ориентировочная мощность ТП - 0,160 МВА)</t>
  </si>
  <si>
    <t>Строительство участка ВЛ-6 кВ от опоры № 37, Л-63 ВЛ-6 кВ «Атлас», ПС 110/35/10/6 кВ «К-4», ТП 6/0,4 кВ и участка ВЛ-0,4 кВ от РУ-0,4 кВ новой ТП 6/0,4 кВ для подключения строящегося склада ИП Рудакова Д.В., расположенного по адресу: Ростовская обл., Каменский р-н, Старостаничное сельское поселение, АКХ «Колос», пастбище р. уч. № 10,  КН 61:15:0602101:2611 (ориентировочная протяженность ЛЭП– 0,128 км, ориентировочная мощность – 0,160 МВА)</t>
  </si>
  <si>
    <t>Строительство участка ВЛ-10кВ от опоры №13, Л-124, ВЛ-10кВ №3, ПС 35/10кВ «Каменская СХТ», ТП 10/0,4кВ и участка ВЛ-0,4кВ от РУ 0,4кВ проектируемой ТП 10/0,4кВ для подключения базы сельхозтехники ИП Рудакова Д.В., расположенной по адресу: Ростовская обл., Каменский р-н, х. Старая Станица, АКХ «Колос» пастбище р.уч. №12, к.н. 61:15:0602101:2614 (ориентировочная протяженность ВЛ-0,769 км, ориентировочная мощность ТП-0,160МВА)</t>
  </si>
  <si>
    <t>Строительство участка ВЛ-10 кВ от опоры №64, ВЛ-10 кВ №1, ПС 35/10 кВ "Элеватор", ТП 10/0,4 кВ, ВЛ-0,4 кВ от РУ новой ТП 10/0,4 кВ для подключения склада ИП главы КФХ Багандова М.К., расположенного по адресу: Ростовская обл., Морозовский р-н, х.Морозов, ул. восточная, д.1 а, к.н. №61:24:0080102:150 (ориентировочная протяженность ЛЭП - 0,25 км, ориентировочная трансформаторная мощность 0,063 МВА)</t>
  </si>
  <si>
    <t>Строительство участка ВЛ-6 кВ от опоры № 50, ВЛ-6 кВ «Михайловка-1» ПС 110/35/6 кВ «Б-12», ТП-6/0,4 кВ для подключения очистных сооружений канализации, заявитель - администрации Тацинского района, по адресу: Ростовская обл., Тацинский р-н, п. Углегорский, примерно в 3-х км от  п. Углегорский  по направлению на север, к.н. № 61:38:0600006:198 (ориентировочная протяженность ЛЭП – 2,2 км, ориентировочная мощность ТП – 0,063 МВА)</t>
  </si>
  <si>
    <t>Строительство двух ТП 10/0,4 кВ, участка ВЛ-10 кВ от опоры № 8, отпайка Л310, ВЛ-10 кВ № 3, ПС 35/10 кВ «Селивановская» до одной из проектируемых ТП 10/0,4 кВ, участка ВЛ-10кВ от опоры №5, ВЛ-10 кВ № 5, ПС 35/10 кВ «Селивановская» до второй из проектируемых ТП 10/0,4 кВ, для подключения Оздоровительного центра расположенного по адресу: Ростовская обл., Милютинский р-н, п.Полесье, ул. Лесная, к.н.: 61:23:0600003:519 (ориентировочная протяженность ЛЭП – 4,535 км, ориентировочная мощность ТП – 0,5МВА)</t>
  </si>
  <si>
    <t>Строительство участка ВЛ-10кВ от опоры № 23, ВЛ-10кВ № 2, ПС 35/10кВ «Глубокинская»,  ТП 10/0,4кВ и участка ВЛ-0,4кВ от РУ-0,4кВ проектируемого ТП 10/0,4кВ для подключения гаража на 20 боксов ИП Антюфеева А.В., расположенного по адресу: Ростовская обл., Каменский р-н, п. Каменногорье, пер. Школьный, д. 1, к.н. (ориентировочная протяженность ЛЭП – 0,035км, ориентировочная мощность ТП – 0,160МВА)</t>
  </si>
  <si>
    <t>Строительство участка ВЛ-0,4 кВ от новой ТП 10/0,4 кВ, строительство ТП 10/0,4 кВ, строительство участка ВЛ 10 кВ от опоры № 19, Л-416, ВЛ-10 кВ № 3, ПС 35/10 кВ «Нижнепоповская», для электроснабжения нежилых зданий Мохова Д.А., Глуховской Н.А., по адресам: Ростовская обл., Белокалитвинский р-н, (в районе х. Верхнепопов), от пункта триангуляции «Дороговский» примерно в 1800 метрах от ориентира по направлению на север. к.н. 61:04:0600007:410, к.н. 61:04:0600007:411. (ориентировочная протяженность ЛЭП – 0,506 км, ориентировочная мощность ТП – 0, 160 МВА)</t>
  </si>
  <si>
    <t>Строительство участка ВЛ-10 кВ от опоры № 74, ВЛ-10 кВ №1, ПС 35/10 кВ «Баклановская», для подключения строящегося хозяйственного помещения Чебонян О.Б., расположенного по адресу: Ростовская обл., Морозовский р-н, х. Новопроциков, ул. Школьная, д. 11, к.н. 61:24:0020302:303 (ориентировочная протяженность ЛЭП – 0,055 км)</t>
  </si>
  <si>
    <t>Строительство участка ВЛ-10 кВ от опоры № 154, Л-240, ВЛ-10 кВ№4, ПС 110/10 кВ «Обливская ПТФ», ТП 10/0,4 кВ, ВЛ-0,4кВ от РУ проектируемой ТП 10/0,4 для подключения линейного ответвления к вводу-0,4 кВ Переходкина С.М., расположенного по адресу: Ростовская обл., Обливский р-н, х.Лобачев, в границах ОАО «Лобачевский», к.н. № 61:27:0600011:131 (ориентировочная протяженность ЛЭП – 0,040 км, ориентировочная мощность ТП - 0,025 МВА)</t>
  </si>
  <si>
    <t>Строительство участка ВЛ-10 кВ от опоры № 79, Л-349, ВЛ-10 кВ№1, ПС 35/10 кВ «Тарасовская СХТ», ТП 10/0,4 кВ, ВЛ-0,4кВ от РУ проектируемой ТП 10/0,4 для подключения телятника Лыгановской Р.Н., расположенного по адресу: Ростовская обл., Тарасовский р-н, х.Мокроталовка, 530м на северо-восток, к.н. № 61:37:0600012:1471 (ориентировочная протяженность ЛЭП – 0,850 км, ориентировочная трансформаторная мощность 0,025 мВА)</t>
  </si>
  <si>
    <t>Строительство участка ВЛ-10кВ от опоры № 38, ВЛ-10 кВ № 1, ПС 35/10 кВ «Широко-Атамановская» для подключения ТП 10/0,4 кВ ОАО «РЖД», расположенной по адресу: Ростовская область, Цимлянский район, участок Морозовская-Куберле (км 53+450-км95+050) в границах Цимлянского района, к. н: 61:41:0000000:23 (ориентировочная протяженность ВЛ-10кВ – 0,4 км)</t>
  </si>
  <si>
    <t>Строительство участка ВЛ-10 кВ от опоры № 198, ВЛ-10 кВ № 4,ПС 35/10 кВ «Курнолиповская» и участка ВЛ-0,4 кВ от РУ-0,4 кВ новой ТП 10/0,4 кВ (установку новой ТП 10/0,4 кВ осуществить согласно договора ТП №61-1-19-00478133), для подключения строящегося склада ИП Рудаков Д.В., расположенного по адресу: Ростовская обл., Тарасовский р-н, х. Ерофеевка, вблизи поля с к.н. 92 по северному склону б. Колонская,   к.н.з.у. 61:37:0600022:338 (ориентировочная общая протяженность ЛЭП – 1,57 км)</t>
  </si>
  <si>
    <t>2.3.2.3.2.1.</t>
  </si>
  <si>
    <t>Строительство ВЛ-10 кВ от опоры №182 по ВЛ-10 кВ №3 ПС 110/35/10 кВ "Колодезянская" с установкой КТП и строительством ВЛ-0,4 кВ, для технологического присоединения нежилого здания заявителя Серебрякова Н.Г., расположенного в Ростовской области, Миллеровский р-н, сл. Колодези, (61:22:0600005:1113), (ориентировочная протяженность ЛЭП- 5,02 км, ориентировочная мощность ТП- 0,063 МВА)"</t>
  </si>
  <si>
    <r>
      <t>Строительство  кабельных  линий  (C</t>
    </r>
    <r>
      <rPr>
        <b/>
        <vertAlign val="subscript"/>
        <sz val="14"/>
        <color indexed="8"/>
        <rFont val="Times New Roman"/>
        <family val="1"/>
        <charset val="204"/>
      </rPr>
      <t>3,i</t>
    </r>
    <r>
      <rPr>
        <b/>
        <sz val="14"/>
        <color indexed="8"/>
        <rFont val="Times New Roman"/>
        <family val="1"/>
        <charset val="204"/>
      </rPr>
      <t>)</t>
    </r>
  </si>
  <si>
    <t>Способ прокладки кабельных линий</t>
  </si>
  <si>
    <t>3.1.1.</t>
  </si>
  <si>
    <t>Одножильный</t>
  </si>
  <si>
    <t>3.1.1.1.</t>
  </si>
  <si>
    <t>Кабели с резиновой и пластмассовой изоляцией</t>
  </si>
  <si>
    <t>3.1.1.1.2.1</t>
  </si>
  <si>
    <t>1-10 кВ</t>
  </si>
  <si>
    <t xml:space="preserve">Количество кабелей </t>
  </si>
  <si>
    <t>один</t>
  </si>
  <si>
    <t>Строительство 2-х новых ТП 6/0,4 кВ. Строительство двух КЛ 6 кВ от ПС 110/35/6 кВ Т-24 до новых ТП 6/0,4 кВ (Стадион Торпедо)</t>
  </si>
  <si>
    <t>Строительство участка ВЛ-10 кВ от ВЛ-10 кВ № 1111 ПС 110/35/10 кВ АС-11 для электроснабжения наружного электроосвещения автомобильной дороги, Ростовская область, г. Новочеркасск, км 1037+997 (слева) автомобильной дороги М-4   "Дон", к.н.61:55:0010901:10</t>
  </si>
  <si>
    <t>Строительство ТП-10/0,4 кВ, КЛ-10 кВ от ВЛ-10 кВ №704 ПС 35/10 кВ АС-7 и ВЛ-10 кВ №1205 ПС 110/10 кВ АС-12 для электроснабжения водонасосной станции по адресу: РО, Аксайский район, п. Рассвет, уч. с к.н. 61:02:0100203:12</t>
  </si>
  <si>
    <t>3.1.1.1.3.1</t>
  </si>
  <si>
    <t>Строительство КЛ-6 кВ от ячейки №214  ПС 110/35/6 кВ БТ-2  для электроснабжения ООО "Эко-Абсид"</t>
  </si>
  <si>
    <t>Строительство КЛ 6 кВ от проектируемой линейной ячейки 6 кВ ПС 110 кВ БТ2 для электроснабжения торгово складского помещения расположенного по адресу: г. Батайск, пер. Лесозащитный, д.4, к.н. 61:16:0010201:5683 (ориентировочная протяжённость ЛЭП 0,275 км)</t>
  </si>
  <si>
    <t>3.1.1.1.3.2</t>
  </si>
  <si>
    <t>два</t>
  </si>
  <si>
    <t>Строительство 2 ВЛ 0,4 кВ, 2 ТП 10/0,4кВ, 2 КЛ 10 кВ от КЛ 10 кВ №19-36 и №19-46 ПС 110 кВ Р19 для электроснабжения рынка продовольственных товаров (ООО «СеНат») расположенной по адресу: г. Ростов-на-Дону, Советский район, Коммунальная зона жилого района «Левенцовский», к.н. 61:44:0062510:150</t>
  </si>
  <si>
    <t>3.1.1.1.4.1</t>
  </si>
  <si>
    <t>от 200 до 250 квадратных мм включительно</t>
  </si>
  <si>
    <t xml:space="preserve"> «Строительство  двух  КЛ-6 кВ для  для электроснабжения насосной станции подкачки в районе п. Майский Октябрьского района Ростовской области»</t>
  </si>
  <si>
    <t>3.1.1.1.4.2</t>
  </si>
  <si>
    <t>Строительство 2 КЛ 10 кВ от проектируемой линейной ячейки 10 кВ на II секции шин (№32-56) и от линейной ячейки на I секции шин №32-55 ПС 110 кВ Р32 для электроснабжения многоэтажного жилого комплекса с помещениями общественного назначения (ООО «Галактика»), расположенного по адресу: г. Ростов-на-Дону, пр-кт 40-летия Победы, д. 63/17, кад. № 61:44:0000000:980</t>
  </si>
  <si>
    <t>3.1.1.1.5.1</t>
  </si>
  <si>
    <t>от 250 до 300 квадратных мм включительно</t>
  </si>
  <si>
    <t xml:space="preserve">Строительство КЛ-10 кВ с установкой опоры 10 кВ от КЛ-10 кВ № 2ф7 РП-2 КЛ-10 кВ № 1530, 1545 ПС 110/10-10 кВ АС-15 для электроснабжения нежилого помещения по адресу: Ростовская обл., Аксайский  р-н, г. Аксай, пр-т Аксайский, 19А, участок с кад. ном. 61:02:0600010:4078 </t>
  </si>
  <si>
    <t>3.1.1.1.5.2</t>
  </si>
  <si>
    <t>Строительство 2КЛ 6 кВ, 2 ТП 6/0,4 кВ от ПС 110/10/6кВ Р-37 для электроснабжения выставочного зала «Россия-Моя история», расположенного по адресу: г. Ростов-на-Дону, ул. 1-й Конной Армии (кад. № 61:44:0020901:240)</t>
  </si>
  <si>
    <t>Строительство 2 КЛ 0,4 кВ, 2 ТП 10/0,4кВ, 2 КЛ 10 кВ от КЛ 10 кВ №28-62 и №28-63 ПС 110 кВ Р28 для электроснабжения многоэтажного жилого дома (Жилищно-строительный кооператив «Европейский 22») расположенной по адресу: г. Ростов-на-Дону, ул. Володарского 2-я, д. 172/88, к.н. 61:44:0000000:1078</t>
  </si>
  <si>
    <t>3.1.1.1.6.2</t>
  </si>
  <si>
    <t>от 300 до 400 квадратных мм включительно</t>
  </si>
  <si>
    <t xml:space="preserve">Строительство 2КЛ 6кВ от проектируемых линейных ячеек 6кВ на I, II секции шин ПС 110кВ Р24 для электроснабжения многоэтажного жилого комплекса с помещениями общественного назначения (ООО "Галактика"), расположенного по адресу: г. Ростов-на-Дону, ул. Оганова, кад. №61:44:0080503:1 </t>
  </si>
  <si>
    <t>3.1.1.2</t>
  </si>
  <si>
    <t>Кабели с бумажной изоляцией</t>
  </si>
  <si>
    <t>3.1.1.2.2.1</t>
  </si>
  <si>
    <t>3.1.1.2.3.2</t>
  </si>
  <si>
    <t>Строительство КЛ-6 кВ от ТП-6/0,4кВ №287 в рассечку по КЛ-6 кВ №132/1 ПС Т-1 до новой ТП-6/0,4кВ. Строительство ТП-6/0,4 кВ (МБУ "Управление защиты от чрезвычайных ситуаций населения и территории г.Таганрога</t>
  </si>
  <si>
    <t>3.1.2.</t>
  </si>
  <si>
    <t xml:space="preserve">Многожильный </t>
  </si>
  <si>
    <t>3.1.2.1</t>
  </si>
  <si>
    <t>3.1.2.1.4.2</t>
  </si>
  <si>
    <t>две</t>
  </si>
  <si>
    <t xml:space="preserve">Строительство 2 ВЛ 0,4 кВ, 2 ТП 10/0,4кВ, 2 КЛ 10 кВ от КЛ 10 кВ №19-36 и №19-46 ПС 110 кВ Р19 для электроснабжения рынка продовольственных товаров (ООО «СеНат») расположенной по адресу: г. Ростов-на-Дону, Советский район, Коммунальная зона жилого района «Левенцовский», к.н. 61:44:0062510:150 </t>
  </si>
  <si>
    <t>3.1.2.1.4.4</t>
  </si>
  <si>
    <t>четыре</t>
  </si>
  <si>
    <t>3.1.2.1.1.1</t>
  </si>
  <si>
    <t xml:space="preserve"> до 50 квадратных мм включительно </t>
  </si>
  <si>
    <t>Строительство КЛ 6 кВ от КЛ 6 кВ №79 ПС 35/6 кВ Т-8 для электроснабжения производственного помещения заявителя (ИП Болмат И.Е.) по адресу РО, г. Таганрог, пер. 7-й Новый, 110, корп. Г, к.н: 61:58:0004482:348 (ориентировочная протяженность ЛЭП – 0,2 км)</t>
  </si>
  <si>
    <t>3.1.2.1.1.2</t>
  </si>
  <si>
    <t xml:space="preserve">Строительство 2 КЛ 10 кВ от проектируемых линейных ячеек 10 кВ в РП 10 кВ ПС 110 кВ Р19 для электроснабжения многоквартирного жилого дома (Специализированный застройщик СК10 ЖК «Левенцовский»), расположенного по адресу: г. Ростов-на-Дону, микрорайон №1 жилого района «Левенцовский» </t>
  </si>
  <si>
    <t>3.1.2.1.2.1</t>
  </si>
  <si>
    <t>Строительство 2-х новых ТП 6/0,4 кВ, строительство 2-х КЛ 6 кВ от ТП-6/0,4кВ (строящейся по договору №152137/25/12 от 14.06.2012 г.) до новых ТП 6/0,4 кВ (ФСБ РФ, МКД по адресу пер. 1-й Новый, 14-3)</t>
  </si>
  <si>
    <t>3.1.2.2</t>
  </si>
  <si>
    <t>3.1.2.2.3.1</t>
  </si>
  <si>
    <t xml:space="preserve"> от 100 до 200 квадратных мм включительно</t>
  </si>
  <si>
    <t>3.3.1.</t>
  </si>
  <si>
    <t>3.3.1.1.</t>
  </si>
  <si>
    <t>3.3.1.1.3.1</t>
  </si>
  <si>
    <t>3.3.2.</t>
  </si>
  <si>
    <t>3.3.2.1</t>
  </si>
  <si>
    <t>3.3.2.1.2.1</t>
  </si>
  <si>
    <t>Строительство КЛ-0,4 кВ от новой ТП 6/0,4 кВ , строительство ТП 6/0,4 кВ ,строительство Кл-6 кВ от новой ТП 6/0,4 кВ до места врезки в КЛ 6 кВ №161 от РП-6 кВ №16 по КЛ 6 кВ № 1316/1 ПС 110/35/6 кВ Т-13, для электроснабжения многоквартирного жилого дома с торгово-офисными помещениями заявителя ООО "КАПИТАЛ СТРОЙ" по адресу : РО,г.Таганрог, пер.1-й Новый, д.14-4, к.н.:61:58:0004349:122(ориентировочная протяженность ЛЭП-0,075 км, ориентировочная мощность силового трансформатора - 0,25 мВА)</t>
  </si>
  <si>
    <t>3.3.2.1.3.1</t>
  </si>
  <si>
    <r>
      <t>Строительство пунктов секционирования  (C</t>
    </r>
    <r>
      <rPr>
        <b/>
        <vertAlign val="subscript"/>
        <sz val="14"/>
        <color indexed="8"/>
        <rFont val="Times New Roman"/>
        <family val="1"/>
        <charset val="204"/>
      </rPr>
      <t>4,i</t>
    </r>
    <r>
      <rPr>
        <b/>
        <sz val="14"/>
        <color indexed="8"/>
        <rFont val="Times New Roman"/>
        <family val="1"/>
        <charset val="204"/>
      </rPr>
      <t>)</t>
    </r>
  </si>
  <si>
    <t>Номинальный ток  от 500 А до 1 000 А включительно</t>
  </si>
  <si>
    <t>4.1.4.</t>
  </si>
  <si>
    <t>Количество ячеек в распределительном или переключательном пункте</t>
  </si>
  <si>
    <t>1-20 кВ</t>
  </si>
  <si>
    <t>до 5 ячеек включительно</t>
  </si>
  <si>
    <t>Строительство КЛ 10 кВ с подключением от ВЛ 10 кВ №2 ПС 35/10 кВ Колесниковская для электроснабжения административного здания и здания гаража заявителя: Федеральная служба безопасности Российской Федерации в лице Дирекции по строительству в Южном федеральном округе Управления капитального строительства Службы обеспечения деятельности Федеральной службы безопасности Российской Федерации по адресу РО, М-Курганский р-н, п. М-Курган, прилегающий с восточной стороны к ориентиру ул. Романа Аксенова, д.18, к.н:61:21:0600001:3017 (ориентировочная протяженность КЛ – 0,5 км)</t>
  </si>
  <si>
    <r>
      <t>Строительство трансформаторных подстанций (ТП), за исключением распределительных трансформаторных подстанций (РТП), с уровнем напряжения до 35 кВ (C</t>
    </r>
    <r>
      <rPr>
        <b/>
        <vertAlign val="subscript"/>
        <sz val="14"/>
        <color indexed="8"/>
        <rFont val="Times New Roman"/>
        <family val="1"/>
        <charset val="204"/>
      </rPr>
      <t>5,i</t>
    </r>
    <r>
      <rPr>
        <b/>
        <sz val="14"/>
        <color indexed="8"/>
        <rFont val="Times New Roman"/>
        <family val="1"/>
        <charset val="204"/>
      </rPr>
      <t>)</t>
    </r>
  </si>
  <si>
    <t>5.1.</t>
  </si>
  <si>
    <t>5.1.1.</t>
  </si>
  <si>
    <t>Трансформаторная мощность до 25 кВА включительно</t>
  </si>
  <si>
    <t>Столбового/мачтового типа</t>
  </si>
  <si>
    <t>5.1.1.1</t>
  </si>
  <si>
    <t>Строительство ВЛ-10 кВ от оп. №25 отпайки на КТП № 315 по ВЛ 10 кВ «Маяки» ПС Н-15, с установкой ТП-10/0,4 кВ и ВЛИ-0,4 кВ для присоединения распределительного щита максимальной мощности 15кВт по адресу: Ростовская обл., р-н. Родионово-Несветайский, 615 м севернее от х. Маяки (ФГКУ «ПУ ФСБ РФ по РО»). (ориентировочная протяженность ЛЭП 1,22 км, ориентировочная мощность трансформатора 25 кВА)</t>
  </si>
  <si>
    <t>шкафного или киоскового типа</t>
  </si>
  <si>
    <t>5.1.1.2</t>
  </si>
  <si>
    <t>Строительство КТПН 10/0,4 кВ от ВЛ 10 кВ №3 ПС 35 кВ Б. Салы для электроснабжения строительной площадки Канчатовой Е. Н. на уч-ке с КН 61:02:0600005:3014 в г. Аксае Аксайского района Ростовской области</t>
  </si>
  <si>
    <t>5.1.2.</t>
  </si>
  <si>
    <t>Трансформаторная мощность от 25 до 100 кВА включительно</t>
  </si>
  <si>
    <t>5.1.2.1</t>
  </si>
  <si>
    <t>Строительство КТП 10/0,4 кВ от опоры №8 ВЛ 10 кВ №4 ПС 110/35/10 кВ «Б-11» для подключения АГЗС №20/61 ООО «НОВАТЭК», расположенной по адресу: Ростовская обл., Морозовский р-н, г. Морозовск, ул. Макаренко, д. 55 (ориентировочная мощность ТП - 0,063 МВА)</t>
  </si>
  <si>
    <t>Строительство ВЛ 0,4 кВ от новой ТП 10/0,4 кВ, строительство ТП 10/0,4 кВ, строительство ВЛ 10 кВ от ВЛ 10 кВ №1 ПС110/ 35/10 кВ «Чалтырь», отпайки на ТП10/0,4 кВ №1-42А, для технологического присоединения автоматической блочной АЗС Заявителя (ООО «ФЛЭШ») по адресу: Ростовская область, Мясниковский район, х. Ленинакан, ул. Торговый проспект, 28 а, к.н. 61:25:0600401:13096 (ориентировочная протяженность ЛЭП 0,004 км; мощность силового трансформатора 25 кВА)</t>
  </si>
  <si>
    <t>5.1.2.2</t>
  </si>
  <si>
    <t>Строительство участка ВЛ-10 кВ от опоры №3, Л-416, ВЛ-10 кВ №3, ПС 35/10 кВ «Нижнепоповская»,  ТП 10/0,4 кВ и участка ВЛ-0,4 кВ от РУ-0,4 кВ проектируемого КТП 10/0,4 кВ для подключения строящейся мастерской Братякиной Н.М., расположенной по адресу: Ростовская обл., р-н. Белокалитвинский, п. Сосны, 61:04:060007:364 (ориентировочная протяженность ЛЭП  – 0,030 км, трансформаторная мощность - 0,100 МВА)</t>
  </si>
  <si>
    <t>5.1.3.</t>
  </si>
  <si>
    <t>Трансформаторная мощность от 100 до 250 кВА включительно</t>
  </si>
  <si>
    <t>5.1.3.1</t>
  </si>
  <si>
    <t>Строительство ВЛ-10 кВ от ВЛ-10 кВ №4 ПС 35/10кВ «Жуковская», строительство КТП 10/0,4 и ВЛ 0,4 кВ для электроснабжения объекта – модульная бойня по убою КРС, расположенная по адресу: Ростовская область, Песчанокопский район, вблизи с. Жуковское, граф. учет №175, кад. № 61:30:0600008:3547,     заявитель     СССПК         «Песчанокопскагроснаб» Гридин С.П. (Ориентировочная протяженность ЛЭП - 0,05 км, ориентировочная мощность ТП – 0,16 МВА</t>
  </si>
  <si>
    <t>5.1.3.2</t>
  </si>
  <si>
    <t>Строительство КТП-10/0,4кВ от опоры №6 Л-217 ВЛ-10кВ №6 ПС 110/35/10кВ Б-11 для подключения жилого дома Землянской Т.В. (ориентировочная трансформаторная мощность 0,1МВА)</t>
  </si>
  <si>
    <t>блочного типа</t>
  </si>
  <si>
    <t>5.1.3.3</t>
  </si>
  <si>
    <t>5.1.4.</t>
  </si>
  <si>
    <t>Трансформаторная мощность от 250 до 400 кВА включительно</t>
  </si>
  <si>
    <t>5.1.4.1</t>
  </si>
  <si>
    <t>5.1.4.2</t>
  </si>
  <si>
    <t>5.1.4.3</t>
  </si>
  <si>
    <t>5.1.5.</t>
  </si>
  <si>
    <t>Трансформаторная мощность от 400 до 1000 кВА включительно</t>
  </si>
  <si>
    <t>5.1.5.1</t>
  </si>
  <si>
    <t>5.1.5.2</t>
  </si>
  <si>
    <t>Строительство ТП 10/0,4 кВ и участка ВЛ-0,4 кВ  от вновь построенной ТП 10/0,4 кВ, подключение новой ТП 10/0,4 кВ выполнить от концевой опоры, вновь построенной ВЛ-10 кВ. (по договору ТП № 61-1-19-477271), для подключения строящегося склада ИП Галгановой С.Ю., расположенного по адресу: Ростовская обл., Тарасовский р-н, х. Ерофеевка, к.н.з.у. 61:37:0600022:339 (ориентировочная протяженность ЛЭП – 0,07км, ориентировочная мощность ТП – 0,400 МВА)</t>
  </si>
  <si>
    <r>
      <t>Строительство распределительных трансформаторных подстанций (РТП) с уровнем напряжения до 35 кВ (C</t>
    </r>
    <r>
      <rPr>
        <b/>
        <vertAlign val="subscript"/>
        <sz val="14"/>
        <color indexed="8"/>
        <rFont val="Times New Roman"/>
        <family val="1"/>
        <charset val="204"/>
      </rPr>
      <t>6,i</t>
    </r>
    <r>
      <rPr>
        <b/>
        <sz val="14"/>
        <color indexed="8"/>
        <rFont val="Times New Roman"/>
        <family val="1"/>
        <charset val="204"/>
      </rPr>
      <t>)</t>
    </r>
  </si>
  <si>
    <t>6.2.</t>
  </si>
  <si>
    <t>Трансформаторная мощность от 1000 до 1250 кВА включительно</t>
  </si>
  <si>
    <t>6(10)/0,4 кВ</t>
  </si>
  <si>
    <t>6.2.6.</t>
  </si>
  <si>
    <r>
      <t>Обеспечение средствами коммерческого учета электрической энергии (мощности) (C</t>
    </r>
    <r>
      <rPr>
        <b/>
        <vertAlign val="subscript"/>
        <sz val="14"/>
        <color indexed="8"/>
        <rFont val="Times New Roman"/>
        <family val="1"/>
        <charset val="204"/>
      </rPr>
      <t>8,i</t>
    </r>
    <r>
      <rPr>
        <b/>
        <sz val="14"/>
        <color indexed="8"/>
        <rFont val="Times New Roman"/>
        <family val="1"/>
        <charset val="204"/>
      </rPr>
      <t>)</t>
    </r>
  </si>
  <si>
    <t>8.1.</t>
  </si>
  <si>
    <t>Однофазный</t>
  </si>
  <si>
    <t>8.1.1.</t>
  </si>
  <si>
    <t>Обеспечение коммерческим учетом электрической энергии (мощности) в точке поставки и установка шкафа 0,22 кВ с коммутационным аппаратом, для освещения Памятника участникам ВОВ, заявителя Главы Треневского с. п. Гаплевской И.П., расположенного по адресу: Ростовская область, Миллеровский район, х. Треневка, пер. Школьный, к.н. 61:22:0061101:482</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</si>
  <si>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Коляда Е.Ю., расположенного по адресу: Ростовская область,Кашарский  район, сл. Верхнемакеевка, ул. Октябрьская, д. 58, к.н.з.у. 61:16:0030104:76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</si>
  <si>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уличного освещения Заявителя, Администрация Первомайского сельского поселения., расположенного по адресу: Ростовская область, Миллеровский  район, с. Фоминка, ул. Хлеборобная</t>
  </si>
  <si>
    <t>Строительство ВЛИ-0,4 кВ от оп.39 по ВЛ-0,4кВ №1 от КТП 10/0,4кВ  № 124 по ВЛ-10кВ «Юдино» ПС Н-19 для электроснабжения жилого дома Васильева Ш.И. Родионово-Несветайский р-н, х. Волошино, ул. Северная, д. 10 (ориентировочная протяженность ЛЭП – 0,160 км)</t>
  </si>
  <si>
    <t>Строительство ВЛИ-0,4 кВ от оп.17 по ВЛ-0,4кВ №2 от КТП 10/0,4 кВ № 533 по ВЛ-10кВ Красюковка ПС Ш-39 для электроснабжения жилого дома Любохинец Л.В. Ростовская обл., Октябрьский р-н, сл. Красюковская, ул. Вишневая, д. 15 (ориентировочная протяженность ЛЭП – 0,1 км)</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</si>
  <si>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р.п. Усть-Донецкий, ул. Дачная, д. 53 (Димитренков О.М.)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</si>
  <si>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Верхнекундрюченская, ул. Центральная, д. 25в (Сейранян Ф.Я.) (1 шт.)</t>
  </si>
  <si>
    <t>Обеспечение коммерческим учетом электрической энергии (мощности) в точке поставки по присоединению объектов заявителей. Ростовская область, г. Красный Сулин, ул. Прибрежная, б/н, Иванкова Л.Ю. (1шт)</t>
  </si>
  <si>
    <t>Обеспечение коммерческим учетом электрической энергии (мощности) в точке поставки и установка шкафа 0,23 (0,4) кВ по присоединению жилых домов, расположенных по адресам: Ростовская область, Октябрьский р-н, п. Красногорняцкий, ул. Михайличенко, д.17 Гудков Е.Е.; и Октябрьский р-н, п. Новокадамово, ул. Новая, д.27, кв.2 Косов А.А.; и Октябрьский р-н, сл. Красюковская, ул. Красюкова, д.8а Белоусов А.А., и Октябрьский р-н, п. Красногорняцкий, ул. Петренко, д.16 Скакунова Г.И.; и Октябрьский р-н, х. Калинин, пер. Тупиковый, д.8а Нефедов В.Е.; и Октябрьский р-н, х. Красный Кут, ул. Социалистическая, д.40 (Реброва М.Ю)</t>
  </si>
  <si>
    <t>Обеспечение коммерческим учетом электрической энергии в точке поставки и установка шкафа 0,23 кВ по присоединению жилого дома, расположенного по адресу: Ростовская область, Родионово-Несветайский район, сл. Родионово-Несветайская, ул. Комарова, д.33А Буцулина И.Б.</t>
  </si>
  <si>
    <t>Обеспечение коммерческим учетом электрической энергии (мощности) в точке поставки и установка шкафа 0,23 кВ по присоединению жилого дома расположенного по адресу: Ростовская область, Родионово-Несветайский район, х. Октябрьский, ул. Клубная, д.15 Воронков Л.В.</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</si>
  <si>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х. Болдыревка, ул. Дубовая, д. 11 (Дроменко И.П.)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</si>
  <si>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Нижнекундрюченская, ул. Братская, д. 17 (Еремин А.П.) (1 шт.)</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</si>
  <si>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Семикаракорский, ст. Кочетовская, ул. Садовая, д. 36, ул. Студенческая, д. 14, кв. 2, ул. Садовая, д. 35 (Васильченко В.Н., Вишневецкая О.В., Калюженко О.Ю.) (3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</si>
  <si>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Каменоломни, ул. Гвардейская д. 15, д. 20 (Осипян Ш.Г., Шакера А.А.) (2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</si>
  <si>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Красногорняцкий, ул. Михайличенко д.15, ул. Петренко д 17 (Кузнецова О.А., Андриянцев Р.В.) (2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</si>
  <si>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Авилов, ул. Центральная, д. 2 (ООО «ОРП-Ростов») (1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</si>
  <si>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Большая Федоровка, въезд в х. Большая Федоровка, х. Большая Федоровка, ул. Заречная (Администрация Владимирского сельского поселения). (2шт)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</si>
  <si>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п.Тополевый, ул. Горняцкая, д.4, п. Тополевый, ул. Мира, д.3, кв.5, (ПАО междугородной и международной электрической связи Ростелеком., Соловьев А.В) (2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</si>
  <si>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Васецкий, ул. Колхозная, д. 7, Валяйкин С.В.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</si>
  <si>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Дудкино, ул. Журбиной, д. 15, Донченко Н.А (1шт)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</si>
  <si>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сл. Красюковская, ул. Новая д. 5, ул. Дружбы д.7 (Дегтянникова Н.А., Петрушенко Е.О.) (2 шт.)</t>
  </si>
  <si>
    <t>Обеспечение коммерческим учетом электрической энергии (мощности) в точке поставки по присоединению объекта заявителя. Ростовская область р-н. Аксайский, х. Горизонт (Каверин Д.Л.)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</si>
  <si>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Волошино, ул. Ленина, д. 22А (Тоноян В.Х.) (1 шт.)</t>
  </si>
  <si>
    <t>Обеспечение коммерческим учетом электрической энергии (мощности) в точке поставки по присоединению объектов заявителей. Ростовская область, Родионово-Несветайский район, сл. Родионово-Несветайская, ул. Ленина, ул. Садовая д.80, ул. 30 лет Победы д.11, ул. Бабичева д.1Б (Адм. Родионово-Несветайского района, Антонян Р.Н., Голубева Р.А., Лихобабина Д.А., Лозовой М.Н.) (5 шт.)</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</si>
  <si>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Усть-Донецкий, ст. Раздорская, ул. Донская, д. 96А, ул. Красноармейская, д. 25-а, ул. Донская, д. 74 (Логвинова Е.А., Упорников Р.В., Чешко Т.Д.) (3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</si>
  <si>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Пухляковский, ул. Студенческая, д. 6а (Курбанов Н.Г.)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</si>
  <si>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Коныгин, ул. Ленина, д. 3 (Покидышева О.И.)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</si>
  <si>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Листопадов, ул. Лесная, д. 1-а (Текучев Д.А.) (1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</si>
  <si>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ст-ца. Владимировская, ул. Заречная, д.29, Пудрена Д.А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</si>
  <si>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х.Божковка, ул. Московская, д.13, х. Божковка, Божковское сельское поселение, ул. Социалистическая, д. 22, ул. Советская, д.15(Шестакова Н.Л., ООО Корунд., Морозова Н.И., ООО Водолей.) (4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</si>
  <si>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Платово, пер. Мирный, д.7, х. Платово, ул. Советская, д.76 (Ткаченко Т.К., Лозовой А.А.) (2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</si>
  <si>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Украинский, ул. Заречная, д.24, Управление земельно-имущественных отношений и муниципального заказа (1шт)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</si>
  <si>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Керчик-Савров, ул. Алейникова д. 9, ул. Советская д. 27 (Индивидуальный Предприниматель Глава крестьянского фермерского хозяйства Анешкин Р.В., Ажогин С.В.) (2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</si>
  <si>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Костиков, ул. Сельская д. 13 (Димитров С.С.)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</si>
  <si>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Марьевка, ул. Вишневая, д. 20 (Матвиенко Т.В.)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</si>
  <si>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Шевченко, ул. Подгорная, д. 22 (Шерешев И.В.)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</si>
  <si>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Нижнесоленый, ул. Зеленая, д. 7 (Руденко Г.Л.)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</si>
  <si>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Октябрьский, ул. Подгорная, д. 7 (Авраменко А.В.) (1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</si>
  <si>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Черни, ул. Озерная, д. 8 (Куликова С.А.) (1 шт.)</t>
  </si>
  <si>
    <t>Обеспечение коммерческим учетом электрической энергии (мощности) в точке поставки по присоединению объектов заявителей. Ростовская обл., р-н Усть-Донецкий, х. Апаринский, ул. Космодемьянская, д. 1, ул. Вишневая, д. 9 (Егорова И.А., Шерстнев А.А.) (2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</si>
  <si>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Бронницкий, ул. Советская, д. 36 (Счанян О.Л.)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</si>
  <si>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Топилин, ул. Зеленая Дубрава, д. 18 (Безуглов С.В.) (1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</si>
  <si>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Петровский, ул. Центральная, д.33, Козменко В.И.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</si>
  <si>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Садки, пер. Крутой, д.5, Галатова В.П. (1шт)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</si>
  <si>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Чумаковский, ул. Колхозная, д. 7 (Токарев Н.И.) (1 шт.)</t>
  </si>
  <si>
    <t>Обеспечение коммерческим учетом электрической энергии (мощности) в точке поставки по присоединению объектов заявителей. Ростовская обл., р-н Усть-Донецкий,х. Мостовой, ул. Степная,  д. 2, ул. Горького,  д. 4 (Мурзин М.М., Ситникова И.А.) (2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</si>
  <si>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Крымский, пер. Рождественский, д. 14 (Местная религиозная организация православный Приход Храма иконы Пресвятой Богородицы Одигитрия х. Крымского)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</si>
  <si>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ст-ца. Кривянская, ул. Чехова д. 59А, ул. Большая д. 154а, кадастровый номер земельного участка: 61:28:0040105:85, ул. Сухаревка д. 72 (Автандилян С.С., Страданченкова И.Н., Администрация Кривянского сельского поселения, Волков А.Б.) (4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</si>
  <si>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 Кривянская, ул. Орджоникидзе д.20 (Лиманцева С.И)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</si>
  <si>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Калинин, пер. Первый д.12, ул. Донская, с/т "Дон" уч. №39 (Урюпина В.И., Сергеев М.К., Клименко И.А.) (3 шт.)</t>
  </si>
  <si>
    <t>Установка прибора учета для присоединения жилого дома Сытникова К.В., расположенного по адресу: Ростовская область, Октябрьский район, сл. Красюковская, ул. Советская, д. 25-А, к.н.з.у.: 61:28:0070101:7953</t>
  </si>
  <si>
    <t>Обеспечение коммерческим учетом электрической энергии в точке поставки, по присоединению ларька Индивидуального предпринимателя Лисовской С.И., расположенного по адресу: Ростовская область, Белокалитвинский район, х. Литвиновка, ул. Центральная, д. № 82 а, к.н. 61:04:0060105:225</t>
  </si>
  <si>
    <t>Обеспечение коммерческим учетом электрической энергии в точке поставки, по присоединению строящегося жилого дома Высоцкой А.Е., расположенного по адресу: Ростовская область, Белокалитвинский район, х. Дороговский, пер. Ясный, д. № 1, к.н. 61:04:0502501:552</t>
  </si>
  <si>
    <t>Обеспечение коммерческим учетом электрической энергии в точке поставки, по присоединению строящегося жилого дома Койшебаева А.С., расположенного по адресу: Ростовская область, Белокалитвинский район, х. Рудаков, ул. Центральная, д. № 8, к.н. 61:04:0100201:116(прибор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</si>
  <si>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Кручинина С.И., расположенного по адресу: Ростовская область, Белокалитвинский район, х. Казминка, ул. Мельничная, д. № 1, к.н. 61:04:0110602:55</t>
  </si>
  <si>
    <t>Обеспечение коммерческим учетом электрической энергии  в точке поставки, по присоединению строящегося жилого дома Коровиной Руфии Рушановны расположенного по адресу: Ростовская область, Обливский район, хутор Кзыл-Аул, улица 60лет СССР, дом 41, к.н. 61:27:0071201:554 (прибор учёта электроэнергии - 1шт).</t>
  </si>
  <si>
    <t>Обеспечение коммерческим учетом электрической энергии в точке поставки, по присоединению жилого дома Рабадановой З.Ч., расположенного по адресу: Ростовская область, Обливский район, х. Леонов, ул. Молодежная, дом 4, к.н. 61:27:0010401:206 (прибор учёта электроэнергии – 1 шт.)</t>
  </si>
  <si>
    <t>Обеспечение коммерческим учетом электрической энергии в точке поставки, по присоединению жилого дома Курчиева С.Г., расположенного по адресу: Ростовская область, Морозовский район, х.Сибирки, ул. Большая Садовая, д.13, к.н. 61:24:0060601:225</t>
  </si>
  <si>
    <t>Обеспечение коммерческим учетом электрической энергии в точке поставки, по присоединению энергопринимающих устройств «Сетевая видеокамера» Администрации Советского района,  расположенного по адресу: Ростовская область, Советский район, ст. Советская, ул. 40 лет Октября д. 72, ул. Красноармейская д. 1,ул. Советская д. 29, ул. Красноармейская д. 41, кадастровые номера отсутствуют ( количество приборов учета электроэнергии – 4 шт)</t>
  </si>
  <si>
    <t>Обеспечение коммерческим учетом электрической энергии в точке поставки, по присоединению уличного освещения двух участков дороги асфальтобетонной Муниципального образования «Жирновское сельское поселение», расположенных по адресу: Ростовская область, Тацинский район, х. Исаев, пер. Южный, к.н. отсутствует и ул. Черемушки, к.н. отсутствует (количество приборов учета электрической энергии - 2шт)</t>
  </si>
  <si>
    <t>Обеспечение коммерческим учетом электрической энергии в точке поставки, по присоединению уличного освещения двух участков дороги асфальтобетонной Муниципального образования «Жирновское сельское поселение», расположенных по адресу: Ростовская область, Тацинский район, п. Быстрореченский, ул. Фурманова, к.н. 00:00:000000 и  ул. Зеленая, к.н. 00:00:000000 (количество приборов учета электрической энергии - 2шт)</t>
  </si>
  <si>
    <t>Обеспечение коммерческим учетом электрической энергии в точке поставки, по присоединению уличного освещения дороги асфальтобетонной Муниципального образования «Верхнеобливское сельское поселение», расположенного по адресу: Ростовская область, Тацинский район, х. Новониколаевский, ул. Ленина, к.н. отсутствует</t>
  </si>
  <si>
    <t>8.2.</t>
  </si>
  <si>
    <t>Трехфазный</t>
  </si>
  <si>
    <t>8.2.1.</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</si>
  <si>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Надтока М.В., расположенного по адресу: Ростовская область, Миллеровский район, сл. Колодези, ул. Молодежная, д. 5</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</si>
  <si>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Овсянниковой Е.С., расположенного по адресу: Ростовская область, Миллеровский район, сл. Колодези, п. Долотинка, д. 23, к.н. 61:22:060101:0013</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</si>
  <si>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Попова В.Е., расположенного по адресу: Ростовская область, Миллеровский район, х.Банниково- Александровский, ул. Студенческая 76</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</si>
  <si>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Чигридова А.С., расположенного по адресу: Ростовская область, Кашарский район, с. Усть- Мечетка, ул. Вербовая, д.9, к.н. 61:16:0160401:324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</si>
  <si>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объекта сельскохозяйственного использования, заявителя Сорокина В.В., расположенного по адресу: Ростовская область, Кашарский район, Верхнесвечниковское с.п.,  к.н. 61:16:0600018:360</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</si>
  <si>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Бирюкова Б..Д.,расположенного по адресу:Ростовская область,Кашарский район,х.Вяжа,ул.Набережная,д.16,к.н.з.у. 61:16:0050101:77"</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</si>
  <si>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Зайцева А.Ф., расположенного по адресу: Ростовская область,Кашарский  район, с. Первомайское, пер. Мостовой, д. 4, к.н.з.у. 61:16:0110102:731"</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</si>
  <si>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Овсянникова С.А., расположенного по адресу: Ростовская область, Миллеровский район, п. Долотинка, ул. Садовая, д. 44.</t>
  </si>
  <si>
    <t>Установка прибора учета электрической энергии (мощности) в точке поставки и установка шкафа 0,4 кВ с коммутационным аппаратом для электроснабжения личного подсобного хозяйства заявителя, Чернышева Ю.А., расположенного по адресу: Ростовская область, Миллеровский  район, сл. Волошино, к.н.з.у. 61:22:0020101:3054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</si>
  <si>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гостевого дома Апонович К.С., расположенного по адресу: Ростовская область, Чертковский район, с. Алексеево- Лозовское, к.н. 61:42:00101016:4464</t>
  </si>
  <si>
    <t>Строительство ТП-10/0,4, ВЛ-10 кВ от существующей оп. №1 отпайки к КТП 599 по ВЛ 10 кВ Сельхозтехника ПС Ш-39, и ВЛИ-0,4 кВ от вновь установленной ТП-10/0,4 кВ для присоединения объекта придорожного сервиса ИП Серхель Д.М., Октябрьский район, п. Персиановский, ул. Школьная, 43 (ориентировочная протяженность ЛЭП 0,015 км, ориентировочная мощность трансформатора 25 кВА)</t>
  </si>
  <si>
    <t>Строительство ВЛИ-0,4 кВ от вновь сооружаемой ТП 10/0,4кВ по договору ТП № 61-1-20-00502493 от 19.03.2020г. по ВЛ-10В «Жилмасив» ПС Ш-34 с коммерческим учетом электрической энергии (мощности) в точке поставки для электроснабжения рыбной фермы ИП Ажогин А.А., в ст. Мелиховская, Усть-Донецкого р-на, (ориентировочная протяженность ЛЭП 0,07 км)</t>
  </si>
  <si>
    <t>Обеспечение коммерческим учетом электрической энергии (мощности) в точке поставки и установка шкафа 0,4 кВ для электроснабжения "ВРУ-0,4 кВ для наружного освещения автомобильной дороги", от опоры №19 ВЛ 0,4 кВ №1 от КТП 303 ВЛ 10 кВ "Мир" ПС Н-9, расположенной по адресу: Родионово-Несветайский район, х. Новотроицкий, ул. Центральная Ростовской области</t>
  </si>
  <si>
    <t>Обеспечение коммерческим учетом электрической энергии (мощности) в точке поставки и установка шкафа 0,4 кВ для электроснабжения "ВРУ-0,4 кВ для наружного освещения автомобильной дороги", от опоры №1 ВЛ 0,4 кВ №1 от КТП 10/0,4 №34 ВЛ 10 кВ "Мир" ПС Н-9, расположенной по адресу: Родионово-Несветайский район, х. Новотроицкий, ул. Центральная Ростовской области</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</si>
  <si>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сл. Родионово-Несветайская, ул. Сосновая,5, (ИП Комендатова Н.С.)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</si>
  <si>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складов минеральных удобрений АО «А1 АГРОХИМ», расположенных по адресу: Ростовская область, Усть-Донецкий район, р.п. Усть-Донецкий, ул. Вокзальная, д. 1, к.н.з.у.: 61:39:0010110:37</t>
  </si>
  <si>
    <t>Строительство двух ТП 10/0,4 кВ, участка ВЛ-10 кВ от опоры № 8, отпайка Л310, ВЛ-10 кВ № 3, ПС 35/10 кВ «Селивановская» до одной из проектируемых ТП 10/0,4 кВ, участка ВЛ-10  кВ от опоры №5, ВЛ-10 кВ № 5, ПС 35/10 кВ «Селивановская» до второй из проектируемых ТП 10/0,4 кВ, для подключения Оздоровительного центра расположенного по адресу: Ростовская обл., Милютинский р-н, п. Полесье, ул. Лесная, к.н.: 61:23:0600003:519 (ориентировочная протяженность ЛЭП – 4,535 км, ориентировочная мощность ТП – 0,5МВА)</t>
  </si>
  <si>
    <t>Строительство участка ВЛ-0,4 кВ от опоры № 13, ВЛ-0,4 кВ № 3, КТП № 457, ВЛ- 6 кВ Михайловка-1, ПС 110/35/6 кВ «Б-8», для подключения строящегося коровника ИП Зайцевой Т.А., расположенного по адресу: Ростовская область, Тацинский район, х. Михайлов, из земель СПК Русь пастбище по балке Малокановская, к.н. 61:38:0600006:1424 (ориентировочная протяженность ЛЭП – 0,43 км, прибор учёта электроэнергии - 1шт)</t>
  </si>
  <si>
    <t>Обеспечение коммерческим учетом электрической энергии в точке поставки, по присоединению жилого дома Кривовой А.Н., расположенного по адресу: Ростовская область, Белокалитвинский район, х. Гусынка, ул. Хуторская, д. № 8, к.н. 61:04:0090603:40</t>
  </si>
  <si>
    <t>Обеспечение коммерческим учетом электрической энергии в точке поставки, по присоединению телятника № 2 индивидуального предпринимателя Вдовенко Л.Н., расположенного по адресу: Ростовская область, Белокалитвинский район, х. Ильинка, 200 метров восточнее х. Ильинка, к.н. 61:04:0600002:393(1шт)</t>
  </si>
  <si>
    <t>Обеспечение коммерческим учетом электрической энергии (мощности) в точке поставки, по присоединению жилого дома Бобик Р.В., расположенного по адресу: Ростовская область,Милютинский район, ст.Селивановская, ул.Череватенко,д.6, к.н. 61:23:080101:148</t>
  </si>
  <si>
    <t>Обеспечение коммерческим учетом электрической энергии (мощности) в точке поставки и установка, по присоединения жилого дома Романова В.Г., расположенного по адресу: Ростовская область, Милютинский район, х. Сулинский, пер. Тенистый, д.5, к.н. 61:23:010101:12</t>
  </si>
  <si>
    <t>Обеспечение коммерческим учетом электрической энергии в точке поставки, по присоединению жилого дома Машкомаева О А., расположенного по адресу: Ростовская область, Милютинский р-н, ст. Селивановская , ул. Ворошилова д. 17, к.н. 61:23:0080101:106 (прибор учёта электроэнергии - 1шт)</t>
  </si>
  <si>
    <t>Обеспечение коммерческим учетом электрической энергии в точке поставки, по присоединению жилого дома Кузнецова Сергея Геннадьевича, расположенного по адресу: Ростовская область, Обливский район, хутор Кзыл-Аул, улица Муссы Джалиля, дом 3, к.н. 61:27:0071201:98 (прибор учёта электроэнергии - 1шт)</t>
  </si>
  <si>
    <t>Обеспечение коммерческим учетом электрической энергии в точке поставки, по присоединению жилого дома Пивневой О.И., расположенного по адресу: Ростовская область, Обливский район, х. Караичев, ул. Новая, д. 11, к.н. 61:27:0040104:66</t>
  </si>
  <si>
    <t>Строительство участка ВЛ-10 кВ от опоры № 44, ВЛ-10 кВ № 3, ПС 35/10 кВ «Митякинская», ТП 10/0,4 кВ и участка ВЛ-0,4 кВ от РУ-0,4 кВ новой ТП 10/0,4 кВ, для электроснабжения строящегося склада, кашара Киреева А.В., расположенного по адресу: Ростовская обл., Тарасовский р-н, х. Каюковка, участок находится примерно в 0,8 км по направлению на северо-запад от ориентира, х. Каюковка, к.н.з.у. 61:37:600012:931 (ориентировочная протяженность ЛЭП – 3,200 км, ориентировочная мощность ТП – 0, 025» МВА)</t>
  </si>
  <si>
    <t>Обеспечение коммерческим учетом электрической энергии в точке поставки, по присоединению жилого дома Давыдова А.А., расположенного по адресу: Ростовская область, Белокалитвинский район, п. Сосны, ул. Севастопольская д, 8 кв.2, к.н. 61:04:0150405:221</t>
  </si>
  <si>
    <t>Обеспечение коммерческим учетом электрической энергии в точке поставки, по присоединению жилого дома ООО «АСБ-Калитва»., расположенного по адресу: Ростовская область, Белокалитвинский район, х. Ильинка, ул. Первомайская, д. 9, к.н. 61:04:0140103:47 (прибор учёта электроэнергии - 1шт)</t>
  </si>
  <si>
    <t>Обеспечение коммерческим учетом электрической энергии в точке поставки, по присоединению жилого дома Мушаковой М.В., расположенного по адресу: Ростовская область, Белокалитвинский район, х. Ильинка, ул. Советская, д. № 12, к.н. 61:04:0140107:95 (прибор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</si>
  <si>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Морозова Д.Д., расположенного по адресу: Ростовская область, Белокалитвинский район, п. Сосны, ул. Энергетиков, д. № 15 а, к.н. 61:04:0150407:277</t>
  </si>
  <si>
    <t>Обеспечение коммерческим учетом электрической энергии в точке поставки, по присоединению строящегося жилого дома Петросяна А.Р., расположенного по адресу: Ростовская область, Белокалитвинский район, х. Апанасовка, ул. Луговая д, 2 к.н. 61:04:0130103:130</t>
  </si>
  <si>
    <t>Обеспечение коммерческим учетом электрической энергии в точке поставки, по присоединению Фельдшерского-акушерского пункта «Центральная Районная больница»., расположенного по адресу: Ростовская область, Белокалитвинский район, х. Насонтов, ул. Центральная, д. № 64, к.н. з.у. 61:04:070301:0040 (прибор учета электроэнергии – 1шт)</t>
  </si>
  <si>
    <t>Обеспечение коммерческим учетом электрической энергии в точке поставки, по присоединению жилого дома Панкратова Михаила Валерьевича, расположенного по адресу: Ростовская область, Обливский район,  хутор Солонецкий,  улица Подгорная, дом 4, к.н. 61:27:0060101:177 (прибор учёта электроэнергии - 1шт)</t>
  </si>
  <si>
    <t>Обеспечение коммерческим учетом электрической энергиив точке поставки, по присоединению «здание пожарного депо» Администрации муниципального образования «Обливское сельское поселение» Обливского района Ростовской области, расположенного по адресу: Ростовская область, Обливский район, хутор Ковыленский,    улица Центральная, дом 16а, к.н. 61:27:0071101:224» (прибор учёта электроэнергии - 1шт)</t>
  </si>
  <si>
    <t>Обеспечение коммерческим учетом электрической энергии в точке поставки, по присоединению административного здания, Администрации муниципального образования «Калач –Куртлакского сельского поселения», расположенного по адресу: Ростовская область, Советский район, сл. Калач-Куртлак, ул. Молодежная, д.9, к.н. 61:36:0040101:346</t>
  </si>
  <si>
    <t>Обеспечение коммерческим учетом электрической энергии в точке поставки, по присоединению жилого дома Степикина А.П., расположенного по адресу: Ростовская область, Тацинский район, х. Верхнеобливский, ул. Советская, 17</t>
  </si>
  <si>
    <t>Обеспечение коммерческим учетом электрической энергии в точке поставки, по присоединению жилого дома Зинаковой С.О., расположенного по адресу: Ростовская область, Белокалитвинский район, х. Поцелуев, ул. Газодобытчиков д,4 к.н. 61:04:0050104:36</t>
  </si>
  <si>
    <t>Установка прибора коммерческого учёта электрической энергии, для присоединения зернохранилища № 2 ИП Главы КФХ Курилина В.Н., расположенного по адресу: Ростовская область, Милютинский район, х. Николаевка, ул. Северная д. 11, к.н.з.у. 61:23:0600011:692 (прибор учёта электроэнергии 30 кВт - 1шт.)</t>
  </si>
  <si>
    <t>Обеспечение коммерческим учетом электрической энергии  в точке поставки, по присоединению жилого жома Желещиковой М.И. расположенного по адресу: Ростовская область, Морозовский район, х. Вознесенский, ул. Заречная, д. 21, к.н. 61:24:0030504:17</t>
  </si>
  <si>
    <t>Обеспечение коммерческим учетом электрической энергии в точке поставки, по присоединению жилого дома Кулюк В.В. расположенного по адресу: Ростовская область, Морозовский район, х. Золотой, ул. Золотая, д. 10, к.н. 61:24:0080201:30 (прибор учёта электроэнергии - 1шт)</t>
  </si>
  <si>
    <t>Строительство участка ВЛ-0,22 кВ от опоры № 41/22, ВЛ-0,4 кВ № 1, КТП  № 118, ВЛ-10 кВ № 6, ПС 110/10 кВ «Волченская ПТФ» для подключения распределительного щита Федерального государственного казенного учреждения «Пограничное управление Федеральной службы безопасности РФ по Ростовской области», расположенного по адресу: Ростовская обл., Каменский р-н, х. Плешаков, примерно 200 м от ориентира по направлению на запад (ориентировочная протяженность ЛЭП – 1,300 км)</t>
  </si>
  <si>
    <t>Строительство участка ВЛ-10 кВ от опоры № 82 ВЛ 10 кВ № 7 ПС 110/35/10 кВ «Милютинская», новой ТП 10/0,4 кВ и участка ВЛ-0,4 кВ от РУ-0,4 кВ новой ТП 10/0,4 кВ для подключения жилых домов Харитонова И.И. и Калиматова А.Р., расположенных по адресу: Ростовская обл., Милютинский р-н, х. Юдин, ул. Прорва, д.4, 4А, к.н.з.у: 61:23:0030101:157, 61:23:030101:520 (ориентировочная протяжённость ЛЭП- 0,690 км, ориентировочная мощность ТП-0,04 МВА)</t>
  </si>
  <si>
    <t>Строительство участка ВЛ-0,4 кВ от КТП № 2, ВЛ-10 кВ № 3, ПС 35/10 кВ «Алифановская», для подключения строящегося здания ИП Партышев М.Ю., расположенного по адресу: Ростовская область, Тацинский район, х. Маслов, в 1,2 км на юго-запад от х. Маслов, к.н. 61:38:0600004:38 (ориентировочная протяженность ЛЭП – 0,22 км, прибор учёта электроэнергии - 1шт)</t>
  </si>
  <si>
    <t>8.2.3.</t>
  </si>
  <si>
    <t>Строительство ТП-6/0,4, ВЛ-6 кВ от существующей оп. №63 ВЛ 6 кВ АБЗ ПС Ш-15, и ВЛИ-0,4 кВ от вновь установленной ТП-6/0,4 кВ для присоединения нежилого помещения ИП Маилян М.С. (ориентировочная протяженность ЛЭП 0,015 км, ориентировочная мощность трансформатора 160 кВА)</t>
  </si>
  <si>
    <t>Строительство ВЛИ-0,4 кВ от РУ-0,4 кВ КТП 10/0,4 кВ №691 по ВЛ 10 кВ Сельхозтехника ПС Ш-39 для присоединения торгового павильона ИП Ванян А.К. Ростовская область, Октябрьский район, п. Персиановский, ул. Школьная, 37 (ориентировочная протяженность ЛЭП 0,095 км)</t>
  </si>
  <si>
    <t xml:space="preserve">* -  пообъектная расшифровка доступна в формате Excel при нажатии " + " </t>
  </si>
  <si>
    <r>
      <t>Строительство  воздушных  линий  (C2</t>
    </r>
    <r>
      <rPr>
        <b/>
        <vertAlign val="subscript"/>
        <sz val="14"/>
        <color indexed="8"/>
        <rFont val="Times New Roman"/>
        <family val="1"/>
        <charset val="204"/>
      </rPr>
      <t>,i</t>
    </r>
    <r>
      <rPr>
        <b/>
        <sz val="14"/>
        <color indexed="8"/>
        <rFont val="Times New Roman"/>
        <family val="1"/>
        <charset val="204"/>
      </rPr>
      <t>)</t>
    </r>
  </si>
  <si>
    <t>Строительство участка ВЛ-0,4кВ от КТП-10/0,4кВ №483 ВЛ-10кВ №1 ПС 35/10кВ "Фрунзе-1" для электроснабжения объекта "дом рыбака", расположенного по адресу: Российская Федерация, Ростовская обл., Сальский р-н, п. Степной Курган, в кадастровом квартале 61:34:0600001:25888, заявитель Холод К.Г.</t>
  </si>
  <si>
    <t>Строительство ВЛ 0,4кВ от РУ 0,4кВ ТП 10/0,4кВ №4-40 по ВЛ 10кВ №4 ПС 110/35/10кВ «Чалтырь» для технологического присоединения жилого дома заявителя Кечеджиян Э.В. по адресу: Ростовская область, Мясниковский район, с. Крым ул. Степная д.2 к.н. 61:25:0201001:26 (ориентировочная протяженность ЛЭП 0,140км)</t>
  </si>
  <si>
    <t xml:space="preserve">    Строительство ВЛ 0,4 кВ от ВЛ 0,4 кВ №1 ТП 10/0,4 кВ №5-1 по ВЛ 10 кВ №5 ПС 110/35/10 кВ Чалтырь для технологического присоединения жилого дома заявителя Авакян Р.Ш. по адресу: Ростовская область, Мясниковский район, с. Чалтырь ул. Пролетарская д. 67 к.н. 61:25:131317:0032 (ориентировочная протяженность ЛЭП 0,08 км)</t>
  </si>
  <si>
    <t>Строительство ВЛ 0,4 кВ от РУ 0,4 кВ новой ТП 10/0,4 кВ, строительство ТП 10/0,4 кВ, строительство ВЛ 10 кВ от ВЛ 10 кВ №7 ПС 35/10 кВ Б.Салы до новой ТП 10/0,4 кВ, для технологического присоединения свинарника заявителя Гугасян В.М. по адресу: Ростовская область, Мясниковский р-н, с. Большие Салы, юго-восточная окраина к.н. № 61:25:0040101:1418 (ориентировочная протяженность ЛЭП - 0,375 км, ориентировочная мощность ТП – 25 кВА)</t>
  </si>
  <si>
    <t>Строительство ВЛ 0,4 кВ от РУ 0,4 кВ новой ТП 10/0,4 кВ, строительство ТП 10/0,4 кВ, строительство ВЛ 10 кВ от ВЛ 10 кВ №29-11 ПС 110/10 кВ Р29, для технологического присоединения фермерского хозяйства заявителя Цхяян А.Р. по адресу: Ростовская область, Мясниковский р-н, с. Чалтырь, установлено относительно ориентира поле №8 бригады №6 колхоза имени Мясникяна, расположенного за пределами участка к.н. № 61:25:0601001:420  (ориентировочная протяженность ЛЭП - 0,34 км, ориентировочная мощность ТП – 25 кВА)</t>
  </si>
  <si>
    <t>Строительство ВЛ-0,4кВ от ВЛ-0,4кВ проектируемой по титулу: "Строительство ВЛ-0,4кВ от ВЛ-0,4кВ №1 КТП-10/0,4кВ №580 ВЛ-10кВ №5 ПС 110/10кВ "Самбек", для технологичекского присоединения производственного цеха заявителя Калинова А.В. по адресу: Ростовская область, Неклиновский р-н, с. Бессергеновка, ул. И.Лебедева, 3 к.н. №61:26:040201:3505 (ориентировочная протяженность ЛЭП-0,5км)" для технологического присоединения базовой станции сотовой связи №1156 заявителя ООО "Т2 Мобайл" по адресу: Ростовская область, Неклиновский район, с. Бессергеновка, ул. К.Зуева, 34м к востоку от дома №2, к.н. 61:26:0040201:001 (ориентировочная протяженность ЛЭП 0,04км)</t>
  </si>
  <si>
    <t>Строительство ВЛ 0,4 кВ от РУ 0,4 кВ новой ТП 10/0,4 кВ; строительство ТП 10/0,4 кВ; строительство ВЛ 10 кВ от ВЛ 10 кВ №7-8 ПС 35/10 кВ «Гаевская» до новой ТП 10/0,4 кВ для технологического присоединения ангара заявителя (Грицаенко И.Н.) по адресу: Ростовская область, Неклиновский р-н, с. Малофедоровка, ул. Лиманная, 18-б, к.н. 61:26:0160201:771 (ориентировочная протяженность ЛЭП – 0,03 км; ориентировочная мощность ТП – 25 кВА)</t>
  </si>
  <si>
    <t>Строительство ВЛ 0,4 кВ от ВЛ 0,4 кВ проектируемой от ТП 10/0,4 кВ №6-7 ПС 35/10 кВ «Б. Салы» по договору № 61-1-19-00425669 от 07.02.2019 г. для технологического присоединения жилого дома заявителя: (Бегларян А.А.) по адресу: Ростовская область, Мясниковский район, с. Б.Салы ул. Солнечная 21 к.н. 61:25:0600501:1870 (ориентировочная протяженность ЛЭП 0,08 км)</t>
  </si>
  <si>
    <t>Строительство ВЛ 0,4кВ от новой ТП 10/0,4кВ, строительство ТП 10/0,4кВ, строительство ВЛ 10кВ от ВЛ 10кВ №1 ПС 35/10кВ «Чалтырь» до новой ТП 10/0,4 кВ, для технологического присоединения нежилого помещения Заявителя (ИП Сидоров А.Ю.) по адресу: Ростовская область, Мясниковский район, х. Ленинакан, ул. Дачная, д.19, к.н.61:25:0030301:1526(ориентировочная протяженность ЛЭП 0,02 км; мощность силового трансформатора 63кВА)</t>
  </si>
  <si>
    <t>Строительство ВЛ 0,4 кВ от новой ТП 10/0,4 кВ, строительство ТП 10/0,4 кВ, строительство ВЛ 10 кВ от ВЛ 10 кВ №13 ПС 35/10 кВ «Чалтырь1» для технологического присоединения складского здания Заявителя (ИП Согомонян В.Г.) по адресу: Ростовская область, Мясниковский район, с. Крым, ул. Транспортная 12 к.н. №61:25:0600201:777 (ориентировочная протяженность ЛЭП 0,42 км; мощность силового трансформатора 40 кВА)</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</si>
  <si>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автосервиса Заявителя (ИП Срапионян А.Т.) по адресу: Ростовская область, Мясниковский район, х. Красный Крым 1-й км автодороги Ростов-Новошахтинск Промышленная зона 1-й проезд, уч. №3 к.н. 61:25:0600401:8068 (ориентировочная протяженность ЛЭП 0,01 км; мощность силового трансформатора 40 кВА)</t>
  </si>
  <si>
    <t>Строительство ВЛ 0,4кВ от ВЛ 0,4кВ проектируемой по договору №61-1-18-00362453, для технологического присоединения склада Заявителя (Котов С.М.) по адресу: Ростовская область, Неклиновский район, с. Николаевка, 200м западнее пер. Зеленый, к.н. 61:26:0600014:1870 (ориентировочная протяженность ЛЭП 0,07км)</t>
  </si>
  <si>
    <t>Строительство ВЛ 0,4 кВ от ВЛ 0,4 кВ №1 ТП 10/0,4 кВ №1-155 по ВЛ 10 кВ №1 ПС 110/35/10 кВ «Чалтырь» для технологического присоединения: жилого дома заявителя (Зименко А.С.)  по адресу Ростовская область, Мясниковский район, х. Красный Крым ул. Молодежная 2-я, д.1б к.н. 61:25:0030101:1950 (ориентировочная протяженность ЛЭП 0,05 км)</t>
  </si>
  <si>
    <t>Строительство ВЛ 0,4 кВ от РУ 0,4 кВ ТП 10/0,4 кВ №12-4 по ВЛ 10 кВ №12 ПС 110/35/10 кВ Чалтырь, для технологического присоединения нежилого помещения заявителя: (ИП Филь Д.В.) по адресу: Ростовская область, Мясниковский район, с.  Чалтырь, ул. Ленина 23/5я Линия 7а к.н. 61:25:0101124:3 (ориентировочная протяженность ЛЭП 0,035 км)</t>
  </si>
  <si>
    <t>Строительство ВЛ 0,4кВ от ВЛ 0,4кВ №1 ТП 10/0,4кВ №5-45 по ВЛ 10кВ №5 ПС 110/35/10кВ Б.Салы, для технологического присоединения жилого дома заявителя: (Хазарян К.К.) по адресу: Ростовская область, Мясниковский район, с. Несветай, ул. 3-я линия, д. 1 к.н. 61:25:0040201:419 (ориентировочная протяженность ЛЭП 0,1км)</t>
  </si>
  <si>
    <t>Строительство ВЛ 0,4 кВ от ВЛ 0,4 кВ №1 КТП №140м ВЛ 10 кВ №3 ПС 35/10 кВ «ГСКБ» для технологического присоединения жилого дома Заявителя (Мелехов С.В.) по адресу: Ростовская область, Неклиновский район, с. Александрова Коса, ул. Транспортная, 21, к.н. 61:26:0180601:1626 (ориентировочная протяженность ЛЭП 0,08 км)</t>
  </si>
  <si>
    <t>Строительство ВЛ 0,4 кВ от ВЛ 0,4 кВ №2 ТП 10/0,4 кВ №1-16 по ВЛ 10 кВ №1 ПС 110/35/10 кВ Чалтырь, для технологического присоединения жилого дома заявителя: (Оганнисян М.В.) по адресу: Ростовская область, Мясниковский район, с.  Крым, ул. Пролетарская, д. 48. к.н. 61:25:0201028:218 (ориентировочная протяженность ЛЭП 0,04 км)</t>
  </si>
  <si>
    <t>Строительство ВЛ 0,4 кВ от РУ 0,4 кВ КТП 10/0,4 кВ №49м ВЛ 10 кВ №НС-3 ПС 35/10 кВ «Лакадемоновская» для технологического присоединения Заявителя (ФГКУ «ПУ ФСБ РФ по РО») по адресу: Ростовская область, Неклиновский район, с. Беглица, 40 м на северо-запад от земельного участка с к.н. 61:26:0600021:183 (ориентировочная протяженность ЛЭП 0,17 км)</t>
  </si>
  <si>
    <t>Строительство ВЛ 0,4 кВ от КТП 10/0,4 кВ №200м ВЛ 10 кВ №7/8 ПС 35/10/6 кВ «Гаевка» для технологического присоединения жилого дома Заявителя (Шаповалов В.С.) по адресу: Ростовская область, Неклиновский р-н, с. Гаевка, ул. Миусская, 2, к.н. 61:26:0160301:16 (ориентировочная протяженность ЛЭП 0,04 км)</t>
  </si>
  <si>
    <t>Строительство ВЛ 0,4кВ от ВЛ 0,4кВ №2 КТП 10/0,4кВ №405 ВЛ 10кВ №5 ПС 35/10кВ «Покровская» для технологического присоединения личного подсобного хозяйства Заявителя (Головченко Е.С.) по адресу: Ростовская область, Неклиновский район, с. Покровское, ул. Полевая, 45, к.н. 61:26:0050114:100 (ориентировочная протяженность ЛЭП 0,11км)</t>
  </si>
  <si>
    <t>Строительство ВЛ 0,4 кВ от ВЛ 0,4 кВ №1 КТП №274м ВЛ 10 кВ №4 ПС 35/10 кВ «ГСКБ» для технологического присоединения личного подсобного хозяйства Заявителя (Бойченко Т.Р.) по адресу: Ростовская область, Неклиновский район, с. Новобессергеневка, ул. Энгельса, 7 А, к.н. 61:26:0180101:7265 (ориентировочная протяженность ЛЭП 0,082 км)</t>
  </si>
  <si>
    <t>Строительство ВЛ 0,4 кВ от ВЛ 0,4 кВ №2 ЗТП 10/0,4 кВ №325м ВЛ 10 кВ №7 ПС 35/10 кВ «Русский Колодец» для технологического присоединения личного подсобного хозяйства Заявителя (Тюрбеева И.И.) по адресу: Ростовская область, Неклиновский р-н, х. Русский Колодец, ул. Лермонтова, 26, к.н. 61:26:0070701:311 (ориентировочная протяженность ЛЭП 0,22 км)</t>
  </si>
  <si>
    <t>Строительство ВЛ 0,4 кВ от ВЛ 0,4 кВ №2 МТП 10/0,4 кВ №148 ВЛ 10 кВ №3 ПС 110/10 кВ «Отрадненская» для технологического присоединения Заявителя (ПАО «МТС») по адресу: Ростовская область, Неклиновский р-н, с. Отрадное, к.н. 61:26:0190101 (ориентировочная протяженность ЛЭП 0,125 км)</t>
  </si>
  <si>
    <t>Строительство ВЛ 0,4 кВ от КТП 10/0,4 кВ №241/1 ВЛ 10 кВ №1 ПС 110/10 кВ «Отрадненская» для технологического присоединения Заявителя (ИП Мирской О.А.) по адресу: Ростовская область, Неклиновский р-н, 250 метров западнее с. Марьевка, к.н. 61:26:0600003:554 (ориентировочная протяженность ЛЭП 0,07 км)</t>
  </si>
  <si>
    <t>Строительство ВЛ-10 кВ от вновь установленной опоры в пролёте опор №1-00/6 и №1-00/5 ВЛ-10 кВ Л-1 Мелькомбинат, строительство КТП 10/0,4 и КЛ- 0,4 кВ для электроснабжения объекта – производственная база, расположенного по адресу: РФ, Ростовская область, г. Сальск, ул. Фабричная, д. 2/1, к.н. 61:57:0010817:46, заявитель ИП Нурбагандов О.Г.» (Ориентировочная протяженность ЛЭП - 0,045 км, ориентировочная мощность ТП – 0,16 МВА)</t>
  </si>
  <si>
    <t>Строительство ВЛИ 0,4 кВ от существующей опоры №1-02/8 по ВЛ 0,4 кВ Л-1 КТП 10/0,4 кВ №163/180 кВА по ВЛ 10 кВ Л-4 ПС Уютная для электроснабжения объекта – «вагончик», расположенного по адресу: РФ, Ростовская обл., р-н. Пролетарский, рядом с земельным участком с КН 61:31:0600011:887, расположенным по адресу: Ростовская область, Пролетарский район, 5,55 км юго-западнее х. Уютный, кадастровый номер земельного участка: 61:31:0600011:904, заявитель Кузьмина Л.В. (Ориентировочная протяженность ЛЭП – 0,13 км)</t>
  </si>
  <si>
    <t>Строительство ВЛ 0,4 кВ от КТП 10/0,4 кВ №218 по ВЛ 10 кВ Л-15 Целинская для электроснабжения объекта – «полевой стан», расположенного по адресу: РФ, Ростовская область, Целинский район, с/о Юловский, в границах ТОО «Рассвет», кадастровое поле №39, 39а, к.н. 61:40:600007:0059, заявитель ИП глава КФХ Милидий Н.П.» (Ориентировочная протяженность ЛЭП - 0,2 км)</t>
  </si>
  <si>
    <t>Строительство ВЛ-0,4 кВ от опоры №1-00/1-8 ВЛ-0,4 кВ Л-1 ТП 10/0,4 кВ №238 по ВЛ-10 кВ  Л-3 Сандатовская, с заменой провода на участке ВЛ-0,23 кВ Л-1 от ТП 10/0,4 кВ №238 до опоры 1-00/1-8 ВЛ-0,23 кВ Л-1 ТП 10/0,4 кВ №238 по ВЛ-10 кВ Л-3 Сандатовская для электроснабжения объекта – ферма, расположенная по адресу: РФ, Ростовская область, Сальский р-н, в кадастровом квартале 61:34:0600015 с условным центром в с. Сандата , к.н.з.у. 61:34:0600015:1932, заявитель ИП Глава КФХ Токарев В.А.» (Ориентировочная протяженность ЛЭП - 0,23 км)</t>
  </si>
  <si>
    <t>Строительство ВЛ-0,4 кВ от КТП 10/0,4 кВ №130 Л-4 ПС Уютная для электроснабжения объекта – «дачный домик», расположенного по адресу: РФ, Ростовская область, Пролетарский район, с/т. Заречное к.н. 61:31:0500401:73, заявитель Вознюк А.А.» (Ориентировочная протяженность ЛЭП - 0,25 км)</t>
  </si>
  <si>
    <t>Строительство ВЛ 0,4 кВ от КТП-10/0,4 кВ №246 ВЛ 10 кВ Л-4 КРС для электроснабжения объекта – жилой дом, расположенного по адресу: РФ, Ростовская область, Пролетарский район, п. Опенки, ул. Мира, д. 94, к.н. 61:31:0080101:1701, заявитель Криворотова А.Ю.» (Ориентировочная протяженность ЛЭП - 0,25 км)</t>
  </si>
  <si>
    <t>Строительство ВЛ 0,4 кВ от опоры №1-00/12 ВЛ 0,4 кВ Л-1 КТП 10/0,4 кВ № 70/250 кВА ВЛ 10 кВ Л-7 Целинская для электроснабжения объекта – «склад», расположенного по адресу: РФ, Ростовская область, Целинский район, Новоцелинское сельское поселение, к.н.з.у.: 61:40:0600011:2916, заявитель Маргарян М.М.» (Ориентировочная протяженность ЛЭП - 0,315 км)</t>
  </si>
  <si>
    <t>Строительство ВЛ 10 кВ от опоры №5-03/8 Л-5 Наумовская, строительство КТП 10/0,4 и ВЛ 0,4 кВ для электроснабжения объекта - насосная станция, расположенного по адресу: РФ, Ростовская область, Пролетарский район, 0,3 км южнее х. Харьковский-1, к.н. 61:31:0600004:145, заявитель ИП Долматов Е.Н.» (Ориентировочная протяженность ЛЭП - 0,56 км, ориентировочная мощность ТП – 0,063 МВА)</t>
  </si>
  <si>
    <t>Строительство ВЛ 0,4 кВ от опоры №1-01/7, ВЛ 0,4 кВ Л-1, КТП-10/0,4 кВ №134, ВЛ 10 кВ Л-5 Куберле-2 для электроснабжения объекта – Быстровозводимое модульное здание пожарного депо ПЧ-241, расположенного по адресу: РФ, Ростовская область, Орловский район, п. Красноармейский, ул. Кирова, 45 а, к.н. 61:29:0060129:336, заявитель Государственное казенное учреждение Ростовской области «Противопожарная служба Ростовской области»» (Ориентировочная протяженность ЛЭП - 0,06 км)</t>
  </si>
  <si>
    <t>Строительство ВЛ-10 кВ от опоры №2-00/71 ВЛ-10 кВ №2 ПС 35/10кВ «Летницкая», строительство КТП 10/0,4 и ВЛ-0,4 кВ для электроснабжения объекта – дом животноводов, расположенный по адресу: Ростовская область, Песчанокопский район, вблизи с. Летник, граф. учет №222, кад. № 61:30:0600011:1999, заявитель Рыжков В.В. (Ориентировочная протяженность ЛЭП - 4,41 км, ориентировочная мощность ТП – 0,025 МВА)</t>
  </si>
  <si>
    <t>Строительство ВЛ 0,4кВ от опоры №3-00/7 ВЛ 0,4кВ Л-3 КТП 10/0,4кВ №65 по ВЛ 10кВ Л-5 Хлебодарненская для электроснабжения объекта – «дом культуры», расположенного по адресу: РФ, Ростовская область, Целинский район, с. Хлеборобное, ул. Советская, д. 16 а», к.н. 61:40:0100101:2335, заявитель Администрация Хлеборобного сельского поселения Целинского района Ростовской области» (Ориентировочная протяженность ЛЭП - 0,05км)</t>
  </si>
  <si>
    <t>Строительство ВЛИ 0,4 кВ от КТП 6/0,4 кВ №491/160 кВА по ВЛ 6 кВ Л-1 ПС Екатериновская для электроснабжения объекта – «жилое помещение», расположенного по адресу: РФ, Ростовская область, Сальский район, п. Манычстрой, к.н. 61:34:0600006:603, заявитель Лилитко Т.И.» (Ориентировочная протяженность ЛЭП – 0,18 км)</t>
  </si>
  <si>
    <t>Строительство ВЛ 0,4 кВ от КТП-10/0,4 кВ №917 ВЛ 10 кВ Л-2 Ганчуковская для электроснабжения объекта – квартира, расположенного   по адресу: РФ, Ростовская область, Пролетарский район, х. Ганчуков, ул. Степная, д. 4, кв. 2, к.н. 61:31:0070101:1208, заявитель Науменко Л.Г.» (Ориентировочная протяженность ЛЭП - 0,35 км)</t>
  </si>
  <si>
    <t>Строительство ВЛ 0,4 кВ от КТП-10/0,4кВ №322 ВЛ 10кВ Л-5 ПС Степная для электроснабжения объекта – «жилой дом», расположенного по адресу: РФ, Ростовская область, Пролетарский район, х. Степной, ул. Степная, д. 1, к.н. з.у.: 61:31:0060401:61, заявитель Коваленко И.В.» (Ориентировочная протяженность ЛЭП - 0,44 км)</t>
  </si>
  <si>
    <t>Строительство ВЛ 0,4кВ от опоры №1-02/12 ВЛ 0,4кВ Л-1 КТП 10/0,4кВ №216 по ВЛ 10кВ Л-5 Раздольненская для электроснабжения объекта – «врачебная амбулатория», расположенного по адресу: РФ, Ростовская область, Целинский район, с. Михайловка, ул. Крупской, д. 18, к.н. з.у.: 61:40:0050101:2341, заявитель МБУЗ  «ЦРБ Целинского района Ростовской области» (Ориентировочная протяженность ЛЭП 0,06км)</t>
  </si>
  <si>
    <t>Строительство ВЛ 0,4 кВ от опоры №1-00/14 по ВЛ 0,4 кВ Л-1 КТП 10/0,4 кВ №130 Л-4 Уютная для электроснабжения объекта - «дачный дом», расположенного по адресу: РФ, Ростовская область, Пролетарский район, г. Пролетарск, СТ «Заречное», к.н. 61:31:0500401:24, заявитель Троянов А.С.» (Ориентировочная протяженность ЛЭП - 0,3 км)</t>
  </si>
  <si>
    <t>Строительство ВЛ 0,4 кВ от КТП 10/0,4 кВ № 236 по ВЛ 10 кВ Л-15 Целинская для электроснабжения объекта – «коровник на 200 голов», расположенного по адресу: РФ, Ростовская область, Целинский район, Юловское сельское поселение, западнее окраины п. Юловский, к.н. з.у.: 61:40:0600008:1535, заявитель Абузарова Мариям Бахтиёровна» (Ориентировочная протяженность ЛЭП - 0,09 км)</t>
  </si>
  <si>
    <t>Строительство ВЛ-10 кВ от ВЛ-10 кВ №9 ПС 110/35/10кВ «Трубецкая», строительство КТП 10/0,4 и ВЛ 0,4 кВ для электроснабжения объекта – сельскохозяйственная база, расположенного по адресу:РФ,  Ростовская область, Сальский район, в кадастровом квартале  № 61:34:600005 с условным центром в п.Гигант, поле II, участок 3, кадастровый номер 61:34:0600005:2862. Заявитель ИП Глава К(Ф)Х Бабкова Т. В.». (Ориентировочная протяженность ЛЭП - 0,81 км, ориентировочная мощность ТП – 0,025 МВА)</t>
  </si>
  <si>
    <t>Строительство ВЛ 10 кВ от опоры №1-00/209 ВЛ 10 кВ №1 Ново-Донская, строительство КТП 10/0,4 и ВЛ 0,4 кВ для электроснабжения объекта – нежилое здание полевого стана, расположенного по адресу: Ростовская область, Целинский район, территория СПК «Московский», к.н. 61:40:0600015:3400, заявитель Горячих В.Н. (Ориентировочная протяженность ЛЭП – 2,96 км, ориентировочная мощность ТП – 0,025 МВА)</t>
  </si>
  <si>
    <t>Строительство ВЛ 0,4 кВ от опоры № 4-00/8 ВЛ-0,4 кВ Л-4 КТП-10/0,4 кВ № 138/160 кВа ВЛ-10 кВ Л-4 ПС 110 кВ Уютная для электроснабжения объекта – «жилой дом», расположенного по адресу: РФ, Ростовская область, Пролетарский район, ДНТ «Ручеек №3», ул. Вишневая, д. 39, к.н. з.у.: 61:31:500101:0010, заявитель Егорова Е.В.» (Ориентировочная протяженность ЛЭП - 0,42 км)</t>
  </si>
  <si>
    <t>Строительство ВЛ-10кВ от опоры №8-06/67 по ВЛ-10кВ Л-8 ПС 110/35/10кВ Пролетарская, строительство КТП 10/0,4кВ и ВЛ-0,4кВ для электроснабжения объекта «дом рыбака», расположенного по адресу: Ростовская обл., р-н. Пролетарский, ЗАО им. 50 летия СССР отд. №1,5 конт. 306, заявитель Басов С.И.»  (Ориентировочная протяженность ЛЭП – 1,68 км, ориентировочная мощность ТП – 0,025МВА)</t>
  </si>
  <si>
    <t>Строительство ВЛ 10 кВ от опоры №6-02/12 по ВЛ 10 кВ Л-6 Ново-Егорлыкская, с переводом питания ВЛ 10 кВ Л-6 Ново-Егорлыкская со II – секции шин в резервную ячейку I-секции шин РУ-10 кВ ПС 35/10 кВ Ново-Егорлыкская, строительство КТП 10/0,4 и ВЛ 0,4 кВ для электроснабжения объекта –здание школы №54, расположенного по адресу: 347616 РФ, Ростовская область, Сальский район, с. Новый Егорлык, ул. Красная, д. 41, к.н. 61.34.0110101:1387,  заявитель МБОУ ООШ №54 имени Е.И. Игнатенко» (Ориентировочная протяженность ЛЭП - 0,66 км, ориентировочная мощность ТП – 0,063 МВА)</t>
  </si>
  <si>
    <t>Строительство ВЛ 10 кВ от опоры №8-00/15 по ВЛ 10 кВ Л-8 Ново-Егорлыкская, с переводом питания ВЛ-10 кВ Л-8 Ново-Егорлыкская со II – секции шин в резервную ячейку I-секции шин РУ-10 кВ ПС 35/10 кВ Ново-Егорлыкская, строительство КТП 10/0,4 и ВЛ 0,4 кВ для электроснабжения объекта –здание школы №62, расположенного по адресу: РФ, Ростовская область, Сальский район, с.Новый Егорлык, ул. Ленина, участок 14, к.н. :61.34.0110101:2378,  заявитель МБОУ СОШ №62 имени Е.И. Игнатенко» (Ориентировочная протяженность ЛЭП - 0,71 км, ориентировочная мощность ТП – 0,04 МВА)</t>
  </si>
  <si>
    <t>Строительство ВЛ 10 кВ от опоры №16-00/12 по ВЛ 10 кВ Л-16 Сальская, строительство КТП 10/0,4 и ВЛ 0,4 кВ для электроснабжения объекта – административно-бытовое здание, расположенного по адресу: РФ, Ростовская область, г. Сальск , ул. Мелиоративная,7, заявитель ООО «Сальская ярмарка» (Ориентировочная протяженность ЛЭП - 0,1 км, ориентировочная мощность ТП – 0,25 МВА)</t>
  </si>
  <si>
    <t>Строительство ВЛ 0,4 кВ от КТП 10/0,4 кВ №69 по ВЛ 10 кВ Л-2 АРЗ для электроснабжения объекта – «бетоносмесительного узла и прочего оборудования», расположенного по адресу: РФ, Ростовская область, г. Сальск, ул. Карла Маркса, участок 114/1 к.н. 61:57:0010859:9, заявитель ИП Вырвич Ю.А.» (Ориентировочная протяженность ЛЭП – 0,14 км)</t>
  </si>
  <si>
    <t>Строительство ВЛ 0,4кВ от опоры №2-00/13 ВЛ 0,4кВ Л-2 КТП 10/0,4кВ № 282/100кВА ВЛ 10кВ Л-3 Лопанская для электроснабжения объекта – «жилой дом», расположенного по адресу: РФ, Ростовская область, Целинский район, с. Лопанка, ул. Красная, д. 69а, к.н. з.у.: 61:40:040101:1155, заявитель Муштоков Б.Д. (Ориентировочная протяженность ЛЭП - 0,16 км)</t>
  </si>
  <si>
    <t>Строительство ВЛ 0,4 кВ от опоры №1-00/24 ВЛ 0,4 кВ Л-1 КТП 10/0,4кВ № 296 по ВЛ 10 кВ Л-3 Целинская для электроснабжения объекта – «летняя кухня», расположенного по адресу: РФ, Ростовская область, Целинский район, п. Новая Целина, ул. Гагарина, д. 33, к.н. з.у.: 61:40:0010154:116, заявитель Мирзоев Юрий Афанасьевич» (Ориентировочная протяженность ЛЭП - 0,07 км)</t>
  </si>
  <si>
    <t>Строительство ВЛ-0,4кВ от опоры №1-00/4-5 ВЛ 0,4 кВ Л-1 от КТП 10/0,4 кВ №69 ВЛ 10 кВ Л-6 РП-1-6П для электроснабжения объекта - "дачный дом", расположенного по адресу: РФ, Ростовская область, г. Пролетарск, ул. Городовикова, д.59, к.н. з.у.: 61:31:0110280:5, заявитель Ефремов В.С." (ориентировочная протяженность ЛЭП 0,1км)</t>
  </si>
  <si>
    <t>Строительство ВЛ 0,4 кВ от КТП 10/0,4 кВ №523 по ВЛ 10 кВ Л-3 Водозабор для электроснабжения объекта – «жилой дом», расположенного по адресу: РФ, Ростовская область, Сальский район, СНТ №2 «Бровки», ул. Дачная, д. 7, к.н. 61:34:0500801:808, заявитель Исакова О.Е.» (Ориентировочная протяженность ЛЭП – 0,6 км).</t>
  </si>
  <si>
    <t>Строительство ВЛ 0,4 кВ от КТП 6/0,4 кВ №395/25 кВА по ВЛ 6 кВ Л-2 НС 1 для электроснабжения объекта – «бытовой вагончик», расположенного по адресу: РФ, Ростовская область, Сальский район, п. Юловский поле 14о, к.н. 61:34:0600004:1892, заявитель Попов О.П.» (Ориентировочная протяженность ЛЭП – 0,2 км)</t>
  </si>
  <si>
    <t>Строительство ВЛ 0,4 кВ от существующей опоры №1-00/7 ВЛ 0,4 кВ Л-1 КТП-10/0,4 кВ №130 по ВЛ 10 кВ Л-4 Уютная для электроснабжения объекта – «дом для отдыха», расположенного по адресу: РФ, Ростовская область, Пролетарский район садоводческое товарищество «Заречное», 4, к.н.з.у.: 61:31:0500401:84, заявитель Алексеев В.А.» (Ориентировочная протяженность ЛЭП - 0,04 км)</t>
  </si>
  <si>
    <t>Строительство ВЛ 0,4 кВ от опоры №2-00/19 ВЛ 0,4 кВ Л-2 КТП 10/0,4 кВ №287 по ВЛ 10 кВ Л-1 Целинская для электроснабжения объекта – «жилой дом», расположенного по адресу: РФ, Ростовская область, Целинский район, п. Новая Целина ул. Кленовая, д.10», к.н. 61:40:0010145:5, заявитель Коновалова А.П.» (Ориентировочная протяженность ЛЭП - 0,29 км)</t>
  </si>
  <si>
    <t>Строительство ВЛИ 0,22 кВ от опоры №2-00/8 по ВЛ 0,4 кВ Л-2   КТП 10/0,4 кВ №236 по ВЛ 10 кВ Л-5 Песчанокопская для электроснабжения объекта – кафе, расположенного по адресу: РФ, Ростовская область, Песчанокопский район, автотрасса Батайск-Ставрополь 150км+540  к.н.з.у.: 61:30:0600004:6093, заявитель ИП Миронов В.А. (Ориентировочная протяженность ЛЭП - 0,17 км)</t>
  </si>
  <si>
    <t>Строительство ВЛ 10 кВ от опоры №2-00/75 ВЛ 10 кВ Л-2 Ленинец, строительство КТП 10/0,4 кВ и ВЛ 0,4 кВ для электроснабжения объекта – Мясоперерабатывающий комбинат, расположенного по адресу: РФ, Ростовская область, Сальский р-н, с. Кручёная Балка, 16 км автодороги Сальск-Крученая Балка, к.н. 61:34:0600007:1913, заявитель Слепченко Е.В.» (Ориентировочная протяженность ЛЭП - 0,05 км, ориентировочная мощность ТП – 0,025 МВА)</t>
  </si>
  <si>
    <t>Строительство КТП-10/0,4кВ, ВЛ-10кВ от опоры №1/228 ВЛ-10кВ №1105 ПС 35кВ "СМ-11" для электроснабжения земельного участка заявителя Мельникова С.В. по адресу: Ростовская обл., Семикаракорский р-н, массив земель реорганизованного с/х предприятия АО "Донское" с кад. ном. 61:35:0600012:613</t>
  </si>
  <si>
    <t xml:space="preserve">Строительство ВЛ 0,4 кВ, КТП 10/0,4 кВ, ВЛ-10 кВ от ВЛ-10 кВ № 405 ПС 35/10 кВ «В-4» для электроснабжения здания склада ИП Амирханян Ш. В. по адресу: Ростовская обл., Веселовский р-н, п. Веселый, ул. Октябрьская,  д. 218-а </t>
  </si>
  <si>
    <t>Строительство ТП 10/0,4 кВ, строительство ВЛ 10 кВ от ВЛ 10 кВ №2 ПС 110/35/10 кВ Чалтырь, для технологического присоединения теплицы заявителя И.П. Меликян К.З. по адресу: Ростовская область, Мясниковский р-н, земли колхоза «Дружба» кад № 61:25:0600401:12088 (ориентировочная протяженность ЛЭП - 0,01 км, ориентировочная мощность ТП – 25 кВА)</t>
  </si>
  <si>
    <t xml:space="preserve">"Строительство ВЛ 10 кВ от опоры №6-02/12 по ВЛ 10 кВ Л-6 Ново-Егорлыкская, с переводом питания ВЛ 10 кВ Л-6 Ново-Егорлыкская со II-сеции шин в резервную ячейку I-секции шин РУ-10 кВ ПС 35/10 кВ Ново-Егорлыкская, строительство КТП 10/0,4 и ВЛ 0,4 кВ для электроснабжения объекта - здание школы №54, расположенного по адресу: 347616 РФ, Ростовская область, Сальский район, с. Новый Егорлык, ул. Красная, д. 41, к.н. 61.34.0110101:1387, заявитель МБОУ ООШ №54 имени Е.И. Игнатенко" </t>
  </si>
  <si>
    <t>Строительство участка ВЛ-10 кВ от существующей оп. №148 ВЛ-10 кВ «Совхоз» от ПС Ш-16, с установкой ТП-10/0,4 кВ, и строительство ВЛИ-0,4 кВ от вновь установленной ТП-10/0,4 кВ для присоединения автоматической блочной АЗС ООО «Флэш» (ориентировочная протяженность ЛЭП 0,205 км, ориентировочная мощность трансформатора 100 кВА)</t>
  </si>
  <si>
    <t>Строительство участка ВЛ-10 кВ от существующей оп. №2 отпайки на КТП№252 ВЛ-10 кВ «Красюковка» от ПС Ш-39, с установкой ТП-10/0,4 кВ, и строительство ВЛИ-0,4 кВ от вновь установленной ТП-10/0,4 кВ для присоединения НСО «Курень»(ориентировочная протяженность ЛЭП 0,01 км, ориентировочная мощность трансформатора 160 кВА)</t>
  </si>
  <si>
    <t>"Строительство ВЛ-0,4 кВ от вновь установленной опоры ВЛ-0,4кВ и вновь установленной КТП-10/0,4 кВ от вновь построенной ВЛ-10 кВ от опоры ВЛ-10 кВ №7-00/140 ПС 35/10 кВ КРС для электроснабжения двух дачных домиков, расположенных по адресу: Ростовская обл., р-н Пролетарский, ДНТ №2, заявители Поляков Н.В., Босенко Д.И. (Ориентировочная протяженность ЛЭП - 0,53км)"</t>
  </si>
  <si>
    <t>Строительство ВЛИ-0,4кВ от опоры №1 по ВЛИ-0,4кВ №5 ТП-10/0,4кВ №5/1 по ВЛ-10кВ №5 ПС "Хапры-Тяговая" до границ земельного участка заявителя (Атаева С.Н.)</t>
  </si>
  <si>
    <t>Строительство ВЛ 0,4 кВ от РУ 0,4 кВ новой ТП 10/0,4 кВ, строительство ТП 10/0,4 кВ, строительство ВЛ 10 кВ от ВЛ 10 кВ №1 ПС 110/35/10 кВ Чалтырь, для технологического присоединения ангара заявителя (Жаравин А.Е.) по адресу: Ростовская область, Мясниковский р-н, Красно-Крымское сельское поселение 0+210 м вправо автодороги Ростов-на-Дону - Новошахтинск к.н. № 61:25:0600401:9816 (ориентировочная протяженность ЛЭП - 0,015 км, ориентировочная мощность ТП – 25 кВА)</t>
  </si>
  <si>
    <t>Строительство ВЛ 0,4 кВ от ВЛ 0,4 кВ №1 КТП 10/0,4 кВ №511А ВЛ 10 кВ №3 ПС 110/10 кВ «Лиманная» для технологического присоединения Заявителя (Вартанян С.Г.) по адресу: Ростовская область, Неклиновский р-н, с. Лотошники, ул. Веселая, 2, к.н. 61:26:090401:0:8/506/А-А4СКБГДЕ:0/18286 (ориентировочная протяженность ЛЭП 0,2 км)</t>
  </si>
  <si>
    <t>"Строительство ВЛ-0,4кВ от ВЛ-0,4кВ №1 ТП-10/0,4 кВ №281м ВЛ-10кВ №3 ПС 35/10кВ «Лакадемоновская» до границ земельного участка Заявителя (Гричук С.Г.)"</t>
  </si>
  <si>
    <t>Строительство ВЛИ-0,4кВ от РУ-0,4кВ ТП-10/0,4кВ №1-22 ПС Чалтырь 110/35/10кВ, до границы земельного участка заявителя (Смышляев А.Г.)</t>
  </si>
  <si>
    <t>Строительство ВЛ-10кВ от опоры №42 по ВЛ-10кВ №2 ПС Чалтырь, строительство ТП-10/0,4кВ, строительство ВЛИ-0,4кВ до границ земельных участков заявителей (Ярославцев С.А., Гадзиян Х.Г., Григорян Э.В., Айдинян Е.Г., Атаян М.А., Чубарян И.Д., Бабиян А.Э., Агаглуян Л.А., Минакова О.А., Багагозян М.Е., Черепанов В.А., Айдинян Д.Д., Айдинян Н.Е., Косеян Г.С., Андонян О.А., Бабенкова О.М., Тащиев В.А.)</t>
  </si>
  <si>
    <t>Строительство ВЛ-0,4кВ от РУ 0,4 кВ ТП 10/0,4 кВ №2-25 по ВЛ 10 кВ №2 ПС 110/35/10 кВ Чалтырь, для технологического присоединения жилого дома заявителя: (Григорян З.С.) по адресу: Ростовская область, Мясниковский район, с. Крым, ул. Секизяна 31, к.н. 61:25:0201023:251 (ориентировочная протяженность ЛЭП 0,14 км)</t>
  </si>
  <si>
    <t>Строительство ВЛ 0,4 кВ от ВЛ 0,4 кВ №3 ТП 6/0,4 кВ №99 по ВЛ 6 кВ №24 РП 6 кВ №2 по КЛ 6 кВ №122/2 ПС 110/35/6 кВ «Т-1» до границ земельного участка Заявителя ИП Сергиенко В.И. (ориентировочная протяженность ЛЭП 0,4 км)</t>
  </si>
  <si>
    <t>Строительство ВЛ 0,4 кВ от РУ 0,4 кВ ТП 10/0,4 кВ №1-6 ПС 110/35/10 кВ «Чалтырь», до границы земельного участка заявителя (Юшкова М.С.)» (ориентировочная протяженность ЛЭП 0,15 км)</t>
  </si>
  <si>
    <t>Строительство ВЛ 0,4кВ от РУ 0,4кВ ТП 10/0,4кВ №5-13 по ВЛ 10кВ №5 ПС 35/10 Б.Салы до границы земельного участка заявителя (Гургенян А.С.) (ориентировочная протяженность ЛЭП 0,3км)</t>
  </si>
  <si>
    <t>Строительство ВЛ 0,4кВ от ВЛ 0,4кВ №1 ТП 10/0,4кВ №1-155 по ВЛ 10кВ №1 ПС 110/35/10кВ Чалтырь, до границы земельного участка заявителя (Мартиросян В.А.) (ориентировочная протяженность ЛЭП 0,07км)</t>
  </si>
  <si>
    <t>Строительство ВЛ-0,4кВ от ВЛ-0,4кВ №1 ТП-10/0,4кВ №1-133 по ВЛ-10кВ №1 ПС 110/35/10кВ Чалтырь до границы земельного участка заявителя (Баисова О.М.) (ориентировочная протяженность ЛЭП-0,36км)</t>
  </si>
  <si>
    <t>Строительство ВЛ 0,4 кВ от КТП 10/0,4 кВ №4/16 ВЛ 10 кВ №3 ПС 110/35/10 кВ «Синявская» до границы земельного участка заявителя (ИП Гаврина А.Л.) (ориентировочная протяженность ЛЭП 0,7 км)</t>
  </si>
  <si>
    <t>Строительство ВЛ 0,4кВ от ВЛ 0,4кВ №1 КТП 10/0,4кВ №245 ВЛ 10кВ №6 ПС 35/10кВ «Покровская» до границы земельного участка заявителя (Баранцова Е.К.) (ориентировочная протяженность ЛЭП 0,28км)</t>
  </si>
  <si>
    <t>Строительство ВЛ 10 кВ от  ВЛ 10 кВ №5 ПС35/10 кВ Петровская, строительство ТП10/0,4 кВ, строительство ВЛ 0,4 кВ   до границы земельного участка заявителя (Литовченко А.Н., Эзегелян Х.Е., Дзреян Х.А., Сбытов М.М., Сбытов М.А., Сбытова Т.С., Буюклян В.М., Буюклян А.Т., Чараева М.В., Осканов Ф.Э., Текнеджян А.Р.)» (ориентировочная протяженность ЛЭП - 0,35 км., ориентировочная мощность ТП-250 кВА)</t>
  </si>
  <si>
    <t>Строительство ВЛ 10 кВ от ВЛ 10 кВ №1 ПС 110/35/10 кВ Чалтырь отпайки на ТП 10/0,4 кВ №1-5А до новой ТП 10/0,4 кВ, строительство ТП 10/0,4 кВ, строительство ВЛ 0,4 кВ от новой ТП 10/0,4 кВ до границы земельного участка заявителя (ИП Бабиев А.В.) (ориентировочная протяженность ЛЭП - 0,92 км, ориентировочная мощность ТП – 160 кВА)</t>
  </si>
  <si>
    <t>Строительство ВЛ 0,4 кВ от ВЛ 0,4 кВ №2 КТП 10/0,4 кВ №580 ВЛ 10 кВ №5 ПС 110/10 кВ «Самбек» до границы земельного участка заявителя (Абрамова Ю.А.) (ориентировочная протяженность ЛЭП 0,27 км)</t>
  </si>
  <si>
    <t>Строительство ВЛ 0,4кВ от РУ 0,4кВ КТП 10/0,4кВ №463м ВЛ 10кВ №2 ПС 35/10кВ «Русский Колодец» для технологического присоединения частного жилого дома заявителя Стукань Е.И. по адресу: Ростовская область, Неклиновский район, хутор Русский Колодец, улица Новая, 52, к.н. 61:26:0070701:213 (ориентировочная протяженность ЛЭП 0,070км)</t>
  </si>
  <si>
    <t>Строительство ВЛ 0,4кВ от ВЛ 0,4кВ №1 КТП 10/0,4кВ №481 ВЛ 10кВ №1 ПС 35/10кВ «Советка-2» для технологического присоединения кватиры заявителя Кузяков М.В. по адресу: Ростовская область, Неклиновский район, слобода Советка, проспект Октябрьский, 35, квартира 3 к.н. 61:26:0200101:74 (ориентировочная протяженность ЛЭП 0,260км)</t>
  </si>
  <si>
    <t>Строительство ВЛ 0,4кВ от ВЛ 0,4кВ №1 КТП 10/0,4кВ №710 ВЛ 10кВ №1/3 ПС 110/35/10кВ «Троицкая-1» для технологического присоединения участка заявителя Абасова Д.Р. по адресу: Ростовская область, город Таганрог, улица Бровикова, 33, к.н. 61:58:0006027:1029 (ориентировочная протяженность ЛЭП 0,110км)</t>
  </si>
  <si>
    <t>Строительство ВЛ 0,4кВ от ВЛ 0,4кВ №1 КТП 10/0,4кВ №43м ВЛ 10кВ №5 ПС 35/10кВ «Русский Колодец» для технологического присоединения земельного участка заявителя Степаненко И.В. по адресу: Ростовская область, Неклиновский район, село Красный Пахарь, улица Есенина, 2, к.н. 61:26:0160601:295 (ориентировочная протяженность ЛЭП 0,235км)</t>
  </si>
  <si>
    <t>Строительство ВЛ 0,4 кВ от ВЛ 0,4 кВ №2 КТП 10/0,4 кВ №432 ВЛ 10 кВ №4 ПС 35/10 кВ «Покровская» для технологического присоединения гаража заявителя Кузнецов В.Д. по адресу: Ростовская область, Неклиновский район, с. Покровское, ул. Ленина, 2-Г, к.н. 61:26:0050103:250 (ориентировочная протяженность ЛЭП 0,2 км)</t>
  </si>
  <si>
    <t>Строительство ВЛ 0,4 кВ от ВЛ 0,4 кВ №2 ТП 10/0,4 кВ №6-26 по ВЛ 10 кВ №6 ПС 110/35/10 кВ «Чалтырь» для технологического присоединения жилого дома заявителя Мовсесян Г.Г. по адресу: Ростовская область, Мясниковский район, с. Чалтырь ул. 1-я Линия д. №17 к.н. 61:25:0101401:3. (ориентировочная протяженность ЛЭП 0,2 км)</t>
  </si>
  <si>
    <t>Строительство ВЛ 0,4 кВ от ВЛ 0,4 кВ №1 ТП 10/0,4 кВ №7-8 по ВЛ 10 кВ №7 ПС 110/35/10 кВ «Синявская» для технологического присоединения жилого дома заявителя Плохенко Г.Н. по адресу: Ростовская область, Мясниковский район, х. Недвиговка ул. Сады д. №31 к.н. 61:25:070101:0108. (ориентировочная протяженность ЛЭП 0,06 км)</t>
  </si>
  <si>
    <t>Строительство ВЛ 0,4 кВ от ВЛ 0,4 кВ №2 ТП 10/0,4 кВ №5-1 по ВЛ 10 кВ №5 ПС 110/35/10 кВ «Чалтырь» для технологического присоединения автосервиса заявителя ИП Погосян О.А. по адресу: Ростовская область, Мясниковский район, с. Крым ул. Большесальская, д. 2г к.н. 61:25:0101232:393. (ориентировочная протяженность ЛЭП 0,160 км)</t>
  </si>
  <si>
    <t>Строительство ВЛ 0,4 кВ от ВЛ 0,4 кВ №1 ТП 10/0,4 кВ №3-6 по ВЛ 10 кВ №3 ПС 110/35/10 кВ «Чалтырь» для технологического присоединения жилого дома заявителя Аносян В.К. по адресу: Ростовская область, Мясниковский район, с. Чалтырь ул. Социалистическая 54в к.н. 61:25:0101232:360. (ориентировочная протяженность ЛЭП 0,14 км)</t>
  </si>
  <si>
    <t>Строительство ВЛ 0,4 кВ от ВЛ 0,4 кВ №1 КТП 10/0,4 кВ №413Ам ВЛ 10 кВ №4 ПС 35/10 кВ «Русский Колодец» для электроснабжения подсобного хозяйства заявителя Егунов В.Ф. по адресу: Ростовская область, район Неклиновский, село Боцманово, улица Седова, 27, к.н. 61:26:0070801:185 (ориентировочная протяженность ЛЭП 0,22 км)</t>
  </si>
  <si>
    <t>Строительство ВЛ 0,4 кВ от РУ 0,4 кВ КТП 10/0,4 кВ №401 ВЛ 10 кВ №5 ПС 110/35/10 кВ Алексеевская для электроснабжения станции ПАО «МТС» по адресу Матвеево Курганский р-н, с. Староротовка, просп. Дружбы 48-А. к.н:61:21:0010401:2170, замена силового трансформатора на КТП 10/0,4 кВ №401 ВЛ 10 кВ №5 ПС 110/35/10 кВ Алексеевская.  (ориентировочная протяженность ЛЭП - 0,06 км., ориентировочная мощность силового трансформатора 40 кВА)</t>
  </si>
  <si>
    <t>Строительство ВЛ 0,4 кВ от ВЛ 0,4 кВ №1 ТП 10/0,4 кВ №5-2 по ВЛ 10 кВ №5 ПС 110/27/10 кВ «Хапры-Тяговая» для электроснабжения магазина заявителя Гадзиян Н.А. по адресу: Ростовская область, Мясниковский район, х. Калинин ул. Беляева 1 к.н. 61:25:0050101:6873 (ориентировочная протяженность ЛЭП 0,06 км)</t>
  </si>
  <si>
    <t>Строительство ВЛ 0,4 кВ от РУ 0,4 кВ новой ТП 10/0,4 кВ, строительство ТП 10/0,4 кВ, строительство ВЛ 10 кВ от ВЛ 10 кВ №20-04 ПС 220/110/10 кВ Р-20 до новой ТП 10/0,4 кВ, для электроснабжения производственного помещения заявителя Назарьянц И.А. по адресу: Ростовская область, Мясниковский р-н, х. Калинин, ул. Строителей 1 к.н. 61:25:0601001:2778.  (ориентировочная протяженность ЛЭП - 0,45 км, ориентировочная мощность ТП – 250 кВА)</t>
  </si>
  <si>
    <t>Строительство ВЛ 0,4 кВ от ВЛ 0,4 кВ №1 КТП 10/0,4 кВ №69 ВЛ 10 кВ №3 ПС 110/10 кВ «Лиманная» для электроснабжения подсобного хозяйства заявителя Куликов А.А. по адресу: Ростовская область, Неклиновский район, д. Золотарева, улица Лиманная, 3-А, к.н. 61:26:0000000:6072 (ориентировочная протяженность ЛЭП 0,200 км)</t>
  </si>
  <si>
    <t>Строительство ВЛ 0,4кВ от ВЛ 0,4кВ №3 ТП 10/0,4кВ №3-14 по ВЛ 10кВ №3 ПС 35/10кВ «Петровская» для электроснабжения жилого дома заявителя Гайбарян А.Х. по адресу: РО, Мясниковский район, х. Александровка 2-я, ул. Комсомольская д. 1б к.н. 61:25:0080201:1466 (ориентировочная протяженность ЛЭП 0,07км)</t>
  </si>
  <si>
    <t>Строительство ВЛ 0,4 кВ от ВЛ 0,4 кВ №2 ТП 10/0,4 кВ №7-6 по ВЛ 10 кВ №7 ПС 110/35/10 кВ «Синявская» для технологического присоединения жилого дома заявителя Господинко И.Е по адресу: Ростовская область, Мясниковский район, х. Недвиговка, ул. Железнодорожная 54а к.н. 61:25:0070101:1813 (ориентировочная протяженность ЛЭП 0,25 км)</t>
  </si>
  <si>
    <t>Строительство ВЛ 0,4кВ от ВЛ 0,4кВ №2 ТП 10/0,4кВ №1-16 по ВЛ 10кВ №1 ПС 110/35/10кВ «Чалтырь» для технологического присоединения жилого дома заявителя Гайбарян А.А. по адресу: Ростовская область, Мясниковский район, с. Крым ул. 13-я Линия д. 20б, к.н.61:25:0201028:291 (ориентировочная протяженность ЛЭП 0,160км)</t>
  </si>
  <si>
    <t>Строительство ВЛ 0,4 кВ от ВЛ 0,4 кВ проектируемой  по договору № 61-1-17-00331557 (Ещенко Г.Ю.) для технологического присоединения жилого дома заявителя Киянова О.А. по адресу: Ростовская область, Мясниковский район, с. Султан Салы ул. Пролетарская д. 36, к.н.61:25:0030401:82 (ориентировочная протяженность ЛЭП 0,08 км)</t>
  </si>
  <si>
    <t>Строительство ВЛ 0,4 кВ от ВЛ 0,4 кВ №1 ТП 10/0,4 кВ №1-6 по ВЛ 10 кВ №1 ПС 110/35/10 «Чалтырь» для технологического присоединения жилого дома заявителя Майкоглуян А.М. по адресу: Ростовская область, Мясниковский район, х. Ленинакан ул. Трудовая д. 37 д, к.н.61:25:0030301:1416 (ориентировочная протяженность ЛЭП 0,09 км)</t>
  </si>
  <si>
    <t>Строительство ВЛ 0,4 кВ от ВЛ 0,4 кВ №2 ТП 10/0,4 кВ №5-15 по ВЛ 10 кВ №5 ПС 110/35/10 кВ «Чалтырь» для технологического присоединения жилого дома заявителя Епихина С.В. по адресу: Ростовская область, Мясниковский район, с. Чалтырь, ул. Трудовая д. 47 к.н. 61:25:0101432:40 (ориентировочная протяженность ЛЭП 0,04 км)</t>
  </si>
  <si>
    <t>Строительство ВЛ 10 кВ от ВЛ 10 кВ №5 ПС 110/27/10 кВ Хапры-Тяговая, строительство КЛ 10 кВ под полотном ж/д, строительство новой ТП 10/0,4 кВ, строительство ВЛ 0,4 кВ от РУ 0,4 кВ новой ТП 10/0,4 кВ, для электроснабжения жилого дома и гаража заявителей Глущенко Г.Д., Бобров В.В. по адресу: РО, Мясниковский р-н, х. Калинин, ул. Заводская д. 6 б; 7 ж</t>
  </si>
  <si>
    <t>Строительство ВЛ 0,4 кВ от РУ 0,4 кВ ТП 10/0,4 кВ №5-17 по ВЛ 10 кВ №5 ПС 35/10 кВ Б.Салы для технологического присоединения жилого дома заявителя Котельникова И.В. по адресу: Ростовская область, Мясниковский район, с. Б. Салы ул. Героев д. 39 к.н.61:25:0600501:1066.  (ориентировочная протяженность ЛЭП 0,18 км)</t>
  </si>
  <si>
    <t>Строительство ВЛ 0,4 кВ от РУ 0,4 кВ ТП 10/0,4 кВ №370 ВЛ 10 кВ №3 ПС 110/10 кВ Отрадненская для технологического присоединения нежилого здания заявителя Сухоруков А.Н. по адресу: Ростовская область, Неклиновский район, х. Пименово, участок находится примерно в 200 м от ориентира по направлению на юго-восток, к.н. 61:26:0600004:208 (ориентировочная протяженность ЛЭП 0,09 км)</t>
  </si>
  <si>
    <t>Строительство ВЛ 0,4 кВ от проектируемой ВЛ 0,4 кВ по титулу: «Строительство ВЛ-0,4кВ от ВЛ-0,4кВ №1 ТП-10/0,4 кВ №281м ВЛ-10кВ №3 ПС 35/10кВ «Лакадемоновская» до границ земельного участка Заявителя (Гричук С.Г.)» для технологического присоединения личного подсобного хозяйства заявителя Скороход Н.В. по адресу: Ростовская область, Неклиновский район, с. Лакедемоновка, ул. Социалистическая, 59, к.н. 61:26:160101:0231 (ориентировочная протяженность ЛЭП 0,12 км)</t>
  </si>
  <si>
    <t>Строительство ВЛ 0,4 кВ от ВЛ 0,4 кВ №3 ТП 6/0,4 кВ №30 по КЛ 6 кВ №80 ПС 35/6 кВ Т-8 для электроснабжения жилых домов заявителей Саркисян Б.В, Анищенко И.В. по адресу: РО г. Таганрог, ул. М. Жукова, 60, 66 (ориентировочная протяженность ЛЭП– 0,195 км)</t>
  </si>
  <si>
    <t>Строительство ВЛ 0,4 кВ от ВЛ 0,4 кВ №1 ТП 10/0,4 кВ №7-15 по ВЛ 10 кВ №7 ПС 110/35/10 кВ Синявская для электроснабжения жилого дома заявителя Козьмин С.А. по адресу: РО Мясниковский р-н, х. Недвиговка, ул. Октябрьская, д. 67, корп. а, к.н.61:25:0070101:4293. (ориентировочная протяженность ЛЭП– 0,07 км)</t>
  </si>
  <si>
    <t>Строительство ВЛ 0,4 кВ от ВЛ 0,4 кВ №2 ТП 10/0,4 кВ №1-106 по ВЛ 10 кВ №1 ПС 110/35/10 кВ Чалтырь для электроснабжения жилого дома заявителя Потрачян Г.К. по адресу: РО, Мясниковский р-н, х. Ленинаван, ул. Насосная, д. 5, к.н.61:25:0030202:4088. (ориентировочная протяженность ЛЭП– 0,035 км)</t>
  </si>
  <si>
    <t>Строительство ВЛ 0,4 кВ от проектируемой ВЛ 0,4 кВ по титулу: «Строительство ВЛ 0,4кВ от ВЛ 0,4кВ №2 КТП 10/0,4кВ №474(63кВА) по ВЛ 10кВ №3 ПС 110/10кВ «Лиманная» до границ земельного участка Заявителя (Карпова А.А.)»  до границ земельного участка Филина А.В. по адресу: Ростовская область, Неклиновский район, село Андреево-Мелетьево, улица Молодежная, дом 58А, к.н. 61:26:0600013:1625, (ориентировочная протяженность ЛЭП 0,041 км)</t>
  </si>
  <si>
    <t>Строительство ВЛ 0,4 кВ от ВЛ 0,4 кВ №1 ТП 10/0,4 кВ №5-1 по ВЛ 10 кВ №5 ПС 110/27/10 кВ Хапры-Тяговая для технологического присоединения жилого дома заявителя Пилипенко О.В. по адресу: Ростовская область, Мясниковский район, х. Калинин ул. 50-лет Победы д. 24, к.н.61:25:0050101:1306 (ориентировочная протяженность ЛЭП 0,1 км)</t>
  </si>
  <si>
    <t>Строительство ВЛ 0,4 кВ от ВЛ 0,4 кВ, проектируемой по договору № 61-1-17-00347695 от 25.01.2018 г. (Чибухчян А.Л.) для технологического присоединения жилого дома заявителя Таварян Р.Р. по адресу: Ростовская область, Мясниковский район, с. Султан Салы ул. Налбандяна д. 44, к.н.61:25:0030401:438 (ориентировочная протяженность ЛЭП 0,03 км)</t>
  </si>
  <si>
    <t>Строительство ВЛ 0,4 кВ от ВЛ 0,4 кВ №1 ТП 10/0,4 кВ №1-24 по ВЛ 10 кВ №1 ПС 110/35/10 кВ «Чалтырь» для технологического присоединения жилого дома заявителя Асвадурян Е.Б. по адресу: Ростовская область, Мясниковский район, с. Кр.Крым ул. Братьев Баян 79 к.н.61:25:0600401:12307 (ориентировочная протяженность ЛЭП 0,06 км)</t>
  </si>
  <si>
    <t>Строительство ВЛ 0,4 кВ от РУ 0,4 кВ новой ТП 10/0,4 кВ, строительство ТП 10/0,4 кВ, строительство ВЛ 10 кВ от  ВЛ 10 кВ  №6 ПС 35/10 кВ Б.Салы до новой ТП 10/0,4 кВ, для технологического присоединения жилых домов заявителей  Бабаян В.В., Саркисян В.С., Красюков В.С. по адресу: Ростовская область, Мясниковский р-н, с. Большие Салы, ул. Мира, д. 1,2,3  к.н. № 61:25:0600501:1584, 61:25:0600501:1777, 61:25:0600501:1585  (ориентировочная протяженность ЛЭП - 0,41 км, ориентировочная мощность ТП – 63 кВА)</t>
  </si>
  <si>
    <t>Строительство ВЛ 0,4 кВ от ВЛ 0,4 кВ №1 ТП 10/0,4 кВ №5-9 по ВЛ 10 кВ №5 ПС 110/27/10 кВ «Хапры-Тяговая» для технологического присоединения жилого дома заявителя Журавлев Н.В. по адресу: Ростовская область, Мясниковский район, х. Калинин ул. Школьная 128/в  к.н. 61:25:0050101:6923 (ориентировочная протяженность ЛЭП 0,08 км)</t>
  </si>
  <si>
    <t>Строительство ВЛ 0,4кВ от ВЛ 0,4кВ №1 ТП 10/0,4кВ №20-20 ПС 220/110/10кВ Р-20, для технологического присоединения складского помещения заявителя Еременко А.В. по адресу Ростовская обл., Мясниковский р-н, х. Калинин, ул. Промышленная, 4 к.н. 61:25:0601001:3142 (ориентировочная протяженность ЛЭП 0,18км)</t>
  </si>
  <si>
    <t>Строительство ВЛ 0,4 кВ от ВЛ 0,4 кВ №1 ТП 10/0,4 кВ №1-6 по ВЛ 10 кВ №1 ПС 110/35/10 кВ «Чалтырь» для технологического присоединения жилого дома заявителя Ачарян С.Л. по адресу: Ростовская область, Мясниковский район, х. Ленинакан ул. Дачная 2 к.н.61:25:0030301:1229 (ориентировочная протяженность ЛЭП 0,07 км)</t>
  </si>
  <si>
    <t>Строительство ВЛ 0,4 кВ от ВЛ 0,4 кВ №2 ТП 10/0,4 кВ №7-1 по ВЛ 10 кВ №7 ПС 35/10 кВ «Петровская» для технологического присоединения жилого дома заявителя Крюков В.В. по адресу: Ростовская область, Мясниковский район, сл. Петровка ул. Октябрьская 32а к.н.61:25:080101:0168 (ориентировочная протяженность ЛЭП 0,18 км)</t>
  </si>
  <si>
    <t>Строительство ВЛ 0,4 кВ от ВЛ 0,4 кВ №2 КТП 10/0,4 кВ №112 ВЛ 10 кВ №8 ПС 35/10 кВ «Покровская» для технологического присоединения частного жилого дома заявителя Звездина В.А. по адресу: Ростовская область, Неклиновский район, с. Покровское, пер. Украинский, 35, к.н. 61:26:050137:0097 (ориентировочная протяженность ЛЭП 0,065 км)</t>
  </si>
  <si>
    <t>Строительство ВЛ 0,4 кВ от ВЛ 0,4 кВ проектируемой по титулу: «Строительство ВЛ 0,4 кВ от ВЛ 0,4 кВ проектируемой по титулу: «Строительство ВЛ 0,4 кВ от КТП 10/0,4 кВ №729 ВЛ 10 кВ №3 ПС 35/10 кВ «ГСКБ» до границ земельного участка Заявителя (Мороз С.С.)» для технологического присоединения личного подсобного хозяйства заявителя Пирогова Е.В. по адресу: Ростовская область, Неклиновский район, с. Новобессергеневка, ул. Лескова, 8, к.н. 61:26:0600024:4416 (ориентировочная протяженность ЛЭП 0,185 км)» для технологического присоединения частных жилых домов заявителя Борцов А.В. по адресу: Ростовская область, Неклиновский район, с. Новобессергеневка, ул. Лескова, 14, 16, к.н. 61:26:0600024:871 (ориентировочная протяженность ЛЭП 0,146 км)</t>
  </si>
  <si>
    <t>Строительство ВЛИ-0,4кВ от РУ-0,4кВ ТП-10/0,4кВ №6/3 ПС Б.Салы до границы земельного участка заявителя (Есаян Г.А.)</t>
  </si>
  <si>
    <t>Строительство ВЛ 0,4кВ от РУ 0,4кВ новой ТП 10/0,4кВ, строительство ТП 10/0,4кВ, строительство ВЛ 10кВ от ВЛ 10кВ №1 ПС 110/35/10кВ Чалтырь до новой ТП 10/0,4кВ, для технологического присоединения садового центра заявителя Бредихина Е.В. по адресу: Ростовская область, Мясниковский р-н, Красно-Крымское сельское поселение на землях колхоза «Дружба» к.н. № 61:25:600401:2999 (ориентировочная протяженность ЛЭП - 0,075км, ориентировочная мощность ТП – 25кВА)</t>
  </si>
  <si>
    <t>Строительство ВЛ 0,4 кВ от ВЛ 0,4 кВ №1 ТП 10/0,4 кВ №7-23 по ВЛ 10 кВ №7 ПС 110/35/10 кВ «Синявская» для технологического присоединения жилого дома заявителя Брагина Е.Н. по адресу: Ростовская область, Мясниковский район, х. Хапры ул. Первомайская 18 б к.н.61:25:0070201:2317 (ориентировочная протяженность ЛЭП 0,1 км)</t>
  </si>
  <si>
    <t>Строительство ВЛ 0,4кВ от РУ 0,4кВ новой ТП 10/0,4кВ, строительство ТП 10/0,4кВ, строительство ВЛ 10кВ от ВЛ 10кВ №1 ПС 110/35/10кВ Чалтырь для технологического присоединения нежилого помещения заявителя Аванесов В.А. по адресу: Ростовская область, Мясниковский р-н, к.н. № 61:25:0600401:12558 (ориентировочная протяженность ЛЭП - 0,065км, ориентировочная мощность ТП – 40кВА)</t>
  </si>
  <si>
    <t>Строительство ВЛ 0,4 кВ от ВЛ 0,4 кВ проектируемой по договору № 61-1-17-00357413 (Баисова О.М.) от ТП 10/0,4 кВ №1-133 по ВЛ 10 кВ №1 ПС 110/35/10 кВ «Чалтырь» для технологического присоединения жилого дома заявителя (Жаравин А.Е.) по адресу: Ростовская область, Мясниковский район, х. Ленинаван ул. Октябрьская 7 к.н.61:25:0600401:11507 (ориентировочная протяженность ЛЭП 0,06 км)</t>
  </si>
  <si>
    <t>Строительство ВЛ 0,4кВ от РУ 0,4кВ ТП 10/0,4кВ №1-54 по ВЛ 10кВ №1 ПС 110/35/10кВ "Чалтырь" для технологического присоединения магазина заявителя ИП Майкоглуян А.Е. по адресу: Ростовская область, Мясниковский район, х. Ленинаван, ул. Садовая, д. 32 к.н. 61:25:0030202:4136 (ориентировочная протяженностль ЛЭП 0,2км)</t>
  </si>
  <si>
    <t>Строительство ВЛ 0,4 кВ от РУ 0,4 кВ ТП 10/0,4 кВ №3/6 по ВЛ 10 кВ №3 ПС 110/35/10 кВ «Чалтырь2» для технологического присоединения кафе-закусочная заявителя (Кураян А.Р.) по адресу: Ростовская область, Мясниковский район, с.Чалтырь ул. Социалистическая 23 л. к.н.61:25:0101327:55 (ориентировочная протяженность ЛЭП 0,2 км)</t>
  </si>
  <si>
    <t>Строительство ВЛ 0,4 кВ от ВЛ 0,4 кВ №1 ТП 10/0,4 кВ №7-14 по ВЛ 10 кВ №7 ПС 110/35/10 кВ «Синявская» для технологического присоединения  жилого дома заявителя (Пономарева Н.А.) по адресу: Ростовская область, Мясниковский район, х. Хапры ул. Кольцевая 20 к.н.61:25:0070201:2110 (ориентировочная протяженность ЛЭП 0,04 км)</t>
  </si>
  <si>
    <t>Строительство ВЛ 0,4 кВ от РУ 0,4 кВ новой ТП 10/0,4 кВ, строительство ТП 10/0,4 кВ, строительство ВЛ 10 кВ от отпайки на ТП 10/0,4 кВ №1/54 по ВЛ 10 кВ №1 ПС 110/35/10 кВ Чалтырь запитанной от ВЛ 10 кВ №29-35 ПС 110/10 Р-29 до новой ТП 10/0,4 кВ, для технологического присоединения склада заявителя (ИП Добрынин М.Б.) по адресу: Ростовская область, Мясниковский р-н, х. Ленинаван, ул. Садовая, д. 10/1 к.н. №61:25:0600401:12077. (ориентировочная протяженность ЛЭП - 0,025 км, ориентировочная мощность ТП – 400 кВА)</t>
  </si>
  <si>
    <t>Строительство ВЛ 0,4 кВ от РУ 0,4 кВ новой ТП 10/0,4 кВ, строительство ТП 10/0,4 кВ, строительство ВЛ 10 кВ от ВЛ 10 кВ №2 ПС 110/35/10 кВ «Чалтырь» отпайки на ТП 10/0,4 кВ №2-15 до новой ТП 10/0,4 кВ, для технологического присоединения нежилого помещения заявителя (ИП Чобанян А.З.) по адресу: Ростовская область, Мясниковский р-н, с. Крым ул. Восточная 7д к.н. № 61:25:0600201:427 (ориентировочная протяженность ЛЭП - 0,385 км, ориентировочная мощность ТП – 250 кВА)</t>
  </si>
  <si>
    <t>Строительство ВЛ 0,4 кВ от ЗТП 10/0,4 кВ №82 ВЛ 10 кВ №4 ПС 110/10 кВ «Лиманная» для технологического присоединения жилого дома Заявителя (Галустян А.С.) по адресу: Ростовская область, Неклиновский район, с. Сухосарматка, ул. Лесная, 13, к.н. 61:26:0090201:172 (ориентировочная протяженность ЛЭП 0,45 км)</t>
  </si>
  <si>
    <t>Строительство ВЛ 0,4 кВ от ВЛ 0,4 кВ №2 КТП 10/0,4 кВ №93м ВЛ 10 кВ №4 ПС 35/10 кВ «ГСКБ» для технологического присоединения жилого дома Заявителя (Жиркова О.В.) по адресу: Ростовская область, Неклиновский район, с. Новобессергеневка, пер. Большой, 14, к.н. 61:26:0180101:7108 (ориентировочная протяженность ЛЭП 0,06 км)</t>
  </si>
  <si>
    <t>Строительство ВЛ 0,4 кВ от ВЛ 0,4 кВ проектируемой по договору №61-1-17-00348457 (Юшкова М.С.) от ТП 10/0,4 кВ №1-6 по ВЛ 10 кВ №1 ПС 110/35/10 кВ «Чалтырь» для технологического присоединения жилого дома заявителя (Кобелева Л.Д.) по адресу: Ростовская область, Мясниковский район, х. Ленинакан пер. Дзержинский 1 е к.н.61:25:0030301:1130 (ориентировочная протяженность ЛЭП 0,15 км)</t>
  </si>
  <si>
    <t>Строительство ВЛ 0,4 кВ от РУ 0,4 кВ новой ТП 10/0,4 кВ, строительство ТП 10/0,4 кВ, строительство ВЛ 10 кВ от ВЛ 10 кВ №1 ПС 110/35/10 кВ «Чалтырь» до новой ТП 10/0,4 кВ, для электроснабжения  жилого дома заявителя (Досаев М.А.) и склада заявителя (Соловейкина О.Ю.) по адресу: Ростовская область, Мясниковский р-н, х. Красный Крым 1-й км. автодороги Ростов – Новошахтинск Промышленная зона 1-й проезд уч-ок №12 и уч-ок №13 (ориентировочная протяженность ЛЭП - 0,08 км, ориентировочная мощность ТП – 40 кВА)</t>
  </si>
  <si>
    <t>Строительство ВЛ 0,4 кВ от новой ТП 10/0,4 кВ, строительство ТП 10/0,4 кВ, строительство ВЛ 10 кВ от ВЛ 10 кВ №7/8 ПС 35/10/6 кВ «Гаевская» для технологического присоединения жилых домов Заявителя (Чичканова Е.Ю.) по адресу: Ростовская область, Неклиновский район, с. Малофедоровка, ул. Лиманная, 77, 88, 97, 109 (ориентировочная протяженность ЛЭП 0,8 км; мощность силового трансформатора 630 кВА)</t>
  </si>
  <si>
    <t>Строительство ВЛ 0,4 кВ от РУ 0,4 кВ новой ТП 10/0,4 кВ, строительство ТП 10/0,4 кВ, строительство ВЛ 10 кВ от ВЛ 10 кВ №7 ПС 35/10 кВ Б. Салы для технологического присоединения: жилых домов заявителей (Суслова Л.Н., Банькина Е.Г.) по адресу: Ростовская обл., Мясниковский р-н, с. Б.Салы, ул. Центральная 36 к.н. № 61:25:0600501:1670 и ул. Согласия 35 к.н. № 61:25:0600501:1680, (ориентировочная протяженность ЛЭП – 1,43 км, ориентировочная мощность ТП – 630 кВА)</t>
  </si>
  <si>
    <t>Строительство ВЛ 0,4кВ от РУ 0,4кВ новой ТП 10/0,4кВ, строительство ТП 10/0,4кВ, строительство ВЛ 10кВ от ВЛ 10кВ №9 ПС 110/35/10кВ Чалтырь, для технологического присоединения магазина заявителя (ИП Кесеян М.К.) по адресу: Ростовская область, Мясниковский р-н, с. Чалтырь, ул. 6-я Линия д. 96 к.н №61:25:0101334:517 (ориентировочная протяженность ЛЭП-0,17км, ориентировочная мощность ТП-160кВА)</t>
  </si>
  <si>
    <t>Строительство ВЛ 0,4 кВ от новой ТП 10/0,4 кВ, строительство ТП 10/0,4 кВ, строительство ВЛ 10 кВ от ВЛ 10 кВ №1 ПС 35/10 кВ «Таганрогская» для технологического присоединения лечебно-профилактического учреждения Заявителя (ООО «Морской лев») по адресу: Ростовская область, Неклиновский район, п. Приазовский, ул. Центральная, 12, к.н. 61:26:0100301:505 (ориентировочная протяженность ЛЭП 0,02 км; мощность силового трансформатора 160 кВА)</t>
  </si>
  <si>
    <t>Строительство ВЛ 0,4 кВ от РУ 0,4 кВ ТП 10/0,4 кВ проектируемой по договору от 15.03.2018 г № 61-1-18-00364771 по ВЛ 10 кВ №1 ПС 110/35/10 кВ «Чалтырь» для технологического присоединения магазина заявителя (Кривченко В.Н.) по адресу: Ростовская область, Мясниковский район, с. Чалтырь 1-й км. + 489 м вправо автодороги Ростов-на-Дону - Новошахтинск к.н. 61:25:0600401:9533 (ориентировочная протяженность ЛЭП 0,1 км)</t>
  </si>
  <si>
    <t>Строительство ВЛ 0,4 кВ от ВЛ 0,4 кВ №1 КТП 10/0,4 кВ №148м ВЛ 10 кВ №4 ПС 35/10 кВ «ГСКБ» для технологического присоединения ВРУ 0,4 кВ жилого дома Заявителя (Курбацкий А.В.) по адресу: Ростовская область, Неклиновский район, с. Петрушино, х-во ОАО «Заря», поле №10, к.н. 61:26:0600024:4524 (ориентировочная протяженность ЛЭП 0,08 км)</t>
  </si>
  <si>
    <t>Строительство ВЛ 0,4 кВ от опоры ВЛ 0,4 кВ №1 ТП 10/0,4 кВ №7-16 ПС110/35/10 кВ «Синявская» для технологического присоединения: парка заявителя (Муниципальное казенное учреждение культуры «Дом культуры» Недвиговского сельского поселения) по адресу Ростовская область, Мясниковский район, х. Недвиговка ул. Октябрьская 72 в к.н. 61:25:0070101:4572, спортплощадка заявителя (Администрация Недвиговского сельского поселения) по адресу: Ростовская область, Мясниковский район, х. Недвиговка ул. Октябрьская 72 б к.н. 61:25:0070101:4483 (ориентировочная протяженность ЛЭП 0,12 км)</t>
  </si>
  <si>
    <t>Строительство ВЛ 0,4 кВ от РУ 0,4 кВ ТП 10/0,4 кВ №6-7 ПС/35/10 кВ «Б.Салы» для технологического присоединения жилых домов заявителей: (Цатурян А.М.) по адресу: Ростовская область, Мясниковский район, с. Б.Салы ул. Солнечная 15 к.н. 61:25:0600501:1909, (Тирацуян А.В.) по адресу: Ростовская область, Мясниковский район, с. Б.Салы ул. Солнечная 13 к.н. 61:25:0600501:1908 (ориентировочная протяженность ЛЭП 0,47 км)</t>
  </si>
  <si>
    <t>Строительство ВЛ 0,4кВ от ТП 10/0,4кВ №29 ВЛ 10кВ №6 ПС 110/10кВ "Самбек" для технологического присоединения спортивно-оздоровительного комплекса Богохвалова Н.В. Заявителя (ООО "ТЭК") по адресу: Ростовская область, г. Таганрог, ул. Михайловская, 50, к.н. 61:58:0007029:168 (ориентировочная протяженность ЛЭП 0,03км)</t>
  </si>
  <si>
    <t>Строительство ВЛ 0,4 кВ от новой ТП 10/0,4 кВ, строительство ТП 10/0,4 кВ, строительство ВЛ 10 кВ от ВЛ 10 кВ №3 ПС 110/35/10 кВ «Чалтырь», отпайки на ЛР 10 кВ №3/21, запитанной от ВЛ 10 кВ №20-04 ПС 220/110/10 кВ Р-20, для технологического присоединения производственно-складского помещения Заявителя (ИП Манукян С.Г.) по адресу: Ростовская область, Мясниковский район, с. Чалтырь, ул. Мясникяна 190, к.н. 61:25:0101202:58 (ориентировочная протяженность ЛЭП 0,07 км; мощность силового трансформатора 160 кВА)</t>
  </si>
  <si>
    <t>Строительство ВЛ 0,4 кВ от проектируемой ВЛ 0,4 кВ по договору №61-1-18-00368839 от 17.04.18 от проектируемой ВЛ 0,4 кВ по договору №61-1-18-00364771 от 15.03.18 от новой ТП 10/0,4 кВ по ВЛ 10 кВ №1 ПС 110/35/10 кВ «Чалтырь» для технологического присоединения; нежилого помещения заявителя (ИП Еприкян О.Е.) по адресу: Ростовская область, Мясниковский район, с. Чалтырь, Красно-Крымское сельское поселение</t>
  </si>
  <si>
    <t>Строительство ВЛ 0,4 кВ от ВЛ 0,4 кВ №1 ЗТП 10/0,4 кВ №167А ВЛ 10 кВ №4 ПС 35/10 кВ «Покровская» для технологического присоединения ВРУ 0,4 кВ магазина Заявителя (ИП Ширинов А.А.) по адресу: Ростовская область, Неклиновский р-н, с. Покровское, пер. Комсомольский, 55 А, к.н. 61:26:0050101:345 (ориентировочная протяженность ЛЭП 0,12 км)</t>
  </si>
  <si>
    <t>Строительство ЛЭП 0,4 кВ от РУ 0,4 кВ ТП 10/0,4 кВ №249 по ВЛ 10 кВ №2 ПС 35/10 кВ Колесниковская для технологического присоединения ЛЭП 0,4 кВ нежилого здания Заявителя (ИП Наумчук А.В.) по адресу: Ростовская область, М-Курганский р-н, п. М-Курган, ул. Южная д. 30-и, к.н. 61:21:0010150:535 (ориентировочная протяженность ЛЭП 0,28 км)»</t>
  </si>
  <si>
    <t>Строительство ВЛ 0,4кВ от РУ 0,4кВ ТП №38 по ВЛ 10кВ №4 ПС Латоновская для ТП памятника воинам ВОВ (адм-ция Малокирсановского с.п.)</t>
  </si>
  <si>
    <t>Строительство ВЛ 0,4 кВ от новой ТП 10/0,4 кВ, строительство ТП 10/0,4 кВ, строительство ВЛ 10 кВ от ВЛ 10 кВ №1 ПС 110/35/10 кВ «Чалтырь» до новой ТП 10/0,4 кВ, для технологического присоединения строительной базы Заявителя (ИП Крылов А.В.) по адресу: Ростовская область, Мясниковский район, Краснокрымское с.п., 3-й км. а/д Ростов н/д – Новошахтинск, уч. 1/4 к.н. 61:25:0600401:9788. (ориентировочная протяженность ЛЭП 0,02 км; мощность силового трансформатора 160 кВА)</t>
  </si>
  <si>
    <t>Строительство ВЛ 0,4 кВ от РУ 0,4 кВ новой ТП 10/0,4 кВ, строительство ТП 10/0,4 кВ, строительство ВЛ 10 кВ от ВЛ 10 кВ №1 ПС 110/35/10 кВ Чалтырь, отпайки на ТП 10/0,4 кВ №1-81, запитанной от ВЛ 10 кВ №29-35 ПС 110/10кВ Р-29, для технологического присоединения жилых домов, заявителей по адресу: Ростовская область, Мясниковский р-н, х. Ленинаван, ул. Пушкинская (ориентировочная протяженность ЛЭП - 0,42км, ориентировочная мощность ТП – 400кВА)</t>
  </si>
  <si>
    <t>Строительство ВЛ 0,4кВ от ВЛ 0,4кВ №2 ТП 10/0,4кВ №8-5 по ВЛ 10кВ №8 ПС 110/35/10кВ «Синявская» для технологического присоединения жилого дома заявителя: (Прокофьева З.А.) по адресу: Ростовская область, Мясниковский район, х. Веселый ул. Заречная д.13 к.н. 61:25:0060101:341 (ориентировочная протяженность ЛЭП 0,21км)</t>
  </si>
  <si>
    <t>Строительство ВЛ 0,4 кВ от ВЛ 0,4 кВ №2 ТП 10/0,4 кВ №1-133 ПС 110/35/10 кВ «Чалтырь» для технологического присоединения жилого дома заявителя: (Котанджян Г.А.) по адресу: Ростовская область, Мясниковский район, х. Ленинаван ул. им. И.Х. Баграмяна д.34 к.н. 61:25:0600401:9607 (ориентировочная протяженность ЛЭП 0,04 км)</t>
  </si>
  <si>
    <t>Строительство ВЛ 0,4 кВ от ВЛ 0,4 кВ №4 КТП 10/0,4 кВ №69 ВЛ 10 кВ №3 ПС 110/10 кВ «Лиманная» для технологического присоединения жилого дома Заявителя (Чуприна Т.И.) по адресу: Ростовская область, Неклиновский р-н, д. Золотарево, ул. Лиманная, 49-б, к.н. 61:26:0090301:578 (ориентировочная протяженность ЛЭП 0,075 км)</t>
  </si>
  <si>
    <t>Строительство ВЛ 0,4 кВ от ВЛ 0,4 кВ №1, от ВЛ 0,4 кВ №2, ТП 10/0,4 кВ №1-148 ПС 110//35/10 кВ «Чалтырь» для технологического присоединения жилых домов заявителя (Витютнев А.Н.) по адресу: Ростовская область, Мясниковский район, х. Ленинаван ул. 1-я Кольцевая д. 55 к.н. 61:25:0600401:6975, д. 61 к.н. 61:25:0600401:6932. (ориентировочная протяженность ЛЭП 0,105 км)</t>
  </si>
  <si>
    <t>Строительство ВЛ 0,4 кВ от ВЛ 0,4 кВ №1 ТП 10/0,4 кВ  №6-19 по ВЛ 10 кВ №6 ПС 110/35/10 кВ "Чалтырь" для технологического присоединения жилого дома заявителя (Маркарян Л.С.) по адресу: Ростовская область, Мясниковский район, с. Крым ул.Ленина д.3 к.н. 61:25:0201020:81 (ориентировочная протяженность ЛЭП 0,15 км)</t>
  </si>
  <si>
    <t>Строительство ВЛ 0,4 кВ от КТП 10/0,4 кВ №66 ВЛ 10 кВ №3 ПС 110/10 кВ "Самбек" для технологического присоединения магазина Заявителя (ИП Милованов И.Б.) по адресу: Ростовская область, Неклиновский район, с. Самбек, ул. Кооперативная,32, к.н. 61:26:0020101:5046  (ориентировочная протяженность ЛЭП 0,08 км)</t>
  </si>
  <si>
    <t>Строительство ВЛ 0,4 кВ от новой ТП 10/0,4 кВ, строительство ТП 10/0,4 кВ, строительство ВЛ 10 кВ от ВЛ 10 кВ № 1 ПС 110/35/10 кВ «Чалтырь», отпайки на ТП 10/0,4 кВ №1-81А, запитанной от ВЛ 10 кВ №29-35 ПС 110/10 кВ Р-29 для технологического присоединения ответвления к вводу объекта Заявителя (Ефремов А.Р.) по адресу: Ростовская область, Мясниковский район, х. Ленинаван, ул. Пушкинская 1/2 к.н. №61:25:0600401:13189 (ориентировочная протяженность ЛЭП 0,03 км; мощность силового трансформатора 160 кВА)</t>
  </si>
  <si>
    <t>Строительство ВЛ 0,4 кВ от РУ 0,4 кВ ТП 10/0,4 кВ (по договору 61-1-19-00442851 от 20.05.2019) по ВЛ 10 кВ №1 ПС 110/35/10 кВ Чалтырь отпайки на ТП 10/0,4 кВ №1-185, запитанной от ВЛ 10 кВ №29-35 ПС 110/10 кВ Р-29, для технологического присоединения нежилого помещения Заявителя (ИП Мазун А.Г.) по адресу: Ростовская область, Мясниковский район, установлено относительно ориентира, расположенного в границах участка, Краснокрымское сельское поселение, на землях колхоза «Дружба» к.н.61:25:0600401:3241 (ориентировочная протяженность ЛЭП – 0,04 км.)</t>
  </si>
  <si>
    <t>Строительство ВЛ 0,4 кВ от ВЛ 0,4 кВ №2 КТП 10/0,4 кВ №96 ВЛ 10 кВ №3 ПС 110/10 кВ «Самбек» для технологического присоединения личного подсобного хозяйства Заявителя (Кацуба О.А.) по адресу: Ростовская область, Неклиновский район, с. Самбек, ул. Первомайская, 147, к.н. 61:26:0020101:4770 (ориентировочная протяженность ЛЭП 0,075 км)</t>
  </si>
  <si>
    <t>Строительство ВЛ 0,4 кВ от ВЛ 0,4 кВ №1 КТП 10/0,4 кВ №391 ВЛ 10 кВ №2 ПС 35/10 кВ «Покровская» для технологического присоединения личного подсобного хозяйства Заявителя (Пужаев А.Е.) по адресу: Ростовская область, Неклиновский район, с. Покровское, ул. Гагарина, 35, к.н. 61:26:0050101:2562 (ориентировочная протяженность ЛЭП 0,12 км)</t>
  </si>
  <si>
    <t>Строительство ВЛ 0,4 кВ от ВЛ 0,4 кВ №2 КТП 10/0,4 кВ №103м ВЛ 10 кВ №3 ПС 35/10 кВ «Таганрогская» для технологического присоединения жилого дома Заявителя (Гамаюнов С.Л.) по адресу: Ростовская область, Неклиновский район, с. Весело-Вознесенка, ул. Октябрьская, 27 Б, к.н. 61:26:0100101:1244 (ориентировочная протяженность ЛЭП 0,04 км)</t>
  </si>
  <si>
    <t>Строительство ВЛ 0,4 кВ от ВЛ 0,4 кВ №2 ТП 10/0,4 кВ №380 по ВЛ 10 кВ №4 ПС 110/10 кВ «Лиманная» для технологического присоединения личного подсобного хозяйства Заявителя (Мкртчан А.Ю.) по адресу: Ростовская область, Неклиновский район, с. Андреево-Мелентьево, пер. Первомайский, 45, к.н. 61:26:0090101:270 (ориентировочная протяженность ЛЭП 0,07 км)</t>
  </si>
  <si>
    <t xml:space="preserve">Строительство ВЛ 0,4 кВ от новой ТП 10/0,4 кВ, строительство ТП 10/0,4 кВ, строительство ВЛ 10 кВ от ВЛ 10 кВ №1 ПС 110/35/10 кВ «Чалтырь» запитанной от ВЛ 10 кВ №29-35 ПС 110/10 кВ Р-29, для технологического присоединения нежилого помещения Заявителя (ИП Тонян М.Л.) по адресу: Ростовская область, Мясниковский район, х. Ленинаван, ул. Садовая д. 30 а </t>
  </si>
  <si>
    <t>Строительство ВЛ 0,4кВ от ТП 10/0,4кВ №295 по ВЛ 10кВ №2 ПС 35/10кВ Колесниковская, строительство ВЛ 0,4кВ от ТП 10/0,4кВ №206 по ВЛ 10кВ №3 ПС 35/10кВ М-Курганская для технологического присоединения ЛЭП 0,4 кВ блочно-модульной котельной Заявителя (Администрация Матвеево-Курганского сельского поселения) по адресу: Ростовская область, М-Курганский р-н, п. Матвеев-Курган, пер. Спортивный, д.39, корп. а, к.н. 61:21:0010159:523 (ориентировочная протяженность ЛЭП 0,2км)</t>
  </si>
  <si>
    <t>Строительство ВЛ 0,4 кВ от ВЛ 0,4 кВ №1 ТП 10/0,4 кВ №2-22 по ВЛ 10 кВ №2 ПС 110/35/10 кВ Чалтырь, для технологического присоединения жилого дома заявителя: (Кобылкин С.Б.) по адресу: Ростовская область, Мясниковский район, с.  Крым, ул. Александра Суворова, д. 45. к.н. 61:25:0600201:995 (ориентировочная протяженность ЛЭП 0,08 км)</t>
  </si>
  <si>
    <t>Строительство ВЛ 0,4кВ от ВЛ 0,4кВ №1 КТП №9м ВЛ 10кВ №3 ПС 35/10 ГСКБ для технологического присоединения подсобного хозяйства Заявителя (Мураито В.Г.) по адресу Ростовская область, Неклиновский район, с. Новобессергеневка, ул. Островского, д. 14 корпус Г к.н. 61:26:0180101:7003 (ориентировочная протяженность ЛЭП 0,085км)</t>
  </si>
  <si>
    <t>Строительство ВЛ 0,4 кВ от ВЛ 0,4 кВ №1 ТП 10/0,4 кВ №309 по ВЛ 10 кВ №8 ПС 35/10 кВ М-Курганская для технологического присоединения магазина Заявителя (ИП Хачунц Н.С.) по адресу: Ростовская область, М-Курганский р-н, п. М-Курган, ул. Московская д. 55, к.н. 61:21:0010114:155 (ориентировочная протяженность ЛЭП 0,06 км)</t>
  </si>
  <si>
    <t>Строительство ВЛ 0,4 кВ от ВЛ 0,4 кВ №1 ТП 10/0,4 кВ №1-102 по ВЛ 10 кВ №1 ПС 110/35/10 кВ Чалтырь, для технологического присоединения жилого дома заявителя: (Гуликян Л.Р.) по адресу: Ростовская область, Мясниковский район, х.  Ленинаван, ул. Насосная, д. 1/1. к.н. 61:25:0030202:3796 (ориентировочная протяженность ЛЭП 0,05 км)</t>
  </si>
  <si>
    <t>Строительство ВЛ 0,4 кВ от ВЛ 0,4 кВ №1 КТП №3/17 ВЛ 10 кВ №3 ПС 110/35/10 кВ «Синявская» для технологического присоединения жилого дома Заявителя (ИП Агаджанян А.В.) по адресу: Ростовская область, Неклиновский район, х. Мержаново, Восточная окраина, к.н. 61:26:0600016:1018 (ориентировочная протяженность ЛЭП 0,1 км)</t>
  </si>
  <si>
    <t>Строительство ВЛИ-0,4 кВ от ВЛИ-0,4 кВ ТП №1-106 х. Ленинаван, заявители Тер-Геворкова Ю.В., Кучеренко А.И.</t>
  </si>
  <si>
    <t>Строительство ВЛ 0,4 кВ от ВЛ-0,4 кВ ТП 10/0,4 кВ №12-2 ПС 110/35/10 кВ "Чалтырь", для технологического присоединения жилых домов заявителей: (Тунян А.А., Тунян Э.А.) по адресу: Ростовская область, Мясниковский район, с. Чалтырь, ул. Шагиняна 63, к.н. 61:25:0101602:528 (ориентировочная протяженность ЛЭП 0,05 км)</t>
  </si>
  <si>
    <t>Строительство ВЛ 0,4 кВ от новой ТП 10/0,4 кВ, строительство ТП 10/0,4 кВ, строительство ВЛ 10 кВ от ВЛ 10 кВ №5/3 ПС 110/35/10 кВ «Троицкая-1», для технологического присоединения нежилого помещения Заявителя (ИП Кириченко Е.Н.) по адресу: Ростовская область, Неклиновский район, с. Николаевка, ул. Гоголя, 65, к.н. 61:26:060014:783 (ориентировочная протяженность ЛЭП 0,155 км; мощность силового трансформатора 160 кВА)</t>
  </si>
  <si>
    <t>Строительство ВЛ 0,4 кВ от новой ТП 10/0,4 кВ, строительство ТП 10/0,4 кВ по ВЛ 10 кВ №2 ПС 110/35/10 кВ «Новиковская», для технологического присоединения площадки повысительной насосной станции сооружений Заявителя (Администрация Куйбышевского района Ростовской области) по адресу: Ростовская обл., р-н Куйбышевский, с.Новиковка</t>
  </si>
  <si>
    <t>Строительство ВЛ 0,4кВ от ВЛ 0,4кВ №1 КТП 10/0,4кВ №651 ВЛ 10кВ №2 ПС 35/10кВ «Покровская» для технологического присоединения личного подсобного хозяйства Заявителя (Грибанова М.В.) по адресу: Ростовская область, Неклиновский район, с. Покровское, ул. Прохладная, 60 А, к.н. 61:26:0050114:994 (ориентировочная протяженность ЛЭП 0,063км)</t>
  </si>
  <si>
    <t>Строительство ВЛ 0,4 кВ от опоры ВЛ 0,4 кВ №1 ТП 10/0,4 кВ №5-2 по ВЛ 10 кВ №5 ПС 35/10 кВ Б.Салы, для технологического присоединения жилого дома заявителя (Сирадегян М.Г.) по адресу: Ростовская область, Мясниковский район, с.  Б.Салы, ул. 1-я Ленинская, д 1а. к.н. 61:25:0040101:1407 (ориентировочная протяженность ЛЭП 0,06 км)</t>
  </si>
  <si>
    <t>Строительство ВЛИ-0,4кВ от опоры №30 ВЛ-0,4кВ №1 ЗТП №84 по КЛ-6кВ №6 ПС 110/6кВ "Т-5" до ВРУ-0,4кВ "ЦГПБ им. А.П. Чехова" Заявителя (УКС г. Таганрога)</t>
  </si>
  <si>
    <t>Строительство ВЛ 0,4 кВ от новой ТП 10/0,4 кВ, строительство ТП 10/0,4 кВ, строительство ВЛ 10 кВ от Вл 10 кВ №5 ПС 35/10 кВ "Петровская", для технологического присоединения фермерского хозяйства Заявителя (ИП Берекчиян А.А.) по адресу: Ростовская область, Мясниковский район, сл. Петровка 10 м на юг от границы садоводческого товарищества "Крокус" к.н. 61:25:0600701:772 (ориентировочная протяженность ЛЭП – 1,91 км, мощность силового трансформатора 25 кВА)</t>
  </si>
  <si>
    <t>Строительство ВЛ 0,4 кВ от новой ТП 10/0,4 кВ, строительство ТП 10/0,4 кВ, строительство ВЛ 10 кВ от ВЛ 10 кВ №5 ПС 110/35/10 кВ "Чалтырь", отпайки на ТП №5-52, для технологического присоединения торгового комплекса Заявителя (Тащиян Г.Ф.) по адресу: Ростовская область, Мясниковский район, с.Чалтырь ул. Ленина д.53 к.н. 61:25:0101209:239 (ориентировочная протяжённость ЛЭП 0,03 км; мощность силового трансформатора 100 кВА)</t>
  </si>
  <si>
    <t>Строительство ВЛ 0,4 кВ от ВЛ 0,4 кВ №3 КТП 10/0,4 кВ №120 ВЛ 10 кВ №6 ПС 35/10 кВ «Советка-2» для технологического присоединения Заявителя (Николаенко Е.В.) по адресу: Ростовская область, Неклиновский р-н, сл. Советка, ул. Социалистическая, 4, у.н. 61-61-31/023/2009-159 (ориентировочная протяженность ЛЭП 0,33 км)</t>
  </si>
  <si>
    <t>Строительство ВЛ-0,4 кВ от ВЛ-0,4 кВ №1 ТП 10/0,4 кВ №4-40 по ВЛ-10 кВ №4 ПС 110/35/10 кВ Чалтырь, для технологического присоединения жилого дома заявителя: (Бугаян А.В.) по адресу: Ростовская область, Мясниковский район, с. Крым, 4-я линия, д.15 к.н. 61:25:0201001:177(ориентировочная протяженность ЛЭП 0,09 км)</t>
  </si>
  <si>
    <t>Строительство ЛЭП 0,4 кВ от ТП 10/0,4 кВ №62 по ВЛ 10 кВ №3 ПС 35/10 кВ Политотдельская для технологического присоединения нежилого здания (ангар) Заявителя (ИП Башинская Е.В.) по адресу: Ростовская область, М-Курганский р-н, примерно в 12 м на запад от с.Марьевка, ул. Парамонова 52, к.н. 61:21:0600008:1483(ориентировочная протяженность ЛЭП - 0,28 км)</t>
  </si>
  <si>
    <t>Строительство ВЛ 0,4 кВ от ВЛ 0,4 кВ №1 КТП 10/0,4 кВ №673 ВЛ 10 кВ №1/3 ПС 110/35/10 кВ "Троицкая-1" для технологического присоединения магазина Заявителя ( ИП Абалян Д.С.) по адресу: Ростовская область, Неклиновский р-н, с. Николаевка, ул. Ленина, 309-ф, к.н. 61:26:0513501:59 (ориентировочная протяженность ЛЭП 0,225 км)</t>
  </si>
  <si>
    <t>Строительство ВЛ 0,4 кВ от КТП 10/0,4 кВ №123м ВЛ 10 кВ №2 ПС 35/10 кВ "Таганрогская" для технологического присоединения индивидуальных жилых застроек Заявителей (Удодова Е.И., Темников В.И.) по адресу: Ростовская область, Неклиновский р-н, с. Натальевка, ул. Чехова, 244, 246, к.н. 61:26:0600020:412, к.н. 61:26:0600020:411 (ориентировочная протяженность ЛЭП 0,155 км)</t>
  </si>
  <si>
    <t>Строительство ВЛ 0,4 кВ от опоры №2 ТП 10/0,4 кВ №5-26 по ВЛ 10 кВ №5 ПС 35/10 кВ Б.Салы, для технологического присоединения жилого дома заявителя: (Юзбекова Т.В.) по адресу: Ростовская область, Мясниковский район, с. Б.Салы, ул.Чехова, д. 39 б к.н. 61:25:0040101:4284 (ориентировочная протяжённость ЛЭП 0,1 км)</t>
  </si>
  <si>
    <t>Строительство ВЛ 0,4 кВ от ВЛ 0,4 кВ №1 КТП 10/0,4 кВ №54м ВЛ 10 кВ №4 ПС 35/10 кВ «Русский Колодец» для технологического присоединения Заявителя (Королёва В.А.) по адресу: Ростовская область, Неклиновский р-н, с. Боцманово, ул. Октябрьская, 66, к.н. 61:26:0070801:1909 (ориентировочная протяженность ЛЭП 0,042 км)</t>
  </si>
  <si>
    <t>Строительство ВЛ 0,4 кВ от ВЛ 0,4 кВ №3 КТП 10/0,4 кВ №672 ВЛ 10 кВ №1/3 ПС 110/35/10 кВ «Троицкая-1» для технологического присоединения Заявителя (Крамазанова А.А.) по адресу: Ростовская область, Неклиновский р-н, с. Николаевка, ул. Пушкина, 106-Б, к.н. 61:26:0600014:1929 (ориентировочная протяженность ЛЭП 0,13 км)</t>
  </si>
  <si>
    <t>Строительство ВЛ 0,4 кВ от опоры ВЛ 0,4 кВ №1 ТП 10/0,4 кВ №1-6 по ВЛ 10 кВ №1 ПС 110/35/10 кВ Чалтырь, для технологического присоединения жилого дома заявителя: (Элоян А.Ц.) по адресу: Ростовская область, Мясниковский район, х.  Ленинакан, ул. Цветочная, д 23. к.н.61:25:0030301:301 (ориентировочная протяженность ЛЭП 0,07 км)</t>
  </si>
  <si>
    <t>Строительство ВЛ 0,4 кВ от опоры ВЛ 0,4 кВ №2 ТП 10/0,4 кВ №5-1 по ВЛ 10 кВ №5 ПС 110/27/10 кВ Хапры-Тяговая, для технологического присоединения жилого дома заявителя: (Кнутова Л.В.) по адресу: Ростовская область, Мясниковский район, х.  Калинин, ул. Донская, д 4 е. к.н. 61:25:0050101:7248, (ориентировочная протяженность ЛЭП 0,14 км)</t>
  </si>
  <si>
    <t>Строительство ВЛ 0,4 кВ от ВЛ 0,4 кВ проектируемой по договору №61-1-19-00435357 от 01.04.19 для технологического присоединения жилых домов заявителей: (Колян С.В., Мартиросян А.В, Оганесян П.В.) по адресу: Ростовская область, Мясниковский район, х. Ленинакан, ул. Суворова 95 к.н. 61:25:0600401:11382, ул. Суворова 97 к.н. 61:25:0600401:11381, ул. Суворова 99 к.н. 61:25:0000000:6007. (ориентировочная протяженность ЛЭП 0,14 км)</t>
  </si>
  <si>
    <t>Строительство ВЛ 0,4 кВ от ВЛ 0,4 кВ №1 КТП 10/0,4 кВ №144м ВЛ 10 кВ №3 ПС 110/35/10 кВ «Федоровская» для технологического присоединения Заявителя (ФГКУ «ПУ ФСБ») по адресу: Ростовская область, Неклиновский р-н, х. Малокомаровский, ул. Комаровская, 2, к.н. 61:26:0141001:15 (ориентировочная протяженность ЛЭП 0,21 км)</t>
  </si>
  <si>
    <t>Строительство ВЛ 0,4 кВ от опоры ВЛ 0,4 кВ №2 ТП 10/0,4 кВ №3-15 по ВЛ 10 кВ №3 ПС 110/35/10 кВ Чалтырь, для технологического присоединения жилого дома заявителя: (Асриян И.К.) по адресу: Ростовская область, Мясниковский район, с. Чалтырь, ул. Жукова, д 29. к.н. 61:25:0101425:93,  (ориентировочная протяженность ЛЭП 0,2 км)</t>
  </si>
  <si>
    <t>Строительство ВЛ 0,4 кВ от новой ТП 10/0,4 кВ, строительство ТП 10/0,4 кВ, строительство ВЛ 10 кВ от ВЛ 10 кВ №6 ПС 110/35/10 кВ «Чалтырь» для технологического присоединения нежилого помещения Заявителя (ООО «Райсвет») по адресу: Ростовская область, Мясниковский район, с. Чалтырь ул. Новостроек д. №2- в к.н. 61:25:0101335:57 (ориентировочная протяженность ЛЭП 0,02 км; мощность силового трансформатора 100 кВА)</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</si>
  <si>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производственного цеха Заявителя (ООО «Спецзащита») по адресу: Ростовская область, Мясниковский район, х. Ленинакан, ул. Содружества, д 4 к.н. №61:25:0600401:13420 (ориентировочная протяженность ЛЭП 0,006 км; мощность силового трансформатора 160 кВА)</t>
  </si>
  <si>
    <t>Строительство ВЛ 0,4 кВ от новой ТП 10/0,4 кВ, строительство ТП 10/0,4 кВ, строительство ВЛ 10 кВ от ВЛ 10 кВ №1 ПС 110/35/10 кВ Чалтырь, отпайки на ТП №1-9, для технологического присоединения Заявителя (ООО «Ростовский Рукав Высокого Давления») по адресу: Ростовская область, Мясниковский район, х. Ленинаван, ул. Ленина, д.3/1 к.н. 61:25:0030202:3505 (ориентировочная протяженность ЛЭП 0,02 км; мощность силового трансформатора 160 кВА)</t>
  </si>
  <si>
    <t>Строительство ВЛ 0,4 кВ от новой ТП 10/0,4 кВ, строительство ТП 10/0,4 кВ, строительство ВЛ 10 кВ от ВЛ 10 кВ №2 ПС 110/35/10 кВ Чалтырь отпайки на ТП 10/0,4 кВ №2-18А для технологического присоединения Заявителя (ИП Закаворотняя Н.Н.) по адресу: Ростовская область, Мясниковский район, с. Крым, ул. Восточная, д. 7/н, к.н. 61:25:0201021:46 (ориентировочная протяженность ЛЭП 0,05 км; мощность силового трансформатора 160 кВА)</t>
  </si>
  <si>
    <t>Строительство ВЛ 0,4 кВ от новой ТП 10/0,4 кВ, строительство ТП 10/0,4 кВ, строительство ВЛ 10 кВ от ВЛ 10 кВ №2 ПС 110/35/10 кВ Чалтырь для технологического присоединения Заявителя (ИП Смолянец А.П.) по адресу: Ростовская область, Мясниковский район, Краснокрымское с/п, на землях колхоза «Дружба» к.н. 61:25:0600401:2363 (ориентировочная протяженность ЛЭП 0,01 км; мощность силового трансформатора 40 кВА)</t>
  </si>
  <si>
    <t>Строительство ВЛ 0,4 кВ от КТП 10/0,4 кВ №180 ВЛ 10 кВ №4 ПС 35/10 кВ «Покровская» для технологического присоединения Заявителя (ИП Шатов П.М.) по адресу: Ростовская область, Неклиновский р-н, с. Покровское, ул. Свердлова, 218-б, к.н. 61:26:0050104:396 (ориентировочная протяженность ЛЭП 0,06 км)</t>
  </si>
  <si>
    <t>Строительство ВЛ 0,4 кВ от новой ТП 10/0,4 кВ, строительство ТП 10/0,4 кВ, строительство ВЛ 10 кВ от ВЛ 10 кВ №6 ПС 110/10 кВ «Самбек», для технологического присоединения складского помещения Заявителя (ИП Ефимов А.А.) по адресу: Ростовская область, Неклиновский район, с. Самбек</t>
  </si>
  <si>
    <t>Строительство ВЛ 0,4 кВ от новой ТП 10/0,4 кВ, строительство ТП 10/0,4 кВ, строительство ВЛ 10 кВ от ВЛ 10 кВ №3 ПС 110/10 кВ «Самбек», для технологического присоединения производственного здания Заявителя (ИП Сергиенко В.И.) по адресу: Ростовская область, Неклиновский район, с. Самбек, к.н. 61:26:0600015:3836 (ориентировочная протяженность ЛЭП 0,018 км; мощность силового трансформатора 100 кВА)</t>
  </si>
  <si>
    <t>Строительство ВЛ 0,4 кВ от КТП 10/0,4 кВ №181 ВЛ 10кВ №4 ПС 35/10 кВ «Покровская» для технологического присоединения Заявителя (Филиал ФГБУ "Государственная комиссия РФ по испытанию и охране селекционныхдостижений") по адресу: Ростовская область, Неклиновский р-н, с. Покровское, х-во СПК к-за "Миусский", к.н. 61:26:0600006:59 (ориентировочная протяженность ЛЭП 0,007км)</t>
  </si>
  <si>
    <t>Строительство ВЛ 0,4 кВ от ВЛ 0,4 кВ № 2 ТП 10/0,4 кВ №5-1 по ВЛ 10 кВ №5 ПС 110/27/10 кВ Хапры-Тяговая для технологического присоединения жилого дома Заявителя (Шандыба З.Н.) по адресу: Ростовская область, Мясниковский район, х. Калинин, ул. Садовая, д.17 к.н. 61:25:0050101:1802 (ориентировочная протяженность ЛЭП – 0,04 км.)</t>
  </si>
  <si>
    <t>Строительство ВЛ 0,4кВ от ВЛ 0,4кВ проектируемой по дог. №61-1-17-00352809 от 29.12.2017 от ТП 10/0,4кВ №5-13 по ВЛ 10кВ №5 ПС 35/10кВ Б.Салы для технологического присоединения жилого дома Заявителя (Осипян Г.И.) по адресу: Ростовская область, Мясниковский район, с. Б.Салы, ул. 1-я Ленинская, д.4 к.н. 61:25:0040101:1494 (ориентировочная протяженность ЛЭП – 0,03км.)</t>
  </si>
  <si>
    <t>Строительство ВЛ 0,4 кВ от ВЛ 0,4 кВ №3 КТП 10/0,4 кВ №246 ВЛ 10 кВ №6 ПС 35/10 кВ «Покровская» для технологического присоединения Заявителя (Мельчакова В.В.) по адресу: Ростовская область, Неклиновский р-н, с. Покровское, пер. Горный, 102, к.н. 61:26:0050138:135 (ориентировочная протяженность ЛЭП 0,126 км)</t>
  </si>
  <si>
    <t>Строительство ВЛ 0,4кВ от ВЛ 0,4кВ №1 ТП 6/0,4кВ №122 КЛ 6кВ №80 ПС 35/6кВ Т-8 для технологического присоединения жилого дома Заявителя (Шнайдер И.В.) по адресу: Ростовская область, г. Таганрог, ул. Мартеновская, 1, к.н. 61:58:0004313:105 (ориентировочная протяженность ЛЭП 0,2км)</t>
  </si>
  <si>
    <t>Строительство ВЛ 0,4 кВ от ВЛ 0,4 кВ №3 ТП 6/0,4 кВ №103 КЛ 6 кВ №106 ПС Т-1 для технологического присоединения жилого дома Заявителя (Мамонтова Е.В.) по адресу: Ростовская область, г. Таганрог, ул. Акушерская, 51, к.н. 61:58:0003140:93 (ориентировочная протяженность ЛЭП 0,17 км)</t>
  </si>
  <si>
    <t>Строительство ВЛ 0,4кВ от ВЛ 0,4кВ №1 ТП 10/0,4кВ №1-7 по ВЛ 10кВ №1 ПС 110/35/10кВ Чалтырь для технологического присоединения жилого дома Заявителя (Агапова В.Р.) по адресу Ростовская область, Мясниковский район, х. Ленинакан, ул. Лукашина, д8б к.н. 61:25:0030301:1519 (ориентировочная протяженность ЛЭП - 0,06км)</t>
  </si>
  <si>
    <t>Строительство ВЛ 0,4кВ от ВЛ 0,4кВ №1 ТП 10/0,4кВ №1-6 по ВЛ 10кВ №1 ПС 110/35/10кВ Чалтырь для технологического присоединения жилого дома Заявителя (Оганесян Г.М.) по адресу Ростовская область, Мясниковский район, х. Ленинакан, ул. Цветочная, д.8 к.н. 61:25:0030301:324 (ориентировочная протяженность ЛЭП -0,13км)</t>
  </si>
  <si>
    <t>Строительство ВЛ 0,4кВ от ВЛ 0,4кВ №2 ТП 10/0,4кВ №7-12 по ВЛ 10кВ №7 ПС 110/35/10кВ Синявская, для технологического присоединения жилого дома Заявителя (Крещеновская О.В.) по адресу: Ростовская область, Мясниковский район, х. Хапры ул. Луговая, д.16   к. н. 61:25:0070201:91 (ориентировочная протяженность ЛЭП – 0,11км)</t>
  </si>
  <si>
    <t>Строительство ВЛ 0,4 кВ от ВЛ 0,4 кВ проектируемой по договору 61-1-19-00474971 от 16.10.2019г. от ВЛ 0,4 кВ №2 ТП 10/0,4 кВ №405 ВЛ 10 кВ №5 ПС 35/10 кВ «Покровская» для технологического присоединения личного подсобного хозяйства Заявителя (Гончаров П.А.) по адресу: Ростовская область, Неклиновский район, с. Покровское, ул. Полевая, 49, к.н. 61:26:005114:695 (ориентировочная протяженность ЛЭП 0,08 км)</t>
  </si>
  <si>
    <t>Строительство ВЛ 0,4кВ от ВЛ 0,4кВ №2 КТП 10/0,4кВ №50м ВЛ 10кВ №НС-3 ПС 35/10кВ «Лакадемоновская» для технологического присоединения Заявителя (Овсепян М.Е.) по адресу: Ростовская область, Неклиновский район, с. Беглица, ул. Мира, 37, к.н. 61:26:0160401:95 (ориентировочная протяженность ЛЭП 0,135км)</t>
  </si>
  <si>
    <t>Строительство ВЛ 0,4 кВ от ВЛ 0,4 кВ №1 КТП 10/0,4 кВ №9м ВЛ 10 кВ №3 ПС 35/10 кВ «ГСКБ» для технологического присоединения Заявителя (Васылив А.Я.) по адресу: Ростовская область, Неклиновский р-н, с. Новобессергеневка, ул. Лермонтова, 6-А, к.н. 61:26:0180101:7180 (ориентировочная протяженность ЛЭП 0,095 км)</t>
  </si>
  <si>
    <t>Строительство ВЛ 0,4 кВ от ВЛ 0,4 кВ №1 КТП 10/0,4 кВ №20м ВЛ 10 кВ №4 ПС 35/10 кВ «Русский Колодец» для технологического присоединения Заявителя (Сухенко Д.А.) по адресу: Ростовская область, Неклиновский р-н, х. Красный Десант, ул. Степная, 2-в, к.н. 61:26:0070101:2493 (ориентировочная протяженность ЛЭП 0,155 км)</t>
  </si>
  <si>
    <t>Строительство ВЛ 0,4 кВ от ВЛ 0,4 кВ №2 ТП 10/0,4 кВ №5-10 ПС 110/27/10 кВ Хапры-Тяговая для технологического присоединения жилого дома Заявителя (Сутункова Е.А.) по адресу: Ростовская область, Мясниковский район, х. Калинин, ул. Набережная, д.254 к.н. 61:25:0050101:0147 (ориентировочная протяженность ЛЭП – 0,12 км.)</t>
  </si>
  <si>
    <t>Строительство двух ВЛ 0,4 кВ от новой ТП 10/0,4 кВ, строительство ТП 10/0,4 кВ, строительство ВЛ 10 кВ от ВЛ 10 кВ №1/3 ПС 110/35/10 кВ «Троицкая-1» для технологического присоединения нежилых зданий Заявителей (ИП Хачатрян Н.Р., ИП Арутюнян С.М.) по адресам: Ростовская область, Неклиновский р-н с. Николаевка, к.н.: 61:26:0600014:1904, 61:26:0600014:1905, 61:26:0600014:1911 (ориентировочная протяженность ЛЭП 0,29 км; мощность силового трансформатора 250 кВА)</t>
  </si>
  <si>
    <t>Строительство ВЛ 0,4 кВ от новой ТП 10/0,4 кВ, строительство ТП 10/0,4 кВ, строительство ВЛ 10 кВ от отпайки на КТП №38 по ВЛ 10 кВ №2 ПС 110/35/10 кВ Новиковская, для технологического присоединения ВРУ-0,4 кВ дробильной установки заявителя (ООО «Пирумовский Щебень») по адресу: Ростовская обл., р-н Куйбышевский, к.н. 61:19:0600005:1263 (ориентировочная протяжённость ЛЭП 0,02 км; мощность силового трансформатора 160 кВА)</t>
  </si>
  <si>
    <t>Строительство ВЛ 0,4 кВ от РУ 0,4 кВ ТП 10/0,4 кВ №7-15 по ВЛ 10 кВ №7 ПС 110/35/10 кВ Синявская для технологического присоединения ангара Заявителя (ИП Мотыченков И.Е.) по адресу: Ростовская область, Мясниковский район, х. Недвиговка, ул. Молодежная, д. №42г. к.н.61:25:0070101:4632 (ориентировочная протяженность ЛЭП – 0,06 км.)</t>
  </si>
  <si>
    <t>Строительство ВЛ 0,4 кВ от новой ТП 10/0,4 кВ, строительство ТП 10/0,4 кВ, строительство ВЛ 10 кВ от ВЛ 10 кВ №3 отпайки на ТП 10/0,4 кВ №3-9 ПС 110/35/10 кВ Чалтырь, для технологического присоединения нежилого помещения Заявителя (ИП Бабахов В.А.) по адресу: Ростовская область, Мясниковский район, с. Чалтырь, Промзона-1, уч. 2/а» к.н. №61:25:0101242:39 (ориентировочная протяженность ЛЭП 0,02 км; мощность силового трансформатора 40 кВА)</t>
  </si>
  <si>
    <t>Строительство ВЛ 0,4 кВ от новой ТП 10/0,4 кВ, строительство ТП 10/0,4 кВ, строительство ВЛ 10 кВ от ВЛ-10 кВ №6 ПС 35/10 кВ Колесниковская для технологического присоединения торговой точки заявителя (ИП Хейгетян Н.М.) по адресу: Ростовская обл., р-н М-Курганский, п. Матвеев Курган, ул. Советская д. 17, корп. Л, к.н. 61:21:0010166:117 (ориентировочная протяжённость ЛЭП 0,025 км; мощность силового трансформатора 160 кВА)</t>
  </si>
  <si>
    <t>Строительство ВЛ 0,4 кВ от РУ 0,4 кВ ТП 10/0,4 кВ №4-6 по ВЛ 10 кВ №4 ПС 110/35/10 кВ Чалтырь для технологического присоединения ангара Заявителя (ИП Млтыхян М.К.) по адресу: Ростовская область, Мясниковский район, с. Крым, ул. Полевая, д. 42.  к.н. 61:25:0201021:38 (ориентировочная протяженность ЛЭП – 0,1 км.)</t>
  </si>
  <si>
    <t>Строительство двух ВЛ 0,4 кВ от ВЛ 0,4 кВ №2 ТП 10/0,4 кВ №2-22 и ВЛ 0,4 кВ №1 ТП 10/0,4 кВ №2-22 по ВЛ 10 кВ №2 ПС 110/35/10 кВ Чалтырь для технологического присоединения магазина и нежилого помещения Заявителя (ИП Амбарцумян А.Ж.) по адресу: Ростовская область, Мясниковский район, с. Крым, ул. Александра Суворова, д. 2, корп. а, к.н. 61:25:0600201:513., с. Крым, ул. Маршала Жукова, д. 1, корп. а, к.н. 61:25:0600201:512 (ориентировочная протяженность ЛЭП 0,08 км)</t>
  </si>
  <si>
    <t>Строительство ВЛ 0,4 кВ от проектируемых по договору №61-1-17-00302233 от 28.03.2017 ВЛ 0,4 кВ, ТП 10/0,4 кВ по ВЛ 10 кВ №2 ПС 110/35/10 кВ Чалтырь для технологического присоединения жилого дома Заявителя (Мелкумян А.В.) по адресу: Ростовская область, Мясниковский район, с. Крым, ул. Советская, д. 168</t>
  </si>
  <si>
    <t>Строительство ВЛ 0,4 кВ от ВЛ 0,4 кВ №2 ТП 10/0,4 кВ №2-22 по ВЛ 10 кВ №2 ПС 110/35/10 кВ Чалтырь для технологического присоединения жилого дома Заявителя (Кечеджиян О.А.) по адресу: Ростовская область, Мясниковский район, с. Крым, ул. Александра Суворова, д. 49</t>
  </si>
  <si>
    <t>Строительство ВЛ 0,4 кВ от новой ТП 10/0,4 кВ, строительство ТП 10/0,4 кВ, строительство ВЛ 10 кВ от ВЛ 10 кВ №7/8 ПС 35/10/6 кВ «Гаевка», для технологического присоединения личного подсобного хозяйства Заявителя (Нестеров Н.В.) по адресу: Ростовская область, Неклиновский район, с. Малофедоровка, ул. Лиманная, 4-б</t>
  </si>
  <si>
    <t>Строительство ВЛ 0,4 кВ от новой ТП 10/0,4 кВ, строительство ТП 10/0,4 кВ, строительство ВЛ 10 кВ от ВЛ 10 кВ №5/3 ПС 110/35/10 кВ «Троицкая-1» для технологического присоединения нежилого помещения Заявителя (ООО «Донское Казачество») по адресу: Ростовская область, г. Таганрог, шс. Николаевское, 18 Г, к.н. 61:58:005268:205 (ориентировочная протяженность ЛЭП 0,16 км; мощность силового трансформатора 250 кВА)</t>
  </si>
  <si>
    <t>Строительство ВЛ 0,4кВ от ТП 10/0,4кВ проектируемой по договору №61-1-20-0050353 от 24.04.2020 для технологического присоединения нежилого помещения Заявителя (ИП Саркисян В.В.) по адресу: Ростовская область, Неклиновский р-н, с. Троицкое, х-во СПК к-з "Россия" поле "2, к.н. 61:26:0600014:1948 (ориентировочная протяженность ЛЭП 0,15км)</t>
  </si>
  <si>
    <t>Строительство ВЛ 0,4кВ от ВЛ 0,4кВ №4 ТП 10/0,4кВ №8-3 по ВЛ 10кВ №8 ПС 110/35/10кВ Синявская для технологического присоединения жилого дома Заявителя (Клейман Н.В.) по адресу: Ростовская область, Мясниковский район, х. Веселый, ул. Дорожная, д. 9, к.н. 61:25:0060101:2751 (ориентировочная протяженность ЛЭП 0,12км)</t>
  </si>
  <si>
    <t>Строительство ВЛ 0,4 кВ от ВЛ 0,4 кВ проектируемой по договору 61-1-19-00477897 от 20.11.2019г. от ВЛ 0,4 кВ №3 КТП №672 ВЛ 10 кВ №1/3 ПС 110/35/10 кВ «Троицкая-1» для технологического присоединения жилого дома Заявителя (Луньков А.М.) по адресу: Ростовская область, Неклиновский район, с. Николаевка, ул. Пушкина, 106-К</t>
  </si>
  <si>
    <t xml:space="preserve">Строительство ВЛ 0,4 кВ от ВЛ 0,4 кВ №3 КТП 10/0,4 кВ №589 ВЛ 10 кВ №2 ПС 35/10 кВ «Покровская», для технологического присоединения личного подсобного хозяйства Заявителей (Елисеева Н.В, Минченко Ю.В.) по адресу: Ростовская область, Неклиновский район, с. Покровское, ул. Цветочная, 41, 45 </t>
  </si>
  <si>
    <t>Строительство ВЛ 0,4 кВ от новой ТП 10/0,4 кВ, строительство ТП 10/0,4 кВ, строительство ВЛ 10 кВ от опоры ВЛ 10 кВ проектируемой по договору №61-1-19-00484423 отпайки от ВЛ 10 кВ №12 ПС 110/35/10 кВ Чалтырь для технологического присоединения торгового комплекса Заявителя (ИП Меликян А.А.) по адресу: Ростовская область, Мясниковский район, с. Чалтырь, ул. Красноармейская 138 а к.н. №61:25:0101608:95 (ориентировочная протяженность ЛЭП 0,02 км, мощность силового трансформатора 160 кВА)</t>
  </si>
  <si>
    <t>Строительство ВЛ 0,4 кВ от РУ 0,4 ТП 10/0,4 кВ №3-17 по ВЛ 10 кВ №3 ПС 35/10 кВ «Петровская» для технологического присоединения квартиры заявителя Темирханов К.И. по адресу: Ростовская область, Мясниковский район, х. Чкалова ул. Дорожная 1 кв. 3 к.н.61:25:0060301:314 (ориентировочная протяженность ЛЭП 0,34 км)</t>
  </si>
  <si>
    <t>Строительство ВЛ 0,4 кВ от ВЛ 0,4 кВ №1 ТП 10/0,4 кВ №194м по ВЛ 10 кВ №4 ПС 35/10 кВ «ГСКБ» для технологического присоединения объекта туристического обслуживания Заявителя: (ИП Горбанева К.Д.), по адресу: Неклиновский район, с. Петрушино, пер. Петровский, д.16, к.н. 61:26:0180201:4258 (ориентировочная протяженность ЛЭП 0,06 км.</t>
  </si>
  <si>
    <t>Строительство ВЛ 0,4 кВ от РУ 0,4 кВ ТП 10/0,4 кВ, строительство ТП 10/0,4 кВ, строительство ВЛ 10 кВ от ВЛ 10 кВ №1 ПС 110/35/10 кВ Чалтырь для технологического присоединения Заявителя (ИП Катарян Ф.С.) по адресу: Мясниковский район, х. Красный Крым, д.1 пер. 1-й Промышленный (ориентировочная протяженность ЛЭП 0,02 км; мощность силового трансформатора – 160 кВА)</t>
  </si>
  <si>
    <t>Строительство ВЛ 0,4 кВ от РУ 0,4 кВ ТП 10/0,4 кВ, строительство ТП 10/0,4 кВ, строительство ВЛ 10 кВ от ВЛ 10 кВ №3 ПС 110/35/10 кВ Чалтырь отпайки на ТП №3-46А для технологического присоединения Заявителя: (ИП Закинян Ю.Д.) по адресу: Мясниковский район, с. Чалтырь, тер. Промзона 1, №1 (ориентировочная протяженность ЛЭП 0,07 км; мощность силового трансформатора – 160 кВА)</t>
  </si>
  <si>
    <t>Строительство ВЛ-6кВ до границы земельного участка автозаправочной станции  в  Октябрьском районе Ростовской области,  автомагистраль «Дон-4» «Воронеж-Ростов-на-Дону», 10003км+350м (слева)»  (ООО «Фактор»)(ориентир. протяженность ЛЭП-0,55 км)</t>
  </si>
  <si>
    <t>Строительство ВЛ-10кВ от ВЛ-10кВ №20-04 ПС Р-20 до новой ТП-10/0,4кВ, строительство ТП-10/0,4кВ у границы земельного участка заявителя (ООО ЮМЦ) (ориентирвочная протяженность ЛЭП - 0,8км, ориентировочная мощность ТП - 250кВА)</t>
  </si>
  <si>
    <t>Строительство ВЛ 10 кВ от ВЛ 10 кВ проектируемой по договору от 19.03.2018 №61-1-18-00360949 по ВЛ 10 кВ №20-04 ПС 220/110/10 кВ Р-20 до новой ТП 10/0,4 кВ, строительство ТП 10/0,4 кВ для технологического присоединения производственного помещения заявителя ИП Шуленин О.В. по адресу: РО, Мясниковский р-н, х. Калинин, ул. Строителей 2 к.н. 61:25:0601001:3163 (ориентировочная протяженность ЛЭП - 0,005 км, ориентировочная мощность ТП – 63 кВА)</t>
  </si>
  <si>
    <t>Строительство ВЛ 10 кВ от ВЛ 10 кВ №1 ПС 110/35/10 кВ Чалтырь отпайки на ТП 10/0,4 кВ №1-133, запитанной от ВЛ 10 кВ №13 ПС 110/35/10 кВ Чалтырь, для технологического присоединения участка жилой застройки заявителя Мелконян Н.А. по адресу: Ростовская область, Мясниковский р-н, х. Ленинаван, ул. Восточная д 20/1 (ориентировочная протяженность ЛЭП - 0,53 км)</t>
  </si>
  <si>
    <t>Строительство ТП 10/0,4 кВ, строительство ВЛ 10 кВ от ВЛ 10 кВ № 2 ПС 35/10 кВ Политотдельская, для технологического присоединения сооружение-плотина Заявителя (ИП Джереджа А.Н.), по адресу: Ростовская область, Матвеево-Курганский район, 232 м в юго-западном направлении от ориентира с. Камышовка. к.н. 61:21:0600008:8:0:3. (ориентировочная протяженность ЛЭП 0,025 км; мощность силового трансформатора 25 кВА)</t>
  </si>
  <si>
    <t>Строительство ВЛ 0,4кВ от новой ТП 10/0,4кВ, строительство ТП 10/0,4кВ, строительство ВЛ 10кВ от ВЛ 10кВ №1 ПС 110/35/10кВ «Чалтырь», отпайки на ТП 10/0,4кВ №1-5А для технологического присоединения склада Заявителя (Мелконян Р.К.) по адресу: Ростовская область, Мясниковский район, х. Ленинакан, западная окраина, участок №2 к.н. №61:25:0600401:9171 (ориентировочная протяженность ЛЭП 0,04 км; мощность силового трансформатора 25кВА)</t>
  </si>
  <si>
    <t>Строительство ТП 10/0,4 кВ для технологического присоединения нежилого помещения Заявителя (Ли Ю.С.), по адресу: Ростовская область, Матвеево-Курганский район, п. Гвардейский, 300 м на северо-восток от п. Гвардейский, ул. Миусская д. 49. к.н. 61:21:0600021:740. (мощность силового трансформатора 100 кВА)</t>
  </si>
  <si>
    <t>Строительство ТП 10/0,4 кВ для технологического присоединения ЛЭП 0,4 кВ цеха по производству бетона Заявителя (ООО «Комстрой»), по адресу: Ростовская область, Матвеево-Курганский район, п. Матвеев Курган, примерно 131 м на северо-восток от ул. Одесская, д. 44. к.н. 61:21:0010179:35 (мощность силового трансформатора 63 кВА)</t>
  </si>
  <si>
    <t>Строительство ВЛ 10 кВ от ВЛ 10 кВ №4-12 ПС 35/10/6 кВ «Гаевка», для технологического присоединения насосной Заявителя (ООО «ПК-Энерго») по адресу: Ростовская область, Неклиновский район, с. Лакедемоновка, СПК-колхоз «Лиманный», к.н. 61:26:0600021:237 (ориентировочная протяженность ЛЭП 0,085 км)</t>
  </si>
  <si>
    <t>Строительство ВЛ 0,4 кВ от новой ТП 10/0,4 кВ, строительство ТП 10/0,4 кВ, строительство ВЛ 10 кВ от ВЛ 10 кВ №3, отпайки на ТП №3-9 ПС 110/35/10 кВ Чалтырь, для технологического присоединения нежилого помещения заявителя (ООО "ТМК Юг") по адресу: Ростовская область, Мясниковский район, с. Чалтырь, ул. ростовская, д. 71 б  к.н. №61:25:0101242:67 (ориентировочная протяженность ЛЭП 0,02 км, мощность силового трансформатора 63 кВА)</t>
  </si>
  <si>
    <t>Строительство ТП 10/0,4 кВ, строительство ВЛ 10 кВ от ВЛ 10 кВ №1 ПС 35/10 кВ Куйбышево-1, для технологического присоединения ВРУ-0,4кВ щебзавода заявителя (ООО «Миус-Камень») по адресу: Ростовская обл., р-н Куйбышевский, с. Русское восточнее 2515м 61:19:0600005:1295 (ориентировочная протяженность ЛЭП 0,05 км; мощность силового трансформатора 160 кВА)</t>
  </si>
  <si>
    <t>Строительство участка ВЛ-0,4 кВ и установка КТП-10/0,4 кВ для подключения конюшни заявителя Скрипкина Н.Г., п. Новонатальина Кагальницкого района Ростовской области</t>
  </si>
  <si>
    <t>Строительство отпаечной ВЛЗ-10кВ, установка КТП-10/0,4кВ, строительство участка ВЛИ-0,4кВ для подключения жилого дома Моисеева А.И., Азовский район Ростовская область</t>
  </si>
  <si>
    <t>Строительство участка ВЛИ-0,4кВ для подключения склада Насонова П.М., Азовский район, Ростовская области</t>
  </si>
  <si>
    <t>Строительство участка ВЛИ-0,4кВ для подключения жилого дома заявителя Адамова Л.А. с. Семибалки Азовский район, Ростовская область</t>
  </si>
  <si>
    <t>Строительство участка  ВЛИ-0,4кВ для подключения жилого дома заявителя Сироткина А.П. х. Победа Азовский район, Ростовская область</t>
  </si>
  <si>
    <t>Строительство участка ВЛИ-0,4кВ для подключения жилого дома заявителя Конкина Б.Б. х.Колузаево Азовсий район, Ростовская область</t>
  </si>
  <si>
    <t>Строительство участка ВЛИ-0,4 кВ для подключения жилого дома заявителя Думенко Н.Н. с.Кагальник Азовский район, Ростовская область</t>
  </si>
  <si>
    <t>Строительство участка ВЛИ-0,4кВ для подключения жилого дома заявителя Даллакян Ж.К. с Пешково Азовский район, Ростовская область</t>
  </si>
  <si>
    <t>Строительство отпайки ВЛЗ-10кВ, установка ТП-10/0,4кВ, участка ВЛИ-0,4кВ для подключения помещения №2 заявителя Левченко С.В., Зерноградский район, х. Донской Ростовская область (ориентировочная протяженность ЛЭП-0,08км, ориентировочная трансформаторная мощность 0,025МВА)</t>
  </si>
  <si>
    <t>Строительство участка ВЛИ-0,4кВ для подключения жилого дома заявителя ШалашовойТ.Н. п.Овощной, Азовский район, Ростовская область</t>
  </si>
  <si>
    <t>Строительство участка ВЛ-0,4кВ от проектируемой опоры ВЛ-0,4кВ (по договорам ТП №61-1-16-00270521, №61-1-16-00270539 от 16.08.2016г.) для подключения жилого дома заявителя Шаровой Г.А. х.Новоалександровка  Азовский район, Ростовская область</t>
  </si>
  <si>
    <t>Строительство участка ВЛИ-0,4кВ для подключения нежилого помещения заявителя ООО "Флавия Норд" х.Городище Азовский район, Ростовская область</t>
  </si>
  <si>
    <t>Строительство учатска ВЛИ-0,4кВ от проектируемой опоры ВЛ-0,4кВ (по договору ТП №61-1-17-00302303 от 21.03.2017) для подключения жилых домов заявителей Сасюк В.П., Фокина Т.О. с.Кагальник Азовский район, Ростовская область</t>
  </si>
  <si>
    <t>Строительство участка ВЛИ-0,4кВ для подключения жилого дома заявителя Ландырева В.В. с.Пешково Азовский район, Ростовская область</t>
  </si>
  <si>
    <t>Строительство участка ВЛИ-0,4кВ для подключения жилого дома заявителя Головко Ю.В. с.Кулешовка Азовский район, Ростовская область</t>
  </si>
  <si>
    <t>Строительство участка ВЛИ-0,4кВ от проектируемой опоры ВЛ-0,4кВ (по договорам ТП №61-1-16-00278825 от 02.09.2016, №61-1-16-00278835 от 02.09.2016, №61-1-16-00278831 от 06.09.2016, №61-1-16-00276325 от 05.09.2016, №61-1-16-00277745 от 06.09.2016) для подключения жилого дома заявителя Дубатовой А.С. Азовский район, Ростовская область (Ориентировочная протяженность ВЛИ - 0,120км)</t>
  </si>
  <si>
    <t>Строительство участка ВЛИ-0,4кВ для подключения жилого дома заявителя Макрушина А.А. х.Павло-Очаково Азовский район, Ростовская область (ориентировочная протяженность ЛЭП-0,18км)</t>
  </si>
  <si>
    <t>Строительство участка ВЛИ-0,4кВ для подключения жилого дома заявителя Шелест В.В. с.Пешково Азовский район, Ростовская область</t>
  </si>
  <si>
    <t>Строительство участка ВЛИ-0,4кВ для подключения объекта для переработки с/х продукции заявителя Хачатрян А.М. х. Песчаный Азовский район, Ростовская область (ориентировочная протяженность ЛЭП - 0,300км)</t>
  </si>
  <si>
    <t>Строительство участка ВЛИ-0,4 кВ для подключения жилого дома заявителя Мирошниченко В.А.х. Городище, Азовский район, Ростовская область</t>
  </si>
  <si>
    <t>Строительство отпаечной ВЛ-0,4 кВ от опоры 28-34 по ВЛ-0,4 кВ от КТП-10/0,4 кВ № 28 ВЛ-10кВ № 1815 ПС 35/10 А-18 для электроснабжения водонапорной башни в х. Курганы, Азовского района Ростовской области</t>
  </si>
  <si>
    <t>Строительство участка ВЛИ-0,4кВ для подключения полевого стана заявителя Шацкой Л.А. п.Овощной Азовский район, Ростовская область (ориентировочная протяженность ЛЭП - 0,100км)</t>
  </si>
  <si>
    <t xml:space="preserve">Строительство участка ВЛИ-0,4кВ для подключения складов заявителей ИП Следнева А.Н., ИП Горковца В.Н. п. Роговский, Егорлыкский район, Ростовская область (ориентировочная протяженность ЛЭП - 0,525км)  </t>
  </si>
  <si>
    <t xml:space="preserve">Строительство участка ВЛИ-0,4кВ для подключения нежилого здания заявителя Харжиева В.С. х. Кугейский, Егорлыкский район, Ростовская область (ориентировочная протяженность ВЛИ-0,125км) </t>
  </si>
  <si>
    <t>Строительство участка ВЛИ-0,4кВ для подключения жилого дома заявителя Стетюха Г.Н. с Елизоветовка Азовский район, Ростовская область (ориентировочная протяженность ЛЭП - 0,07км)   СХД-3012</t>
  </si>
  <si>
    <t xml:space="preserve">Строительство участка ВЛИ-0,4кВ для подключения жилого дома заявителя Чубова С.В. Азовский район, Ростовская область (ориентировочная протяженность ЛЭП 0,06км)  </t>
  </si>
  <si>
    <t xml:space="preserve">Строительство участка ВЛИ-0,4кВ для подключения жилого дома заявителя Кузьменко Л.П. с. Кулешовка Азовский район, Ростовская область (ориентировочная протяженность ЛЭП-0,110км)  </t>
  </si>
  <si>
    <t xml:space="preserve">Строительство участка ВЛИ-0,4кВ для подключения жилого дома заявителя Овчаренко А.В. с.Кагальник Азовский район, Ростовская область (ориентировочная протяженность ЛЭП - 0,05км)  </t>
  </si>
  <si>
    <t xml:space="preserve">Строительство участка ВЛИ-0,4 кВ для подключения жилого дома заявителя Хлыстунова А.Н. х. Новоалександровка Азовский район,Ростовская область(ориентировочная протяженность ЛЭП - 0,187 км)  </t>
  </si>
  <si>
    <t xml:space="preserve">Строительство участка ВЛИ-0,4кВ для подключения жилого дома заявителя Величко А.Е. х. Колузаево Азовский район, Ростовская область (ориентировочная протяженность ЛЭП - 0,150км) </t>
  </si>
  <si>
    <t>Строительство участка ВЛИ-0,4кВ от проектируемой опоры ВЛ-0,4кВ (по договору ТП №61-1-16-00264103 от 20.05.2016) для подключения домов заявителей Колодий Т.И., Тоболин Н.Б., Носуля Т.И. Азовский район, Ростовская область (ориентировочная протяженность ВЛИ-0,255км)</t>
  </si>
  <si>
    <t>Строительство участка ВЛИ-0,4кВ для подключения жилого дома заявителя Долженко С.П. х. Полушкин Азовский район, Ростовская область (ориентировочная протяженность ЛЭП - 0,300км)</t>
  </si>
  <si>
    <t xml:space="preserve">Строительство участка ВЛИ-0,4кВ от проектируемой опоры ВЛ-0,4кВ (по договору ТП №61-1-16-00276309 от 16.08.2016г.) для подключения жилого дома заявителя Гонченко И.А. Азовский район, Ростовская область (ориентировочная протяженность ЛЭП - 0.05км))  </t>
  </si>
  <si>
    <t xml:space="preserve">Строительство участка ВЛИ-0,4 кВ от проектируемой опоры ВЛИ-0,4 кВ(по договору ТП № 61-1-17-003250866 от 15.08.2017) для подключения жилого дома заявителя Бузмакова В.Н.,Азовский район,Ростовская область(ориентировочная протяженность ЛЭП - 0.07 км) </t>
  </si>
  <si>
    <t>Строительство участка ВЛИ-0,4кВ для подключения склада заявителя Кивест К.А. п.Тимирязевский Азовский район, Ростовская область</t>
  </si>
  <si>
    <t xml:space="preserve">Строительство участка ВЛИ-0,4кВ для подключения жилого дома заявителя Зубова В.В. х. Новоалександровка Азовский район, Ростовская область (ориентировочная протяженность ЛЭП-0,110км)  </t>
  </si>
  <si>
    <t xml:space="preserve">Строительство участка ВЛИ-0,4кВ от проектируемой опоры ВЛИ-0,4 кВ (по договору ТП № 61-1-17-00298843 от 16.02.2017 г.) для подключения жилого дома заявителя Власикова А.Б. Азовский район, Ростовская область (ориентировочная протяженность ЛЭП - 0.150 км) </t>
  </si>
  <si>
    <t>Строительство участка ВЛИ-0,4кВ для подключения жилого дома заявителя Волошиной И.А.  п. Роговский, Егорлыкский район, Ростовская область (ориентировочная протяженность ЛЭП – 0,170 км)</t>
  </si>
  <si>
    <t>Строительство участка ВЛИ-0,4кВ для подключения жилого дома заявителя Радченко Н.И. ст-ца. Кировская Кагальницкий район, Ростовская область (ориентировочная протяженность ВЛИ-0,06км)</t>
  </si>
  <si>
    <t xml:space="preserve">Строительство участка ВЛИ-0,4кВ для подключения жилого дома заявителя Масловской А.Н. х. Новоалександровка Азовский район, Ростовская область (ориентировочная протяженность ЛЭП-0.270км) </t>
  </si>
  <si>
    <t>Строительство участка ВЛИ-0,4кВ от вновь смонтированного ТП 10/0,4 кВ (по договору ТП № 61-1-17-00330049 от 12.09.2017г.) для подключения жилого дома заявителя Громыко Э.К. Азовский район, Ростовская область (ориентировочная протяженность ЛЭП - 0.250 км)   СХД-3390</t>
  </si>
  <si>
    <t xml:space="preserve">Строительство участка ВЛИ-0,4кВ от проектируемой опоры ВЛИ-0,4 кВ (по договору ТП № 61-1-17-00329351 от 12.09.2017г.) для подключения жилого дома заявителя Древс Н.В. Азовский район, Ростовская область (ориентировочная протяженность ЛЭП - 0.18 км) </t>
  </si>
  <si>
    <t>Строительство участка ВЛИ-0,4кВ от проектируемой опоры ВЛИ-0,4 кВ (по договору ТП № 61-1-16-00281663 от 23.09.2016 г.) для подключения нежилого дома заявителя Карпова В.М. Азовский район, Ростовская область (ориентировочная протяженность ЛЭП - 0.07 км))</t>
  </si>
  <si>
    <t xml:space="preserve">Строительство участка ВЛ-10кВ для подключения жилого дома заявителя Довбня Е.Ю., Азовский район, Ростовская область   </t>
  </si>
  <si>
    <t>Строительство участка ВЛИ-0,4кВ для подключения жилого дома заявителя Дудниковой Е.С. х. Дугино Азовский район, Ростовская область</t>
  </si>
  <si>
    <t xml:space="preserve">Строительство ВЛ-0,4 кВ от КТП 10/0,4 кВ №29 ВЛ-10кВ №3113ПС 110/35/10 кВ А-31 для подключения ангара заявителя ИП Глава КФХ Короленко А.И. с. Пешково, Азовский район, Ростовская область (ориентировочная протяженность ЛЭП - 0.250 км) </t>
  </si>
  <si>
    <t>Строительство ВЛ-10 кВ от оп. №99  ВЛ-10 кВ №1513 ПС 35/10 кВ А-15, установка ТП-10/0,4 кВ, строительство участка ВЛ-0,4 кВ для подключения жилого дома заявителя Мещеряковой М.А. х. Марков, Азовский район Ростовская область (ориентировочная протяженность ЛЭП – 0,110 км, ориентировочная трансформаторная мощность – 0,025 МВА)</t>
  </si>
  <si>
    <t xml:space="preserve">Строительство участка ВЛИ-0,4кВ для подключения торгового объекта Пустового С.Н. Азовский район, Ростовская область (ориентировочная протяженность ЛЭП 0,150км)  </t>
  </si>
  <si>
    <t xml:space="preserve">Строительство участка ВЛИ-0,4кВ для подключения жилого дома заявителя Зюменковой О.В. с. Пешково Азовский район, Ростовская область (ориентировочная протяженность ЛЭП - 0.06 км)  </t>
  </si>
  <si>
    <t>Строительство участка ВЛ-0,4кВ для подключения жилого дома заявителя Армейский П.Г. ст-ца Хомутовская Ростовская область</t>
  </si>
  <si>
    <t xml:space="preserve">Строительство участка ВЛИ-0,4кВ для подключения ангара заявителя Лагутиной Н.В., Кагальницкий район, ст. Кировская (ориентировочная протяженность ЛЭП – 0,45км) </t>
  </si>
  <si>
    <t xml:space="preserve">Строительство участка ВЛИ-0,4кВ для подключения жилого дома заявителя Лепяхова С.В. х.Колузаево Азовский район, Ростовская область </t>
  </si>
  <si>
    <t xml:space="preserve">Строительство участка ВЛ-0,4кВ для подключения жилого дома заявителя Куцовой Т.Н. с.Отрадовка Азовский район, Ростовская область </t>
  </si>
  <si>
    <t>Строительство участка ВЛИ-0,4кВ для подключения жилого дома заявителя Мухина А.П. с.Кулешовка Азовский район, Ростовская область   СХД-3134</t>
  </si>
  <si>
    <t xml:space="preserve">Строительство участка ВЛИ-0,4кВ для подключения логистического центра заявителя Красновой Э.Е. Азовский район, Ростовская область (ориентировочная протяженность ЛЭП - 0.075 км) </t>
  </si>
  <si>
    <t xml:space="preserve">Строительство участка ВЛИ-0,4кВ от проектируемой опоры ВЛИ-0,4 кВ (по договору ТП № 61-1-16-00283429 от 06.10.2016 г.) для подключения жилого дома заявителя Старостиной Е.С. Азовский район, Ростовская область (ориентировочная протяженность ЛЭП - 0.06 км) </t>
  </si>
  <si>
    <t>Строительство ВЛИ-0,4 кВ до границы земельного участка жилого дома в  х. Веселый, ул. Центральная 2А (Стрижаков С.А.) (ориентировочная протяженность ЛЭП - 0,055 км.)</t>
  </si>
  <si>
    <t xml:space="preserve">Строительство отпайки ВЛИ-0,4 кВ от ВЛ-0,4кВ КТП №265 до базы отдыха ст. Мелиховская 20м на юго-восток Усть-Донецкого района Ростовской обл. (Кузнецов М.Ю.) </t>
  </si>
  <si>
    <t>Строительство отпайки ВЛИ-0,4 кВ от ВЛ-0,4кВ КТП №49 до жилого дома ул. Терешковой 13, х. Апаринский, Усть-Донецкого района Ростовской обл. (Егорова Т.В.)</t>
  </si>
  <si>
    <t>Строительство ВЛИ-0,4 кВ до границы земельного участка жилого дома  в п. Мокрый Лог, ул. Рослова, д. 9-а  (Шторгин С.В.)</t>
  </si>
  <si>
    <t>"Строительство ВЛИ-0,4 кВ до границы земельного участка жилого дома в сл. Родионово-Несветайская,ул. Хабарова 16(Папусь Т.С.)"</t>
  </si>
  <si>
    <t>"Строительство ВЛИ-0,4 кВ до границы земельного участка жилого дома в х. Волошино, ул. Садовая 16Г (Мукасеева Т.С.)"</t>
  </si>
  <si>
    <t>"Строительство ВЛИ-0,4 кВ до границы земельного участка ангара сл. Родоново-Несветайская (Мельников М.В)"</t>
  </si>
  <si>
    <t xml:space="preserve"> "Строительство ВЛИ-0,4 кВ до границы земельного участка жилого дома в сл. Родионово-Несветайская, ул. 30 лет Победы 73 (Воронина Н.И)"</t>
  </si>
  <si>
    <t xml:space="preserve">Строительство отпайки ВЛИ-0,4кВ от ВЛ-0,4кВ КТП №292 до земельного участка пер. Тупиковый, 9 х. Исаевский (Сорокина Н.Д.) </t>
  </si>
  <si>
    <t>Строительство ВЛИ-0,4 кВ до границы земельного участка жилого дома в ст. Заплавская, ул. Шоссейная, д. 81 (Капустин С.Н.) ориентировочная протяженность ЛЭП -0,135 км</t>
  </si>
  <si>
    <t>Строительство ВЛИ-0,4кВ от оп. №1 ВЛ-0,4 кВ №1 от КТП №249 по ВЛ-6кВ «Кривянка» от ПС 110/6кВ Ш-43 для электроснабжения жилого дома ст. Кривянская, ул. Финские Домики, д. 10,Октябрьского района , Ростовской области. (Малышко А.В.</t>
  </si>
  <si>
    <t>Строительство ВЛИ-0,4кВ от оп. №22 ВЛ-0,4 кВ №1 от КТП №305 по ВЛ-6кВ «Поселок» от ПС 35/6кВ Ш-41 для электроснабжения жилого дома ст. Бессергеневская, ул. Семисохина, д. 24-а,Октябрьского района , Ростовской области. (Алипатов Ю.И.</t>
  </si>
  <si>
    <t>Строительство ВЛИ-0,4кВ от КТП-10/0,4кВ №218 по ВЛ-10кВ «Ростовский» от ПС 110/35/10кВ Н-9 для электроснабжения жилого дома, х. Веселый ул. Садовая 29 Родионово-Несветайского района Ростовской области». (Жукова Т.Г.)</t>
  </si>
  <si>
    <t xml:space="preserve">Строительство ВЛИ-0,4кВ от ВЛ-0,4 кВ №2 от КТП №168 по ВЛ-10кВ «Чумаки» для электроснабжения хозяйственнных строений в х. Чумаковский,Усть-Донецкого района , Ростовской области. (Юдин Р.В.) </t>
  </si>
  <si>
    <t>Строительство ВЛИ-0,4кВ от оп. №40 ВЛ-0,4кВ №2 от КТП №222 по ВЛ-6кВ «Пушкино» от ПС 110/6кВ С-2 для электроснабжения садового дома х. Пушкин, с/т. «Обогатитель», уч. 17, Красносулинского района, Ростовской области. (Жаворонкова Н.С.</t>
  </si>
  <si>
    <t>Строительство ВЛИ-0,4кВ от  КТП №143 по ВЛ-6кВ «Правда» от ПС 35/6кВ Г-6 для электроснабжения ангара х. Лихой, Комиссаровское (с) поселение, Красносулинского района, Ростовской области. (ИП Игнатов В.М.)</t>
  </si>
  <si>
    <t>Строительство ВЛИ-0,4кВ от оп.№7/18 ВЛ-0,4кВ №1 КТП №58 по ВЛ-10кВ «Апаринка» от ПС 110/35/27,5/10кВ Ш-14 для электроснабжения жилого дома р.п. Усть-Донецкий, ул. Школьная, д.25, Усть-Донецкого района, Ростовской области. (Григорьева С.М.</t>
  </si>
  <si>
    <t>Строительство ТП 10/0,4 кВ и ВЛ-0,4 кВ до границы земельного участка жилого дома сл. Родионово-Несветайская, ул. Амурская 13 (Михно Г.В.)</t>
  </si>
  <si>
    <t>Строительство участка ВЛ-0,4 кВ от опоры № 5, ВЛ-0,4 кВ № 1, КТП № 38, ВЛ-10 кВ № 6 ПС 110/35/10 «Б-11» для подключения жилого дома  Белименко С.М.</t>
  </si>
  <si>
    <t>Строительство участка ВЛ-0,4 кВ от опоры в пролете опор № 40-42, ВЛ-0,4 кВ № 1, КТП № 14 ВЛ-10 кВ № 2, ПС 110/35/10 кВ «Обливская-1» для подключения жилого дома  Бутрименко И.В. (ориентировочная протяженность ЛЭП-0,065 км)</t>
  </si>
  <si>
    <t>Строительство участка ВЛ-10 кВ от опоры № 63, Л-90, ВЛ-10 кВ № 7, ПС 110/35/10 кВ «Милютинская», ТП 10/0,4 кВ и участка ВЛ 0,4 кВ от РУ-0,4 кВ проектируемого ТП 10/0,4 кВ для подключения складского помещения Егоровой О.И.</t>
  </si>
  <si>
    <t>Строительство участка ВЛ-0,4кВ от опоры №33, ВЛ-0,4кВ №2, ТП №11,ВЛ-10кВ №3, ПС 35/10кВ «КСХТ» для подключения строящегося жилого дома Лакеева В.В.» (ориентировочная протяженность ЛЭП – 0,020км)</t>
  </si>
  <si>
    <t>Строительство участка ВЛ-0,4кВ от опоры № 6/4 ВЛ-0,4кВ №3, КТП №332, ВЛ 10 кВ №4 ПС 35/10 «КСХТ» для подключения жилого дома Гуровой Л.А. (ориентировочная протяженность ЛЭП – 0,160км)</t>
  </si>
  <si>
    <t>Строительство участка ВЛ-0,4кВ от опоры №33, ВЛ-0,4кВ №1, КТП №344, ВЛ-10кВ №3, ПС 35/10кВ «Глубокинская» для подключения почтового модуля (ориентировочная протяженность ЛЭП – 0,200км)</t>
  </si>
  <si>
    <t>Строительство участка ВЛ-0,4 кВ от опоры № 5, ВЛ-0,4 кВ № 1, КТП № 71, ВЛ-10 кВ № 4, ПС 35/10 кВ "КСХТ" для подключения строящегося жилого дома Мацакова А.В.</t>
  </si>
  <si>
    <t>Строительство участка ВЛ 0,4 кВ от опоры №1 ВЛ 0,4 кВ №1 КТП № 148,  ВЛ 10 кВ № 4 ПС 35/10 кВ «Литвиновская» для подключения строящегося коровника Индивидуального предпринимателя Кривова Д.В. (ориентировочная протяженность ЛЭП– 0,145 км)</t>
  </si>
  <si>
    <t>Строительство участка ВЛ 0,4 кВ от существующей опоры № 7 ВЛ 0,4 кВ №1 КТП № 641,  ВЛ 6 кВ «Победа», ПС ОАО «Апанасовское» КРУ 6 кВ «АКУ» для подключения жилого дома Азизова Г.А. (ориентировочная протяженность ЛЭП – 0,471 км.)</t>
  </si>
  <si>
    <t>Строительство участка ВЛ-0,4 кВ от опоры № 1 ВЛ-0,4кВ № 1, КТП № 28, ВЛ-10 кВ № 4, ПС 110/35/10кВ «Милютинская» для подключения жилого дома Салимова А.Ш. (ориентировочная протяженность ЛЭП-0.215 км)</t>
  </si>
  <si>
    <t>Строительство участка ВЛ-0,4 кВ от опоры № 13 ВЛ-0,4 кВ № 3 КТП № 346 ВЛ-10 кВ № 2 ПС 35/10 кВ «Скосырская»  для подключения ВРУ-0,4 кВ базовой станции сотовой связи "Верхнеобливский" ПАО «Мегафон» (ориентировочная протяженность ЛЭП - 0,09км)</t>
  </si>
  <si>
    <t>Строительство участка ВЛ-0,4 кВ от опоры № 24, ВЛ-0,4 кВ № 1, КТП № 10 ВЛ-10 кВ № 2, ПС 110/35/10 кВ «Обливская-1» для подключения строящегося жилого дома Горячева С.А.(ориентировочная протяженность ЛЭП – 0,240 км)</t>
  </si>
  <si>
    <t>Строительство участка ВЛ-0,4 кВ от опоры № 1, ВЛ-0,4 кВ № 2, ТП 10/0,4  № 122, ВЛ-10 кВ № 3, ПС 35/10 кВ «Обливская-2» для подключения модульной врачебной амбулатории МБУЗ ЦРБ Обливского района (ориентировочная протяженность ЛЭП - 0,150 км)</t>
  </si>
  <si>
    <t>Строительство участка ВЛ-0,22 кВ от опоры № 12, ВЛ-0,4 кВ № 3, КТП № 221 ВЛ-10 кВ № 1, ПС 110/10 кВ «Обливская ПТФ» для подключения строящегося жилого дома Бойко Л.В.  (ориентировочная протяженность ЛЭП – 0,045 км)</t>
  </si>
  <si>
    <t>Строительство участка ВЛ-0,4кВ от опоры № 17, ВЛ-0,4кВ № 1, КТП № 148, ВЛ-10кВ № 4, ПС 35/10кВ «КСХТ» для подключения жилого дома Харченко А.И. (ориентировочная протяженность ЛЭП– 120 м)</t>
  </si>
  <si>
    <t>Строительство участка ВЛ-0,4 кВ от опоры № 80, ВЛ-0,4 кВ № 2, КТП № 1, ВЛ-10 кВ № 3, ПС 110/35/10/6 кВ «К-4» для подключения строящегося дома Медведева В.И.</t>
  </si>
  <si>
    <t>Строительство участка ВЛ-0,4 кВ от опоры № 9, ВЛ-0,4 кВ № 2, КТП № 10, ВЛ-10 кВ № 3, ПС 35/10 кВ "КСХТ" для подключения строящегося жилого дома Ерехова Г.А.</t>
  </si>
  <si>
    <t>Строительство участка ВЛ-0,4кВ от опоры №2, ВЛ-0,4кВ №2, КТП №221, ВЛ-10кВ №3, ПС 35/10кВ «КСХТ» для подключения строящегося жилого дома Лукиной Н.А. (ориентировочная протяженность ЛЭП – 0,040км)</t>
  </si>
  <si>
    <t>Строительство участка ВЛ-0,4 кВ от опоры №3, ВЛ-0,4 кВ №1, КТП №382, ВЛ-10 кВ №1, ПС 110/35/10/6 кВ "К-4" для подключения жилого дома Теребунсковой В.В.(ориентировочная протяженность ЛЭП- 0,250км)</t>
  </si>
  <si>
    <t>Строительство участка ВЛ-0.4 кВ от опоры №1 ВЛ-0.4 кВ № 1 КТП № 65 ВЛ-10 кВ №3 ПС 35/10 кВ " Широко-Атамановская" для подключения дома Пархомовой Н.П.</t>
  </si>
  <si>
    <t>Строительство участка ВЛ 0,4 кВ от опоры №2 ВЛ 0,4 кВ №2 КТП № 190  ВЛ 10 кВ №1 ПС 35/10 кВ «Баклановская» для подключения сарая Ершова М.В.</t>
  </si>
  <si>
    <t>Строительство участка ВЛ-0,4 кВ от опоры № 73 по ВЛ-0,4кВ №3, КТП №144, ВЛ-10 кВ №1, ПС110/35/10 кВ «Чеботовская»  для подключения дома  Николаевой В.</t>
  </si>
  <si>
    <t>Строительство участка ВЛ-0,4кВ от опоры № 10, ВЛ-0,4кВ № 1, КТП № 277, ВЛ-10кВ «Кирова-2», ПС 110/35/10кВ «Б-4» для подключения дома Скрипник О.Г.</t>
  </si>
  <si>
    <t>Строительство участка ВЛ-0,4 кВ от опоры № 6, ВЛ-0,4 кВ № 3, КТП № 58, ВЛ-10 кВ № 3, ПС110/35/10/6«К4» для подключения строящегося дома Жукова А.Н.</t>
  </si>
  <si>
    <t xml:space="preserve">Строительство  участка ВЛ 0,4 кВ от опоры №1 ВЛ 0,4 кВ №1 КТП №418, ВЛ 10 кВ №3 ПС 35/10 кВ "Нижнепоповская" для подключения  жилого дома Черевковой </t>
  </si>
  <si>
    <t>Строительство уч-ка ВЛ-10кВ от опоры №16, ВЛ-10кВ №2, ПС Тарасовская , ТП-10/0,4кВ и уч-ка ВЛ-0,4 кВ для подключ. многоквартирных жил. домов Капитель</t>
  </si>
  <si>
    <t>Строительство участка ВЛ-0,4кВ от опоры №9, ВЛ-0,4кВ №2, КТП №153, ВЛ-10кВ №3, ПС 35/10 кВ Широко-Атамановская для подключения жилого дома Абуканова Д</t>
  </si>
  <si>
    <t>Строительство участка ВЛ-0,4 кВ от опоры № 24 по ВЛ-0,4кВ №2, КТП №126, ВЛ-10 кВ №2, ПС «Чеботовская»  для подключения жилого дома Рустамян Р.</t>
  </si>
  <si>
    <t>Строительство участка ВЛ-0,4кВ от опоры №10, ВЛ-0,4кВ №2, КТП №562, ВЛ-10кВ №3, ПС-35/10кВ "Краснодонецкая" для подключения жилого дома Мяличкиной Н.В</t>
  </si>
  <si>
    <t>Строительство участка ВЛ 0,4 кВ от опоры №1 ВЛ 0,4 кВ №1 КТП № 108  ВЛ 10 кВ №1 ПС «Широко-Атамановская» для подключения зерносклада Компанейцевой Т.В</t>
  </si>
  <si>
    <t>Строительство участка ВЛ-0,4 кВ от опоры №2 ,Вл-0,4 кВ №3, КТП №535, Вл-10 кВ №1, ПС-35/10 кВ "Краснодонецкая" для подключения жилого дома Долганова С</t>
  </si>
  <si>
    <t>Строительство участка ВЛ-0,4 кВ от опоры №13  ВЛ-0,4кВ №1, КТП №286, ВЛ-10 кВ №2, ПС110/35/10 кВ «Тарасовская»  для подключения жилого дома Гидеон Г.Г</t>
  </si>
  <si>
    <t>Строительство уч-ка ВЛ-0,4кВ от РУ-0,4 кВ КТП № 256 ВЛ 10 кВ№ 6  ПС Селивановская для подключения нежилых зданий (коровников МТФ) ООО «РЗК Ресурс"</t>
  </si>
  <si>
    <t>Строительство участка ВЛ-0,4кВ от опоры №4 ВЛ 0,4 кВ  №4 КТП № 66 ВЛ 10 кВ №7 ПС Милютинская для подключения нежилого здания ИП Глава КФХ Елин А.М.</t>
  </si>
  <si>
    <t>Строительство участка ВЛ-0,4кВ от РУ-0,4 кВ КТП № 68 ВЛ 10 кВ №7 ПС Милютинская для подключения  нежилого помещения (склада) ИП Глава КФХ Фролов В.А.</t>
  </si>
  <si>
    <t>Строительство уч-ка ВЛ-0,4 кВ от оп. №33,ВЛ-0,4 кВ №2,ТП №11,ВЛ-10 кВ №3,ПС КСХТ для подключения жилого дома Лакеева В.В. протяженнность ЛЭП- 0,080км</t>
  </si>
  <si>
    <t>Строительство уч-ка ВЛ-0,4кВ от оп. №9, ВЛ-0,4кВ №1, КТП №11,ВЛ-10кВ №3, ПС КСХТ для подключения объекта незавершенного строительства Камбуловой А.А.</t>
  </si>
  <si>
    <t xml:space="preserve">Строительство участка ВЛ-0,4кВ от опоры  №33 ВЛ-0,4 кВ №1 КТП № 266 ВЛ 10 кВ № 4  ПС 35/10 кВ «Митякинская» для подключения жилого дома Полобок И.В. </t>
  </si>
  <si>
    <t>Строительство участка ВЛ-0,22 кВ от опоры №24 ВЛ 0,4 кВ №1, КТП № 19, ВЛ 10 кВ №4, ПС 35/10 кВ «Советская-1» для подключения  коровника Артюковский И.</t>
  </si>
  <si>
    <t>Строительство участка ВЛ-0,4 кВ от опоры №3 ВЛ 0,4 кВ № 2 КТП № 169 ВЛ 10 кВ № 7  ПС «Милютинская» для подключения нежилого здания Скуратова С.В.</t>
  </si>
  <si>
    <t>Строительство участка ВЛ-0,4кВ от опоры №28 ВЛ-0,4кВ №5 КТП №283 ВЛ 10кВ №2 ПС 110/35/10кВ "Тарасовская" для подключения жилого дома Евсюковой З.В.</t>
  </si>
  <si>
    <t>Строительство участка ВЛ-0,4кВ от опоры №26 ВЛ 0,4кВ №2 КТП №9 ВЛ 10кВ №3  ПС 35/10кВ «Калач-Куртлакская» для подключения  коровника  ИП Абрамчук С.Н.</t>
  </si>
  <si>
    <t>Строительство ТП 10/0,4кВ от опоры №9 Л-183 ВЛ 10 №4 ПС Советская и уч-ка ВЛ-0,4кВ от РУ-0,4кВ ТП 10/0,4кВ для подключенияжилого дома ООО «Дом Строй»</t>
  </si>
  <si>
    <t>Строительство участка ВЛ-0,4 кВ от опоры № 43, ВЛ-0,4 кВ № 2, КТП № 256 ВЛ-10 кВ № 5, ПС«Обливская-ПТФ» для подключения жилого дома Куковинец З.Н.</t>
  </si>
  <si>
    <t>Строительство участка ВЛ-0,4кВ от опоры №10 ВЛ 0,4кВ №1 КТП №338 ВЛ 10кВ №1 ПС "Знаменская" для подключения коровника ИП Глава К(Ф)Х Володикова М.В.</t>
  </si>
  <si>
    <t>Строительство уч-ка ВЛ-0,4 кВ от РУ-0,4 кВ, КТП № 579, ВЛ-10 кВ №1, ПС Первомайская для подключения межпоселкового газопровода от ГРС ООО Газпром</t>
  </si>
  <si>
    <t>Строительство ВЛ-0,4 кВ от КТП-10/0,4 №4 по ВЛ-10 кВ №1 ПС 110/35/10 «Кашарская», для электроснабжения здания гостиничного комплекса, ИП Говорущенко В.А. (ориентировочная протяженность ЛЭП - 0,14 км)</t>
  </si>
  <si>
    <t>Строительство  ВЛ-10 кВ от №13/95 по ВЛ-10кВ №4 ПС 110/35/10 кВ "Гок" с установкой КТП и строит ВЛ-0,4кВ (ориентир  протяж ЛЭП-0,085км, мощ ТП-0,063мВА)</t>
  </si>
  <si>
    <t>Строительство ВЛ10 кВ от№276 по ВЛ10кВ №3 ПС110/35/10 кВ"Ал.Лозовская".Стр-во нов.КТП10/0,4кВ.СтроитВЛ-0,4кВ отКТП(ориент прот ЛЭП-0,61км,мощТП-0,04МВА)</t>
  </si>
  <si>
    <t>Строительство  ВЛ-0,4 кВ от КТП-10/0,4 №227 по ВЛ-10кВ №4 ПС 35/10 "В. Чирская"</t>
  </si>
  <si>
    <t>Строительство  ВЛИ-0,4 кВ от опоры №7 по ВЛ-0,4 кВ № 1 КТП-10/0,4 кВ №393 по ВЛ-10 кВ №3 ПС 35/10 кВ «Мальчевская» (ориентировочная протяженность 0,18 км.)</t>
  </si>
  <si>
    <t>Строительство ВЛ-10 кВ от опоры №143 по ВЛ-10кВ №1 ПС 110/10 кВ "Маяк" с установкой КТП и строительством ВЛ-0,4кВ" для технологического присоединения энергопринимающих устройств заявителя, мехмастерская Байчуриной Г.В.", (ориентировочная протяженность ЛЭП-0,1 км, ориентировочная мощность ТП-0,063 мВА)</t>
  </si>
  <si>
    <t>Строительство ВЛ-10 кВ от опоры №70 по ВЛ-10 кВ №5 ПС 110/10 кВ "Маяк" с установкой КТП и строительством ВЛИ-0,4 кВ для подключения щита учета электроэнергии Васильченко А.П. (ориентировочная протяженность ЛЭП- 0,27 км, ориентировочная мощность ТП- 0,025 мВА)</t>
  </si>
  <si>
    <t>"Строительство ВЛ-0,4 кВ от КТП-10/0,4  №39 по ВЛ-10 кВ №1 ПС 35/10 "Белавинская", для технологического присоединения энергопринимающих устройств заявителя, Майданников П.С. (ориентировочная протяженность ЛЭП - 0,35 км)"</t>
  </si>
  <si>
    <t>"Строительство ВЛ-10 кВ от опоры №11/16/129 по ВЛ 10 кВ №4 ПС 110/35/10 кВ "ГОК" с установкой КТП и строительством ВЛИ-0,4 кВ для подключения щита учета электроэнергии Бондаревой О.С. (ориентировочная протяженность ЛЭП-0,02 км., ориентировочная мощность ТП-0,025 мВА)".</t>
  </si>
  <si>
    <t xml:space="preserve">"Строительство ВЛ-10 кВ от №80 по ВЛ-10кВ №5 ПС 110/10 кВ "Дегтевская". Строит. новой КТП-10/0,4 кВ. Строит. ВЛ-0,4кВ от новой КТП-10/0,4 кВ" </t>
  </si>
  <si>
    <t>Строительство ВЛИ-0,4 кВ от опоры №3 по ВЛ-0,4 кВ №1 КТП-10/0,4 кВ №501 по ВЛ-10 кВ №4 ПС 110/35/10 кВ «ГОК», для технологического присоединения энергопринимающих устройств заявителя, Канцурова А.В. (ориентировочная протяженность ЛЭП - 0,15 км)</t>
  </si>
  <si>
    <t>Строительство ВЛ-0,4 кВ от опоры №11 по ВЛ-0,4 кВ № 3 КТП 10/0,4 кВ № 156 по ВЛ-10 кВ № 2 ПС 110/35/10 кВ «НС - 3»  для подключения щита учета электроэнергии Овчинникова А.П. (ориентировочная   протяженность ЛЭП – 0,13 км.)</t>
  </si>
  <si>
    <t>Строительство ВЛ-0,4 кВ от существующей опоры № 10 по ВЛ-0,4 кВ №3 КТП 10/0,4 кВ № 208 по ВЛ-10 кВ № 1 ПС 110/35/10 кВ «Вешенская-1» для технологического присоединения энергопринимающих устройств заявителя Иванков В.В. (ориентировочная протяженность ЛЭП - 0,5км)</t>
  </si>
  <si>
    <t>Строительство ВЛ-10 кВ  от  опоры №74 по ВЛ-10 кВ №1  ПС 220/110/10 кВ «Вёшенская 2» с установкой КТП и строительством   ВЛ-0,4 кВ» для подключения щита учета электроэнергии Завьялова В.И. (ориентировочная   протяженность ЛЭП – 0,04 км, ориентировочная мощность ТП – 0,025 МВА)</t>
  </si>
  <si>
    <t>Строительство ВЛ-0,4 кВ от опоры №5 ВЛ-0,4кВ №1 КТП-10/0,4кВ №119 по ВЛ-10кВ №6 ПС 35/10кВ "Боковская" для технологического присоединения энергопринимающих устройств заявителя, Фролова Ю.В. (ориентировочная протяженность ЛЭП-0,2 км)</t>
  </si>
  <si>
    <t>Строительство ВЛ-0,4 кВ от опоры №3/8 по ВЛ 0,4 кВ №1 КТП-10/0,4 кВ №100 по ВЛ-10 кВ №6 ПС 35/10 кВ "Боковска", для технологического присоединения щита учета электроэнергии заявителя Попова В.В. (ориентировочная протяженность ЛЭП-0,06 км)</t>
  </si>
  <si>
    <t>Строительство ВЛ-0,4кВ от опоры №20 по ВЛ 0,4 кВ №1 КТП-10/0,4 №571 по ВЛ-10 кВ №5 ПС110/35/10 "ГОК", для технологического присоединения энергопринимающих устройств заявителя, Орлова В.И. (ориентировочная протяженность ЛЭП-0,3 км)</t>
  </si>
  <si>
    <t>Строительство ВЛ-10 кВ от опоры №32 по ВЛ-10кВ №3 ПС 35/10 кВ "Долотинская" с установкой КТП и строительством ВЛИ-0,4кВ для подключения вводного устройства жилого дома Доброва В.В.  (ориентировочная   протяженность ЛЭП – 0,215 км, ориентировочная мощность ТП – 0,025 МВА)</t>
  </si>
  <si>
    <t>Строительство ВЛ-10 кВ  от  опоры №49 по ВЛ-10 кВ №18  ПС 110/35/10 кВ «ГОК» с установкой КТП и строительством   ВЛ-0,4 кВ» для технологического присоединения энергопринимающих устройств заявителя, Патетиной Л.И.», (ориентировочная   протяженность ЛЭП – 0,08 км, ориентировочная мощность ТП – 0,025 мВА)</t>
  </si>
  <si>
    <t>Строительство ВЛ-0,4 кВ от опоры №12 по ВЛ-0,4 кВ №2 КТП-10/0,4 кВ №174 по ВЛ-10 кВ №2 ПС 110/35/10 кВ «НС-3», для технологического присоединения энергопринимающих устройств заявителя, Кружилина П.А. (ориентировочная протяженность ЛЭП - 0,1 км)</t>
  </si>
  <si>
    <t>Строительство ВЛ-0,4 кВ (ориентировочной протяженностью 0,27 км) от РУ-0,4 кВ ТП-10/0,4 кВ №49 по ВЛ-10 кВ №1 ПС 35/10 кВ «Глушковская», для технологического присоединения нежилого помещения заявителя Кулика М.М.  расположенного в Ростовской области  Миллеровский р-н, сл. Нижненагольная» (61:22:0600002:670)</t>
  </si>
  <si>
    <t>Строительство ВЛ-0,4 кВ от опоры №6 по ВЛ-0,4 кВ №2 КТП-10/0,4 кВ №27 по ВЛ-10 кВ №1 ПС 35/10 кВ «Базковская», для технологического присоединения энергопринимающих устройств заявителя, Собуцкой И.И. (ориентировочная протяженность ЛЭП - 0,035 км)</t>
  </si>
  <si>
    <t>Строительство ВЛ-0,4 кВ (ориентировочной протяженностью  0,07 км) от опоры №2 ВЛ- 0,4 кВ №1 КТП-10/0,4 кВ №18 по ВЛ-10 кВ №3 ПС 35/10 кВ «Боковская», для технологического присоединения энергопринимающих устройств заявителя Егорова Н.В. расположенного в Ростовской области ст. Боковская , пер. Первомайский 26.» (61:05:0010101:602)</t>
  </si>
  <si>
    <t>Строительство ВЛ-0,4 кВ (ориентировочной протяженностью  0,13 км) от опоры №26 ВЛ- 0,4 кВ №2 КТП-10/0,4 №2 по ВЛ-10 кВ №2 ПС 35/10 «Боковская», для технологического присоединения энергопринимающих устройств заявителя Шаренко Г.А. расположенного в Ростовской области  Боковский р-н, х. Земцов, ул. Луговая 41а.» (61:05:0070502:181)</t>
  </si>
  <si>
    <t>Строительство ВЛ-0,4 кВ (ориентировочной протяженностью  0,45 км) от опоры №5 ВЛ- 0,4 кВ №2 КТП-10/0,4 №248 по ВЛ-10 кВ №4 ПС 110/35/10 «Каргинская», для технологического присоединения жилого дома заявителя Куликовой Т.А. расположенного в Ростовской области  Боковский р-н, х. Рогожкин, ул. Окраина 7» (61:05:0040801:45)</t>
  </si>
  <si>
    <t>Строительство ВЛ-0,4 кВ (ориентировочной протяженностью 0,52 км) от опоры №9 ВЛ-0,4 кВ №1 КТП-10/0,4 №396 по ВЛ-10 кВ №4 ПС 35/10 «Колундаевская», для технологического присоединения модульного фельдшерско-акушерского пункта, расположенного на земельном участке с кадастровым номером № 61:43:0060701:175</t>
  </si>
  <si>
    <t>Строительство ВЛ-0,4 кВ (ориентировочной протяженностью 0,06 км) от опоры №5 ВЛ-0,4 кВ №2 ЗТП-10/0,4 №379 по ВЛ-10 кВ №3 ПС 35/10 «Колундаевская», для технологического присоединения модульной врачебной амбулатории, расположенной на земельном участке с кадастровым номером № 61:43:0060101:1085</t>
  </si>
  <si>
    <t>Строительство ВЛ-0,4 кВ от опоры № 2 ВЛ 0,4 кВ № 2 КТП-10/0,4 № 97 по ВЛ-10 кВ № 2 ПС 110/35/10 кВ «Каргинская», для технологического присоединения жилого дома заявителя Каргиной С.Г. расположенного в Ростовской области Боковский р-н, ст. Каргинская, ул. Соловьева 20» (61:05:0040106:169) (ориентировочной протяженностью 0,035 км)</t>
  </si>
  <si>
    <t>Строительство ВЛ-0,4 кВ от опоры № 12 ВЛ- 0,4 кВ № 2 КТП-10/0,4 № 51 по ВЛ-10 кВ №6 ПС 35/10 «Боковская», для технологического присоединения жилого дома заявителя Неверова А.А. расположенного в Ростовской области Боковский р-н, ст. Боковская пер. Виноградный 21» (61:05:0600004:226) (ориентировочной протяженностью 0,03 км)</t>
  </si>
  <si>
    <t>Строительство участка ВЛИ-0,4кВ от КТП-10/0,4кВ №91 ВЛ-10кВ №3 ПС 35/10 «Хлебодарненская» для электроснабжения коровника, расположенного по адресу: Ростовская область, Целинский район, Западная окраина х. Васильевка, заявитель Зулумханова Ашура Мусалавдибировна» (Ориентировочная протяженность ЛЭП-0,4кВ - 0,5км)</t>
  </si>
  <si>
    <t>Строительство ВЛИ-0,4кВ от КТП-10/0,4кВ №500/100кВА по ВЛ-10кВ №1 ПС 35/10кВ «Фрунзе-1» для технологического присоединения рыболовецкого стана, расположенного по адресу: 347630, Ростовская обл., Сальский р-он, в кадастровом квартале 61:34:0600001:2495, с условным центром в п. Степной Курган, поле 11о. заявитель Дульский В.Н. (Ориентировочная протяженность ЛЭП - 0,3 км.)</t>
  </si>
  <si>
    <t>Строительство участка ВЛ-0,4кВ от существующей КТП-10/0,4кВ №925/100кВА ВЛ-10кВ №8 ПС 110/35/10кВ «Ганчуковская» для электроснабжения объекта «жилой дом», расположенного по адресу: Российская Федерация, Ростовская обл., Пролетарский р-н., х. Татнинов, ул. 8 Марта, д.11, заявитель Дмитриенко Н.И.» (Ориентировочная протяженность ЛЭП-0,4кВ - 0,7км)</t>
  </si>
  <si>
    <t>Строительство участка ВЛ-0,4 кВ от КТП-10/0,4 кВ №114 ВЛ-10 кВ №3 ПС 110/10 кВ «Уютная» для электроснабжения объекта «нежилое строение», расположенного по адресу: Российская Федерация, Ростовская обл., Пролетарский р-н., 50 м. на юг от х. Уютный, заявитель Бастракова Е.Н</t>
  </si>
  <si>
    <t>Строительство ВЛИ-0,4 кВ от опоры №1-00/6 ВЛ-0,4 кВ КТП №122 по ВЛ-10 кВ №2 ПС 35/10 "Целинский ССК" для электроснабжения объекта - нежилое помещение , расположенного по адресу : Ростовская область, Целинский район, п. Целина, ул. 7-я линия, 249-б, кн.61:40:0010102:256, заявитель Таликов А.В.(ориентировочная протяженность ЛЭП - 0,35 км)</t>
  </si>
  <si>
    <t>«Строительство ВЛ-10 кВ от опоры №2-00/48 ВЛ-10 кВ №2 РП-21С по ВЛ 10 кВ №21 ПС «Сальская», строительство КТП 10/0,4 и ВЛ-0,4 кВ для электроснабжения объекта - гостиница, расположенного по адресу: Ростовская область, Сальский район, п. Конезавод имени Будённого, ул. Чумакова, 1б, кн. 61:34:0040101:4187, заявитель Акопян К.П. (Ориентировочная протяженность ЛЭП - 0,08 км, ориентировочная мощность ТП – 0,25 МВА)»</t>
  </si>
  <si>
    <t>«Строительство участка ВЛ-0,4 кВ от существующей опоры №1-01/8 ВЛ-0,4 кВ №1 КТП-10/0,4 кВ №133 по ВЛ-10 кВ №9 ПС 110/35/10 Целинская для электроснабжения квартиры, расположенной по адресу: Ростовская область, Целинский район, п. Тихий, ул. Революции, д. 2, кв. 4, заявитель    Аллахвердиева Е. С.» (Ориентировочная протяженность      ЛЭП-0,4кВ - 0,1 км)»</t>
  </si>
  <si>
    <t>Строительство ВЛ-10кВ от опоры №1-00/38 ВЛ-10кВ №1 ПС 110/35/10кВ «Развиленская», строительство КТП 10/0,4 и ВЛ-0,4 кВ для электроснабжения объекта - магазин, расположенного по адресу: Ростовская область, Песчанокопский район, с. Развильное, ул. Партизанская, 7а, заявитель ИП Коваленко О.Н.</t>
  </si>
  <si>
    <t>Строительство участка ВЛИ-0,4кВ от КТП-10/0,4кВ №818 ВЛ-10кВ №3 ПС 35/10кВ «Буденновская» для электроснабжения объекта «жилой дом», расположенного по адресу: Российская Федерация, Ростовская обл., Пролетарский район, ст. Буденновская, ул. Морозова, д.57 кв.2, заявитель Асаева Е.Г.</t>
  </si>
  <si>
    <t xml:space="preserve">Строительство ВЛИ-0,4 от КТП №148 по ВЛ-10 кВ №5 ПС 35/10 «Ленинец» для электроснабжения объекта - производственная база , расположенного по адресу : Ростовская область, Сальский район, п.Крученная Балка , ул. Победы ,2-в ,к.н. 61:34:0090101:4179, заявитель ИП Глава К(Ф)Х Какасьев А.А. </t>
  </si>
  <si>
    <t>Строительство ВЛ-10кВ от опоры №8-00/111-5 ВЛ-10кВ №8 ПС «Песчанокопская», КТП 10/0,4кВ и ВЛ-0,4кВ для электроснабжения объекта - дом животновода, расположенного по адресу: Ростовская область, Песчанокопский район, вблизи с. Песчанокопское, вблизи уч. №121 граф. учета колхоза «Рассвет», граничит с землями ЗАО «Рассвет», кн. 61:30:0600004:432, заявитель Сугак А.Г.</t>
  </si>
  <si>
    <t>Строительство ВЛ-0,4 кВ от КТП-10/0,4 кВ №138 по ВЛ-10 кВ №4 ПС 110/10кВ «Уютная» для электроснабжения объекта – личное подсобное хозяйство, расположенного по адресу: Российская Федерация, Ростовская обл., р-н. Пролетарский, ДНТ «Ручеек №3», ул. Садовая, д. 4, заявитель Фаиков С.Р.</t>
  </si>
  <si>
    <t>Строительство ВЛ-0,4 кВ от опоры №1-00/11 КТП 10/0,4 кВ №30 ВЛ-10кВ №6 ПС 35/10 кВ Ленинец для электроснабжения объекта - многофункциональная опора, расположенного по адресу: Ростовская область, Сальский район, с. Сысоево-Александровское, ул. Молодежная 28, заявитель ООО «ТАУЭР»</t>
  </si>
  <si>
    <t>Строительство участка ВЛИ-0,4 кВ от существующей опоры №1-00/12 ВЛ-0,4 кВ №1 КТП-10/0,4 кВ №33 по ВЛ-10 кВ №2 ПС 35/10 Коневод для электроснабжения жилого дома, расположенной по адресу: Ростовская область, Целинский район, х. Партизан, ул. Заречная, д. 1, к.н.61:40:0030601:13, заявитель Веригина Пелагея Кузьминична» (Ориентировочная протяженность ЛЭП-0,4кВ - 0,46 км)</t>
  </si>
  <si>
    <t>Строительство ВЛИ-0,4кВ от опоры 3-00/2 ВЛ-0,4кВ №3 от КТП-10/0,4кВ №321 ВЛ-10кВ №2 ПС 110/35/10кВ «Целинская» для электроснабжения объекта – рыбоводный участок, расположенного по адресу: Ростовская обл., Целинский район, на реке Средняя Юла левый приток Веселовского водохранилища на балке Белая Юла 200 м. на запад от с. Степное,  к.н. 61:40:0600008:1603, заявитель ИП Колякин Б.М. (Ориентировочная протяженность ЛЭП - 0,22 км)</t>
  </si>
  <si>
    <t>Строительство ВЛ 10 кВ от отпайки на ТП 10/0,4 кВ №1/13 по ВЛ 10 кВ №1 ПС «Чалтырь» до новой ТП 10/0,4 кВ. Строительство ТП 10/0,4 кВ. Строительство ВЛ 0,4 кВ от новой ТП 10/0,4 кВ до границ земельных участков заявителей по ул. Пражская в х. Ленинаван Мясниковского района (Соловьёв Н.И., Ходыкин П.В.)</t>
  </si>
  <si>
    <t>Строительство ВЛ 10 кВ от отпайки на ТП 10/0,4 кВ №1/13 по ВЛ 10 кВ №1 ПС «Чалтырь» до новой ТП 10/0,4 кВ. Строительство ТП 10/0,4 кВ. Строительство ВЛ 0,4 кВ от новой ТП 10/0,4 кВ до границ земельных участков заявителей по ул. Кольцевая в х. Ленинаван Мясниковского района (Соловьёв Н.И., Ходыкин П.В.)</t>
  </si>
  <si>
    <t>Строительство ВЛ-10кВ от ВЛ-10кВ №1 ПС «Лакедемоновская» до новой КТП-10/0.4. Строительство КТП-10/0.4. Строительство ВЛ-0.4 кВ от вновь установленной КТП-10/0.4кВ до границы земельного участка заявителя (Гурин П.Н.)</t>
  </si>
  <si>
    <t>«Строительство ВЛИ-0,4кВ от РУ 0,4кВ ТП-10/0,4кВ №1/54 ПС «Чалтырь» до границы земельных участков заявителей (Дружинин Ю.П., Ачарян А.Т.)»</t>
  </si>
  <si>
    <t>«Строительство ВЛ-10кВ от опоры №44 отпайки на КТП №761 ВЛ-10кВ №6 ПС 110/10кВ «Самбек». Строительство КТП-10/0.4кВ. Строительство ВЛ-0.4кВ от вновь построенного КТП-10/0.4кВ до границ земельных участков Заявителей (Клименко А.В., Воротягин А.Д., Клименко Л.М.)»</t>
  </si>
  <si>
    <t>«Строительство ВЛИ-0.4кВ от опоры № 3/3 ВЛИ 0,4 кВ №1 от ТП-10/0,4кВ № 1-133 ПС Чалтырь до границ земельного участка заявителя (Гвоздевский О.А., Гвоздевская Е.И.)»</t>
  </si>
  <si>
    <t>«Строительство ВЛ 10 кВ, строительство ТП 10/0,4 кВ, строительство ВЛИ 0,4 кВ от новой ТП 10/0,4 кВ  по ВЛ 10кВ № 6 ПС Б.Салы ул. Цветочная, ул. Дружбы до границы земельного участка заявителей (Григорьян А.В., Туркян Р.С., Дукова Ю.В., Мачкалян В.Р., Меликян Г.В., Меликян Н.В., Оганесян Р.М., Синанян Н.П., Кармиркодиян В.Д., Григорян У.Л.)»</t>
  </si>
  <si>
    <t>«Строительство ВЛИ 0,4 кВ от РУ 0,4 кВ ТП 10/0,4кВ №7-21 ПС Синявская 110/35/10 кВ, до границ земельных участков заявителей (Прокопов Д.В., Прокопова И.В.)»</t>
  </si>
  <si>
    <t>Строительство ВЛ 0,4кВ в с.Крым по ул.Нольная Линия1б от опоры №14 по ВЛ 0,4 кВ №1 отТП №6/7 ПС Чалтырь (заявитель Орлова А.А.)</t>
  </si>
  <si>
    <t>«Строительство участка ВЛ-0.4 кВ от ВЛ-0.4 кВ, построенной по титулу: «Строительство ВЛ-10кВ от ВЛ-10кВ №2 ПС «Троицкая» до новой КТП-10/0,4. Строительство КТП-10/0,4. Строительство ВЛ 0,4 кВ от вновь установленной КТП-10/0,4кВ до границы земельного участка заявителя (Саргсян А.П.)», до границы земельного участка заявителя (Китаев М.А.)»</t>
  </si>
  <si>
    <t>«Строительство ВЛ-0.4 кВ от КТП №514 по ВЛ-10кВ №1/3 ПС  «Троицкая-1» до границы земельного участка заявителя (МБОУ Гаевская ООШ)»,</t>
  </si>
  <si>
    <t>«Строительство ВЛ-0,4кВ от РУ-0,4кВ КТП-10/0,4кВ №306 ВЛ-10кВ №8 ПС 35/10кВ «Покровская» до границ земельного участка Заявителя (ИП Волков М.В.)»</t>
  </si>
  <si>
    <t>Строительство ВЛИ 0,4 кВ от опоры №28 по ВЛ 0,4 кВ №1 ТП 10/0,4 кВ №1/102 ПС Чалтырь до границы земельного участка заявителя Диленян С.Р.</t>
  </si>
  <si>
    <t>Строительство ВЛИ 0,4 кВ от ВЛИ 0,4кВ №1 ТП 10/0,4кВ №1/106 по ВЛ 10кВ №1 ПС Чалтырь до гр.зем.уч.заявителей (Пудова Е.П., Осипова И.В., Ловцкая И.Е.)</t>
  </si>
  <si>
    <t>Строительство уч. ВЛ 0,4 кВ от опоры №8/8 по ВЛИ 0,4кВ №1 ТП10/0,4кВ №1/148 по ВЛ 10кВ №1 ПС Чалтырь до гр.зем. уч. заявит. Вадько И.В.,  Чунарев А.В.</t>
  </si>
  <si>
    <t>Строительство ВЛИ 0,4 кВ от опоры №10 по ВЛ 0,4 кВ №3 ТП 10/0,4 кВ №5-29 ПС Чалтырь до границы зем. уч. заявителей (Мелконян, Бзезян,Чувараян,Чориев)</t>
  </si>
  <si>
    <t>Строительство участка ВЛ-0.4кВ от ВЛ-0.4кВ, построенной по титулу объекта с кодом 612001311309 до границ земельного участка Заявителя (Шляхтин А.В.)</t>
  </si>
  <si>
    <t>Строительство ВЛИ 0,4 кВ от КТП-10/0,4 кВ №225 по ВЛ 10 кВ №2 ПС 110/35/10 кВ «Латоновская» до конечной опоры (ПАО «МегаФон»)</t>
  </si>
  <si>
    <t>Строительство ВЛ 0,4 кВ от ВЛ 0,4 кВ №1 КТП 10/0,4 кВ №46 по ВЛ 10 кВ №1/3 ПС 110/35/10 кВ «Троицкая-1» до границ зем. уч. Заявителя (Бендеберя А.А.)</t>
  </si>
  <si>
    <t>Строительство ВЛ 0,4 кВ от КТП 10/0,4 кВ №426м по ВЛ 10 кВ №2 ПС 35/10 кВ Таганрогская до гр.зем.уч.заявителя  (Тимченко З.В.)</t>
  </si>
  <si>
    <t xml:space="preserve"> Строит-во участка ВЛ0,4 от ВЛ0,4 №1 КТП №37 по ВЛ10 №2 ПС "Троцкая" (Аветисян Р.Г.)</t>
  </si>
  <si>
    <t>Строит-во уч-ка ВЛ0,4кВ от ВЛ0,4кВ №1 КТП№426м по ВЛ10кВ№2 ПС Таганрогская до гр.зем.уч.ЧерниченкоДВ</t>
  </si>
  <si>
    <t>Строительство ВЛ 0,4 кВ от ВЛ 0,4 кВ №1 от ТП 10/0,4 кВ №1-102 ПС Чалтырь в х.Ленинаван (Кошелева М.А., Шевцов Р.В.)</t>
  </si>
  <si>
    <t>Строительство ВЛ 0,4 кВ от ВЛ 0,4 кВ №1 КТП 10/0,4 кВ №710 по ВЛ 10 кВ №1/3 ПС Троицкая-1 до границы земельного участка заявителя (Долбня В.В.)</t>
  </si>
  <si>
    <t>Строительство ВЛ 0,4 кВ от ВЛ 0,4 кВ №4 ЗТП 10/0,4 кВ №295 по ВЛ 10 кВ №4 ПС Покровская до границы земельного участка заявителя (ООО" И. и И.")</t>
  </si>
  <si>
    <t>Строительство ВЛ 0,4 кВ от ВЛ 0,4 кВ №2 КТП 10/0,4 кВ №275м по ВЛ 10 кВ №АБЗ ПС ТОС до границы земельного участка заявителя (Ляшенко А.Е.)</t>
  </si>
  <si>
    <t>Строительство участка ВЛИ-0,4кВ от опоры №16 по ВЛИ-0,4кВ №1 ТП-10/0,4кВ №20-20 по ВЛ-10 кВ №2004 ПС Р-20 до гр.уч.заявит. (Радионов, Бабиян,Николаев)</t>
  </si>
  <si>
    <t>Строительство участка ВЛИ-0,4 кВ от опоры №12 по ВЛ-0,4 кВ №1 ТП-10/0,4 кВ №3/37 по ВЛ-10 кВ №3 ПС 110/35/10кВ Чалтырь до границ уч.заявителя Улуханян</t>
  </si>
  <si>
    <t>Строительство ВЛИ 0,4 кВ от опоры №24/6 по ВЛИ 0,4кВ №1 ТП 10/0,4кВ №1/24 ПС Чалтырь до границ земельного участка заявителя (Юрчик С.Г.)</t>
  </si>
  <si>
    <t>Строительство ВЛИ 0,4 кВ от опоры №1 по ВЛИ 0,4 кВ №5 от ТП 10/0,4 кВ №5/1 ПС Хапры-Тяговая до границ земельного участка заявителя Акопян О.А.</t>
  </si>
  <si>
    <t>Строительство участка ВЛИ 0,4 кВ по ВЛИ 0,4 кВ №1 ТП 10/0,4 кВ №12/2 по ВЛ 10 кВ №12 ПС Чалтырь до границы участка заявителя (Казанцев К.П.)</t>
  </si>
  <si>
    <t>Строительство участка ВЛИ 0,4 кВ от опоры №7 по ВЛИ 0,4 кВ №1 ТП 10/0,4кВ №20-17 по ВЛ 10кВ №20-04 ПС Р-20 до границы участка заявителя Болдырева В.А.</t>
  </si>
  <si>
    <t>Строительство ВЛИ 0,4кВ от опоры проектируемой ВЛИ 0,4кВ от ВЛ 0,4кВ №5 ТП 10/0,4кВ №5-1 ПС Хапры-Тяговая до границ зем.уч.заявителя (Колесников В.Г.)</t>
  </si>
  <si>
    <t>Строительство ВЛИ 0,4 кВ от опоры №9/5 по ВЛИ 0,4 кВ №1 от ТП 10/0,4 кВ №1-102 по ВЛ 10 кВ №1 ПС Чалтырь до границы зем.уч.заявителя (Кахкецян Ш.Б.)</t>
  </si>
  <si>
    <t>Строительство ВЛИ-0.4кВ от КТП №474 по ВЛ-10кВ №3 ПС «Лиманная» до границ земельного участка Заявителя (Зудилова Л.Ю.)</t>
  </si>
  <si>
    <t>Строительство ВЛИ-0,4кВ от проектируемой ВЛ-0,4кВ (для Рамазанова Т.К.) КТП №728 по ВЛ-10кВ №3 ПС ГСКБ до границ зем. участка заявителя (Кадыков М.Е.)</t>
  </si>
  <si>
    <t>Строительство участка ВЛ 0,4кВ от опоры №25 ВЛ 0,4кВ №2 КТП №231м ВЛ 10кВ №4 ПС 35/10 кВ ГСКБ  до границ земельного участка заявителя (Матюшенко Л.А.)</t>
  </si>
  <si>
    <t>Строительство ВЛИ 0,4 кВ от опоры №7 по ВЛИ 0,4 кВ №4 ТП 10/0,4 кВ № 1-16 по ВЛ 10 кВ №1 ПС Чалтырь до границы земельного уч. заявителя (Бабиева А.М.)</t>
  </si>
  <si>
    <t>Строительство участка ВЛ-0.4кВ от опоры №26/1 ВЛ-0.4кВ №1 КТП №148м ВЛ-10кВ №4 ПС 35/10кВ ГСКБ до границ земельного участка Заявителя (Назарчук В.И.)</t>
  </si>
  <si>
    <t>Строительство участка ВЛ 0,4кВ от ВЛ 0,4кВ, построенной по титулу объекта с кодом 612001311198 до границ зем.участка заявителя (Нечаева Ю.Е.)</t>
  </si>
  <si>
    <t>Строительство ВЛ-10кВ от оп.№17 отпайки на ТП №5-46А ВЛ-10кВ №5 ПС Чалтырь. Стр-во ТП-10/0.4кВ. Стр-во ВЛИ-0.4кВ от новой ТП до гр.з.уч.Бардахчиян А.М</t>
  </si>
  <si>
    <t>Строительство ВЛИ-0.4кВ от опоры ВЛИ 0,4 кВ построенной по титулу с кодом 612001311292 до границ земельного участка Заявителя Мартыненко О.С.</t>
  </si>
  <si>
    <t>Строительство ВЛ10 кВ от оп.№ 22 по ВЛ10кВ №6 ПС Б.Салы, стр-во ТП10/0,4 кВ, стр-во ВЛИ 0,4 кВ до гр.зем.уч.Варданян, Скрипко, Балян, Шопин)</t>
  </si>
  <si>
    <t>Строительство ВЛ-0,4 кВ от опоры проектируемой ВЛ 0,4 кВ по договору №61-1-1600271501 в с. Несветай  до границ зем.участка Заявителя (Щербак С.В.)</t>
  </si>
  <si>
    <t>Строительство ВЛ0,4кВ от РУ-0,4кВ КТП10/0,4кВ №1-148 ВЛ10кВ №1 ПС Чалтырь, стр-во ВЛ0,4кВ от оп.№14 ВЛ0,4кВ №1 ТП10/0,4№1-148 ПС Чалтырь (БагдасарянР.</t>
  </si>
  <si>
    <t>Строительство ВЛ 0,4 кВ от ВЛ 0,4 кВ №1 КТП 10/0,4 кВ №761 ВЛ 10 кВ №6 ПС 110/10кВ «Самбек» до границ земельного участка Заявителя (Овсиенко С.В.)</t>
  </si>
  <si>
    <t>Строительство ВЛ 0,4кВ от КТП 10/0,4кВ, проект-й по титулу с кодом 612001311326 до границ зем. участка заявителя (Пеньков Н.П.)</t>
  </si>
  <si>
    <t>Строительство ВЛИ 0,4кВ от ВЛИ 0,4кВ до гр.з.уч.Хатламаджиян,Беллуян до гр.зем.уч.заявителя (Писирян В.К.)</t>
  </si>
  <si>
    <t>Строительство ВЛИ 0,4 кВ от опоры №11 по ВЛИ 0,4 кВ №2 от ТП 10/0,4 кВ № 4-38 ПС Чалтырь110/35/10 кВ, до границы зем. участка заявителя (Хазарян М.Р.)</t>
  </si>
  <si>
    <t>Строительство уч.ВЛ-0.4кВ от ВЛ-0.4кВ, постр-й по титулу до гр.зем.уч.Почтарева до гр.зем.уч.заявителя Рамазанов Т.К.</t>
  </si>
  <si>
    <t>Строительство ВЛ 0,4 кВ от ВЛ 0,4 кВ №1 КТП 10/0,4 кВ №245 ВЛ 10 кВ №6 ПС 35/10 кВ Покровская до границ земельного участка Заявителя (Понкрашов В.Н.)</t>
  </si>
  <si>
    <t>Строительство ВЛ 0,4 кВ от ВЛ 0,4 кВ проектируемой по титулу с кодом 612001311428 до гр.зем.уч.заявителя (Артемова С.И.)</t>
  </si>
  <si>
    <t>Строительство ВЛ 0,4 кВ от ВЛ 0,4 кВ №1 от ТП 10/0,4 кВ № 1-102 ПС «Чалтырь» до границы земельного участка заявителя. (Ерганян С.А.)</t>
  </si>
  <si>
    <t>Строительство ВЛ 10 кВ от отпайки на ЛР № 1/8 по ВЛ 10 кВ № 29-35 ПС Р-29 до новой ТП-10/0,4 кВ.Стр-во ТП10/0,4 кВ. С-во ВЛИ0,4 кВ до гр.зем.уч.заявит</t>
  </si>
  <si>
    <t>Строительство ВЛ 0,4 кВ от ВЛ 0,4 кВ ТП № 4-38 по ВЛ 10 кВ № 4 ПС Чалтырь до границы земельного участка заявителя (Морозенко М.А.)</t>
  </si>
  <si>
    <t>Строительство ВЛ 0,4 кВ от ВЛ 0,4 кВ №1 КТП 10/0,4 кВ №285 по ВЛ 10 кВ №2 ПС 35/10 кВ «Троицкая» до границ земельного участка Заявителя (Януш А.П.)</t>
  </si>
  <si>
    <t>Строительство ВЛ 0,4 кВ от ВЛ 0,4 кВ № 2 КТП 10/0,4 кВ №425м по ВЛ 10 кВ № 3 ПС 110/10 кВ Ефремовская до границ зем.участка заявителя Ревенко А.Б.</t>
  </si>
  <si>
    <t>Строительство ВЛИ-0.4кВ от ВЛ-0.4кВ №1 КТП №710 по ВЛ-10кВ №1/3 ПС «Троицкая-1» до границ земельного участка Заявителя (Батюк К.Е.)</t>
  </si>
  <si>
    <t>Строительство участка ВЛИ-0,4 кВ от КТП 8016/63 кВА по ВЛ-10 кВ №7 ПС 35/10 кВ «Рябичевская» для присоединения жилого дома Костик Е.В</t>
  </si>
  <si>
    <t>Строительство участка ВЛИ-0,4 кВ от опоры №18 ВЛ-0,4 кВ №1 от КТП-8132/250 кВА ВЛ-10 кВ №3 ПС 110/35/10 кВ «Большовская»  для присоединения жилого дома Фортуновой М.Г.</t>
  </si>
  <si>
    <t>Строительство участка ВЛИ-0,4 кВ от опоры вновь построенной ВЛИ-0,4 кВ (по договору ТП №61-1-17-00300663 от 28.04.2017г) от опоры №13 ВЛ-0,4 кВ  №2 от КТП-8062/100 кВА по  ВЛ-10 кВ №4 ПС 110/35/10 кВ «Дубенцовская»  для присоединения квартиры Макарова С.П.</t>
  </si>
  <si>
    <t>Строительство участка ВЛИ-0,4 кВ от опоры №5 ВЛ-0,4 кВ №3 от КТП-8487/250 кВА ВЛ-6 кВ №5 ПС 35/6 кВ «Романовская»  для присоединения жилого дома Ревенко Ю.Г</t>
  </si>
  <si>
    <t xml:space="preserve">Строительство участка ВЛИ-0,4кВ от опоры №1/2 ВЛ-0,4кВ №2 КТП-8372/160кВА по ВЛ-6кВ №5 ПС 35/6кВ "Романовская" для присоединения жилого дома Мухутдинова Р.Н. (ориентировочная протяженность ЛЭП 0,015км) </t>
  </si>
  <si>
    <t>Строительство участка ВЛИ-0,4 кВ от опоры №1/6 ВЛ-0,4 кВ №1 КТП-8472/160 кВА по ВЛ-6 кВ №14 ПС 35/6 кВ Романовская для присоединения кафе «Донские зори» Строевой О.В.(ориентировочная протяженность ЛЭП 0,014 км)</t>
  </si>
  <si>
    <t>Строительство участка ВЛИ-0,4 кВ от опоры №15 ВЛ-0,4 кВ №3 КТП-8061/160 кВА по ВЛ-10 кВ №4 ПС 110/35/10 кВ Дубенцовская для присоединения жилого дома Сапегина А.Н.(ориентировочная протяженность ЛЭП 0,017 км)</t>
  </si>
  <si>
    <t>Строительство участка ВЛИ-0,4 кВ от опоры №23 ВЛ-0,4 кВ №1 КТП-8478/160 кВА по ВЛ-6 кВ №14 ПС 35/6 кВ Романовская для присоединения жилого дома Бирюкова С.Е.(ориентировочная протяженность ЛЭП 0,025 км</t>
  </si>
  <si>
    <t>Строительство участка ВЛИ-0,4 кВ от опоры вновь построенной ВЛИ-0,4кВ (по договору ТП 61-1-17-00300663 от 28.04.2017г) от опоры №13 ВЛ-0,4 кВ №2 КТП-8062/100 кВА по ВЛ-10 кВ №4 ПС 110/35/10 кВ Дубенцовская для присоединения хозяйственной постройки Кононенко М.Ф.(ориентировочная протяженность ЛЭП 0,025 км)</t>
  </si>
  <si>
    <t>Строительство участка ВЛИ-0,4 кВ от опоры №3/4 ВЛ-0,4 кВ №1 КТП-8530/400 кВА по ВЛ-6 кВ №14 ПС 35/6 кВ Романовская для присоединения жилого дома Черногородцевой Л.Н.(ориентировочная протяженность ЛЭП 0,015 км)</t>
  </si>
  <si>
    <t>Строительство участка ВЛИ-0,4 кВ от опоры №20 ВЛ-0,4 кВ №1 КТП-8036/400 кВА по ВЛ-10 кВ №11 ПС 35/10 кВ Рябичевская для присоединения квартиры Гришина А.В.
(ориентировочная протяженность ЛЭП 0,02 км)</t>
  </si>
  <si>
    <t>Строительство участка ВЛИ-0,4 кВ от опоры №2 ВЛ-0,4 кВ №2 КТП-8352/100 кВА по ВЛ-6 кВ №1 ПС 35/6 кВ Потаповская для присоединения жилого дома Котарева С.В.
(ориентировочная протяженность ЛЭП 0,015 км)»</t>
  </si>
  <si>
    <t>Строительство участка ВЛИ-0,4 кВ от опоры №1/2 ВЛ-0,4 кВ №1 КТП-8543/160 кВА по ВЛ-10 кВ №12 ПС 110/10 кВ ВПТФ для присоединения жилого дома Славгородской А.Е. (ориентировочная протяженность ЛЭП 0,031 км)</t>
  </si>
  <si>
    <t xml:space="preserve">Строительство участка ВЛИ-0,4 кВ от опоры №2 ВЛИ-0,4 кВ №1 КТП-8569/63 кВА по ВЛ-6 кВ №5 ПС 35/6 кВ Романовская для присоединения жилого дома Попова С.А. (ориентировочная протяженность ЛЭП 0,125 км)
</t>
  </si>
  <si>
    <t>Строительство участка ВЛИ-0,4 кВ от опоры №15 ВЛ-0,4 кВ №1 КТП-8475/100 кВА по ВЛ-6 кВ №14 ПС 35/6 кВ Романовская для присоединения жилого дома Дзюбаненко С.В. (ориентировочная протяженность ЛЭП 0,011 км)</t>
  </si>
  <si>
    <t>Строительство участка ВЛИ-0,4 кВ от опоры №3 ВЛ-0,4 кВ №2 КТП-8464/250 кВА по ВЛ-6 кВ №1 ПС 35/6 кВ «Романовская» для присоединения спального домика Разнеченковой Е.В. (ориентировочная протяженность ЛЭП 0,18 км)</t>
  </si>
  <si>
    <t>Строительство участка ВЛИ-0,4 кВ от опоры №1/28 ВЛ-0,4 кВ №1 КТП-8484/100 кВА ВЛ-6 кВ №5 ПС 35/6 кВ Романовская для присоединения жилого дома Уткина В.А. (ориентировочная протяженность ЛЭП 0,065 км)</t>
  </si>
  <si>
    <t>Строительство участка ВЛИ-0,4 кВ от опоры №2/6 ВЛ-0,4 кВ №1 КТП-8498/100 кВА по ВЛ-6 кВ №5 ПС 35/6 кВ Романовская для присоединения жилого дома Лебедевой М.Г. 
(ориентировочная протяженность ЛЭП 0,025 км</t>
  </si>
  <si>
    <t>Строительство участка ВЛИ-0,4 кВ от опоры №1/1 ВЛИ-0,4 кВ №1 КТП-8569/63 кВА по ВЛ-6 кВ №5 ПС 35/6 кВ Романовская для присоединения жилого дома Медведевой Т.В. 
(ориентировочная протяженность ЛЭП 0,03 км</t>
  </si>
  <si>
    <t>Строительство участка ВЛИ-0,4 кВ от опоры №20 ВЛ-0,4 кВ №3 КТП-1369/100 кВА по ВЛ-10 кВ №2 ПС 35/10 кВ «ЖБИ»  для присоединения жилого дома Пономаревой Е.И.</t>
  </si>
  <si>
    <t>Строительство участка ВЛИ-0,4 кВ от опоры №7 ВЛИ-0,4 кВ №1 КТП-1511/250 кВА по ВЛ-10 кВ №5 ПС 35/10 кВ «Лозновская» для присоединения жилого дома Жалобай В.В. (ориентировочная протяженность ЛЭП 0,03 км)</t>
  </si>
  <si>
    <t>Строительство участка ВЛ-10кВ от опоры №219 по ВЛ-10кВ №15 ПС 110/35/10кВ «Константиновская»,  с монтажом ТП-10/0,4кВ и строительство ВЛИ-0,4кВ от вновь смонтированной ТП-10/0,4кВ для присоединения блочно-модульной установки подготовки питьевой воды Администрации Константиновского городского поселения (ориентировочная протяженность ЛЭП 1,255км, ориентировочная мощность трансформатора 25кВА)</t>
  </si>
  <si>
    <t>Строительство участка ВЛИ-0,4 кВ от опоры №17 ВЛ-0,4 кВ №1 КТП-7316/100 кВА по ВЛ-10 кВ №5 ПС 110/35/10 кВ Стычная для присоединения производственной базы ИП Попова А.А. (ориентировочная протяженность ЛЭП 0,134 км)</t>
  </si>
  <si>
    <t>Строительство участка ВЛИ-0,4 кВ от опоры №1 ВЛ-0,4 кВ №1 от КТП-6522/250 кВА по ВЛ-10 кВ №2 ПС 35/10 кВ «Рассвет»  для присоединения жилых домов Лукиенко А.Е.и Долматовой Л.А</t>
  </si>
  <si>
    <t>Строительство участка ВЛИ-0,4 кВ от опоры №13 ВЛ-0,4 кВ №3 КТП-6055/250 кВА по ВЛ-6 кВ №1 ПС 110/6 кВ Северный Портал для присоединения нежилого помещения (здания ФАП) муниципального бюджетного учреждения здравоохранения «Центральная районная больница» Мартыновского района Ростовской области (ориентировочная протяженность ЛЭП 0,025 км)</t>
  </si>
  <si>
    <t>Строительство ВЛИ-0,4 КВ от КТП-8534/160 кВА  по ВЛ-6 кВ №5 ПС 35/6 кВ "НС-13" для присоединения инкубатора для птицы Маркина В.П. (ориентировочная протяженность ЛЭП 0,150 км)"</t>
  </si>
  <si>
    <t>Строительство участка ВЛИ-0,4 кВ от опоры №1/1 ВЛ-0,4 кВ №4 КТП-8109/250 кВА по ВЛ-10 кВ №5 ПС 35/10 кВ Виноградная для присоединения хозяйственной постройки Сона А.К. (ориентировочная протяженность ЛЭП 0,08 км)</t>
  </si>
  <si>
    <t>Строительство участка ВЛИ-0,4 кВ от опоры №1/12 ВЛ-0,4 кВ №4 КТП-8168/250 кВА по ВЛ-10 кВ №5 ПС 35/10 кВ Виноградная для присоединения тепличного комплекса Ли А.Н. (ориентировочная протяженность ЛЭП 0,085 км)</t>
  </si>
  <si>
    <t>Строительство участка ВЛИ-0,4 кВ от ЗТП-8113/250 кВА по ВЛ-10 кВ №4 ПС 35/10 кВ Виноградная до опоры №2/21 ВЛ-0,4 кВ №1 ЗТП-8113/250 кВА  по ВЛ-10 кВ №4 ПС 35/10 кВ Виноградная для присоединения аптеки Большовского Потребительского Общества (ориентировочная протяженность ЛЭП 0,165 км)»</t>
  </si>
  <si>
    <t>Строительство участка ВЛИ-0,4 кВ от опоры №1/6 ВЛ-0,4 кВ №3 КТП-8168/250 кВА по ВЛ-10 кВ №5 ПС 35/10 кВ Виноградная для присоединения квартиры Доброниченко Л.С. (ориентировочная протяженность ЛЭП 0,015 км)</t>
  </si>
  <si>
    <t>Строительство участка ВЛ-10 кВ от опоры №11/2 по ВЛ-10 кВ №24 ПС 110/35/10 кВ «КГУ», с монтажом ТП-10/0,4 кВ, строительство ВЛИ-0,4 кВ от вновь смонтированной ТП-10/0,4 кВ и строительство ответвления 0,4 кВ от вновь построенной ВЛИ-0,4 кВ от вновь смонтированной ТП-10/0,4 кВ по ВЛ-10 кВ №24 ПС 110/35/10 кВ «КГУ» для присоединения нежилого здания Чуминок А.В</t>
  </si>
  <si>
    <t>Строительство участка ВЛИ-0,4 кВ от опоры №1/8 ВЛ-0,4 кВ №1 КТП-7242/63 кВА по ВЛ-10 кВ №1 ПС 35/10 кВ «Богоявленская» для присоединения фельдшерско-акушерского пункта Муниципального бюджетного учреждения здравоохранения «Центральная районная больница Константиновского района Ростовской области (ориентировочная протяженность ЛЭП 0,08 км)</t>
  </si>
  <si>
    <t>Строительство участка ВЛЗ-6 кВ от опоры №4/70 ВЛ-6 кВ №2 ПС 35/6 кВ НС-15, с монтажом ТП-6/0,4 кВ, и строительство ВЛИ-0,4 кВ от вновь смонтированной ТП-6/0,4 кВ, для присоединения комплекса зерноскладов ИП главы КФХ Запорожцевой О.Д. (ориентировочная протяженность ЛЭП 0,05 км, ориентировочная мощность трансформатора 40 кВА)</t>
  </si>
  <si>
    <t xml:space="preserve">Строительство участка ВЛИ-0,4 кВ от опоры №4 ВЛ-0,4 кВ №1 КТП-8281/100 кВА по ВЛ-6 кВ №5 ПС 35/6 кВ Романовская для присоединения жилого дома Басько Ю.П. (ориентировочная протяженность ЛЭП 0,021 км) </t>
  </si>
  <si>
    <t>Строительство участка ВЛИ-0,4 кВ от опоры №3 ВЛ-0,4 кВ №3 КТП-8009/400 кВА по ВЛ-10 кВ №7 ПС 35/10 кВ Рябичевская для присоединения квартиры Шорохова А.Г.(ориентировочная протяженность ЛЭП 0,065 км)</t>
  </si>
  <si>
    <t>Строительство участка ВЛИ-0,4кВ от опоры №6 ВЛИ-0,4кВ №2 КТП-6448/160кВА ВЛ-10 кВ №3 ПС 110/35/10кВ Комаровская для присоединения скважины для полива огорода Таштанова К.В. (ориентировочная протяженность ЛЭП 0,15км)</t>
  </si>
  <si>
    <t>Строительство участка ВЛИ-0,4 кВ от опоры №20 ВЛ-0,4 кВ №2 от КТП-6487/250 кВА по ВЛ-10 кВ №12 ПС 110/35/10 кВ «Комаровская» для присоединения жилого дома Таштанова С.М. (ориентировочная протяженность ЛЭП 0,06 км)</t>
  </si>
  <si>
    <t>Строительство участка ВЛИ-0,4 кВ от опоры №5 ВЛ-0,4 кВ №1 КТП-8072/100 кВА по ВЛ-10 кВ №3 ПС 110/35/10 кВ Дубенцовская для присоединения жилого дома Зинченко М.А.(ориентировочная протяженность ЛЭП 0,46 км)</t>
  </si>
  <si>
    <t>Строительство участка ВЛИ-0,4 кВ от опоры №12 ВЛ-0,4 кВ №3 КТП-8404/100 кВА по ВЛ-6 кВ №11 ПС 35/6 кВ Шлюзовая для присоединения жилого дома Пикулевой Ж.Н. (ориентировочная протяженность ЛЭП 0,065 км)</t>
  </si>
  <si>
    <t>Строительство участка ВЛИ-0,4 кВ от опоры №2 ВЛ-0,4 кВ №3 КТП-8351/160 кВА по ВЛ-6 кВ №1 ПС 35/6 кВ Потаповская для присоединения квартиры Понамарёвой И.В. (ориентировочная протяженность ЛЭП 0,09 км)</t>
  </si>
  <si>
    <t>Строительство участка ВЛИ-0,4 кВ от опоры №3 ВЛ-0,4 кВ №1 КТП-8475/100 кВА ВЛ-6 кВ №14 ПС 35/6 кВ Романовская для присоединения магазина Барбаянова С.Г. (ориентировочная протяженность ЛЭП 0,254 км)</t>
  </si>
  <si>
    <t>Строительство участка ВЛИ-0,4 кВ от КТП-6070/160 кВА по ВЛ-10 кВ №12 ПС 110/35/10 кВ Мартыновская для присоединения складов КХ «КОРФ» и Ермаковой Н.М. (ориентировочная протяженность ЛЭП 0,486 км)</t>
  </si>
  <si>
    <t>Строительство участка ВЛИ-0,4кВ от опоры №1 ВЛ-0,4кВ №1 КТП-6522А/250кВА по ВЛ-10кВ №2 ПС 35/10кВ Рассвет для присоединения жилых домов Орехова А.И. и Лысенко А.П. (ориентировочная протяженность ЛЭП 0,13км)</t>
  </si>
  <si>
    <t xml:space="preserve">Строительство ВЛИ-0,4 кВ от РУ-0,4 кВ ЗТП-7218/400 кВА по ВЛ-10 кВ №26 ПС 110/35/10 кВ КГУ для присоединения нежилого помещения Макарова С.Н. (ориентировочная протяженность ЛЭП 0,14 км) </t>
  </si>
  <si>
    <t>Строительство участка ВЛИ-0,4 кВ от КТП-1400/100 кВА по ВЛ-10 кВ №17 ПС 110/35/10 кВ Цимлянская для присоединения склада ИП Липилкиной О.Н. (ориентировочная протяженность ЛЭП 0,105 км)</t>
  </si>
  <si>
    <t>Строительство участка ВЛИ-0,4 кВ от опоры №2/4 ВЛ-0,4 кВ №3 КТП-1368/160 кВА по ВЛ-10 кВ №17 ПС 110/35/10 кВ Цимлянская для присоединения жилого дома Обливального И.О. (ориентировочная протяженность ЛЭП 0,03 км)</t>
  </si>
  <si>
    <t>Строительство участка ВЛИ-0,4 кВ от опоры №12 ВЛ-0,4 кВ №1 КТП-1356/100 кВА по ВЛ-10 кВ №2 ПС 35/10 кВ ЖБИ для присоединения жилого дома Прусак П.И. (ориентировочная протяженность ЛЭП 0,04 км)»</t>
  </si>
  <si>
    <t>Строительство участка ВЛИ-0,4кВ от опоры №1/3 ВЛИ-0,4кВ №2 КТП-1511/250кВА по ВЛ-10кВ №5 ПС 35/10кВ Лозновская для присоединения жилого дома Степановой С.В. (ориентирвочная протяженность ЛЭП-0,02км)</t>
  </si>
  <si>
    <t>Строительство участка ВЛИ-0,4 кВ от опоры №17 ВЛ-0,4 кВ №1 КТП-1546/100 кВА по ВЛ-10 кВ №5 ПС 110/10 кВ Искра для присоединения жилого дома Лепешкина А.А. (ориентировочная протяженность ЛЭП 0,09 км)</t>
  </si>
  <si>
    <t>Строительство участка ВЛИ-0,4 кВ от опоры №1/3 ВЛ-0,4 кВ №1 КТП-6488/100 кВА по ВЛ-10 кВ №3 ПС 110/35/10 кВ Комаровская для присоединения жилого дома Скрипиной А.И.(ориентировочная протяженность ЛЭП 0,015 км)»</t>
  </si>
  <si>
    <t>Строительство участка ВЛИ-0,4 кВ от опоры №15 ВЛ-0,4 кВ №1 КТП-6517/160 кВА ВЛ-10 кВ №12 ПС 110/35/10 кВ Комаровская для присоединения объекта для переработки сельскохозяйственной продукции Ахмедова Б.М. (ориентировочная протяженность ЛЭП 0,029 км)</t>
  </si>
  <si>
    <t>Строительство участка ВЛИ-0,4 кВ от опоры вновь построенной ВЛИ-0,4 кВ (по договорам ТП №61-1-17-00320065 от 04.09.2017г. и №61-1-17-00330797 от 04.09.2017г ) от опоры №1 ВЛ-0,4 кВ №1 КТП-6522А/250 кВА по ВЛ-10 кВ №2 ПС 35/10 кВ Рассвет для присоединения жилого дома Саитова С.В. (ориентировочная протяженность ЛЭП 0,051 км)»</t>
  </si>
  <si>
    <t>Строительство участка ВЛИ-0,4 кВ от опоры №4/2 ВЛ-0,4 кВ №2 КТП-6423/250 кВА по ВЛ-10 кВ №12 ПС 110/35/10 кВ Комаровская для присоединения магазина Чумаша И.А. (ориентировочная протяженность ЛЭП 0,03 км)</t>
  </si>
  <si>
    <t xml:space="preserve">Строительство участка ВЛИ-0,4 кВ от РУ-0,4 кВ КТП-2622/160 кВА по ВЛ-6 кВ №2 ПС 110/6 кВ «НС-2» для присоединения нежилого здания Романовской Т.Ю. (ориентировочная протяженность ЛЭП 0,15 км) </t>
  </si>
  <si>
    <t>Строительство ВЛИ-0,4 кВ от вновь устанавливаемой ТП-10/0,4 кВ от опоры №11/14 ВЛ-10 кВ №19 ПС 110/35/10 кВ Заветинская для присоединения жилого дома Курбанова Р.Г. (ориентировочная протяженность ЛЭП 0,06 км, ориентировочная мощность трансформатора 25 кВА)</t>
  </si>
  <si>
    <t>Строительство участка ВЛИ-0,4 кВ от опоры №4/10 ВЛ-0,4 кВ №2 КТП-4274/160 кВА ВЛ-10 кВ №6 ПС 35/10 кВ Валуевская для присоединения склада ИП главы К(Ф)Х Нурбагандова М.З. (ориентировочная протяженность ЛЭП 0,042 км)</t>
  </si>
  <si>
    <t>Строительство участка ВЛИ-0,4 кВ от опоры №26 ВЛ-0,4 кВ №3 КТП-6078/100 кВА по ВЛ-6 кВ №1 ПС 110/6 кВ «Северный Портал»  для присоединения жилого дома Мамедова Т.С.</t>
  </si>
  <si>
    <t>Строительство участка ВЛИ-0,4 кВ от опоры №17 ВЛ-0,4 кВ №1 КТП-6601/100 кВА ВЛ-6 кВ №10 ПС 110/35/6 кВ Обливная для присоединения ангара Индивидуального предпринимателя главы К(Ф)Х Корзуна С.А. (ориентировочная 
протяженность ЛЭП 0,175 км</t>
  </si>
  <si>
    <t>Строительство участка ВЛИ-0,4 кВ от опоры №2/6 ВЛ-0,4 кВ №3 КТП-6517/160 кВА ВЛ-10 кВ №12 ПС 110/35/10 кВ Комаровская для присоединения склада Кузьмич Е.В. (ориентировочная протяженность ЛЭП 0,038 км)</t>
  </si>
  <si>
    <t>Строительство участка ВЛИ-0,4 кВ от КТП-8352/100 кВА по ВЛ-6 кВ №1 ПС 35/6 кВ Потаповская для присоединения жилого дома Пащенко И.Ф.(ориентировочная протяженность ЛЭП 0,289 км)</t>
  </si>
  <si>
    <t>Строительство участка ВЛИ-0,4 кВ от опоры №8 ВЛ-0,4 кВ №1 КТП-8582/100 кВА и строительство ответвления от вновь установленной опоры на ВЛ-0,4 кВ №1 КТП-8582/100 кВА по ВЛ-6 кВ №5 ПС 35/6 кВ "Романовская" для присоединения нестационарного торгового объекта Буток Е.Н.</t>
  </si>
  <si>
    <t>Строительство участка ВЛИ-0,4 кВ от опоры №35 ВЛ-0,4 кВ №3 КТП-8345/160 кВА по ВЛ-6 кВ №6 ПС 35/6 кВ Потаповская для присоединения жилого дома Вишняк Л.А. (ориентировочная протяженность ЛЭП 0,1 км)</t>
  </si>
  <si>
    <t>Строительство участка ВЛИ-0,4 кВ от опоры №3 ВЛ-0,4 кВ №1 КТП-8430/160 кВА ВЛ-6 кВ №11 ПС 35/6 кВ Шлюзовая для присоединения жилых домов Гончарова А.В. и Лядова В.Н. 
(ориентировочная протяженность ЛЭП 0,03 км)</t>
  </si>
  <si>
    <t>Строительство участка ВЛИ-0,4 кВ от КТП-8097/400 кВА по ВЛ-10 кВ №9 ПС 35/10/6 кВ Донская для присоединения зерносклада ИП главы К(Ф)Х Бордачева А.А. (ориентировочная протяженность ЛЭП 0,417 км)</t>
  </si>
  <si>
    <t>Строительство участка ВЛИ-0,4 кВ от опоры №1/15 ВЛ-0,4 кВ №3 КТП-8396/160 кВА по ВЛ-6 кВ №11 ПС 35/6 кВ Шлюзовая для присоединения жилого дома Малаховой С.А. (ориентировочная протяженность ЛЭП 0,015 км)»</t>
  </si>
  <si>
    <t>Строительство участка ВЛИ-0,4 кВ от опоры №1/15 ВЛ-0,4 кВ №1 КТП-8397/100 кВА по ВЛ-6 кВ №11ПС 35/6 кВ Шлюзовая для присоединения жилого дома Нечаевой Г.Б. (ориентировочная протяженность ЛЭП 0,015 км)</t>
  </si>
  <si>
    <t xml:space="preserve">Строительство участка ВЛИ-0,4 кВ от опоры №2/2 ВЛ-0,4 кВ №1 КТП-8431/100 кВА по ВЛ-6 кВ №1 ПС 35/6 кВ НС-12 для присоединения жилого дома Кидрук Е.Ф. (ориентировочная протяженность ЛЭП 0,0343 км) </t>
  </si>
  <si>
    <t xml:space="preserve">Строительство участка ВЛИ-0,4 кВ от опоры №15 ВЛ-0,4 кВ №2 КТП-8453/250 кВА по ВЛ-6 кВ №1 ПС 35/6 кВ Романовская для присоединения жилого дома Ткаченко А.Л. (ориентировочная протяженность ЛЭП 0,023 км) </t>
  </si>
  <si>
    <t xml:space="preserve">Строительство участка ВЛИ-0,4 кВ от вновь устанавливаемой опоры по  ВЛ-0,4 кВ №1 КТП-8132/100 кВА ВЛ-10 кВ №3 ПС 110/35/10 кВ Большовская для присоединения жилого дома Котельниковой Н.С. (ориентировочная протяженность ЛЭП 0,014 км
</t>
  </si>
  <si>
    <t>Строительство участка ВЛИ-0,4 кВ от опоры №9 ВЛ-0,4 кВ №3 КТП-8478/160 кВА по ВЛ-6 кВ №14 ПС 35/6 кВ Романовская для присоединения жилого дома Максименко А.А. (ориентировочная протяженность ЛЭП 0,0145 км)»</t>
  </si>
  <si>
    <t>Строительство участка ВЛИ-0,4 кВ от опоры №10 ВЛИ-0,4 кВ №1 от КТП-8490/250 кВА ВЛ-6 кВ №5 ПС 35/6 кВ Романовская для присоединения жилого дома Чопурян А.А. (ориентировочная протяженность ЛЭП 0,134 км)</t>
  </si>
  <si>
    <t>Строительство участка ВЛИ-0,4 кВ от опоры №12 ВЛ-0,4 кВ №1 КТП-8595/100 кВА ВЛ-6 кВ №5 ПС 35/6 кВ Романовская для присоединения жилого дома Сямичева Н.Е. (ориентировочная протяженность ЛЭП 0,084 км)</t>
  </si>
  <si>
    <t>Строительство участка ВЛИ-0,4кВ от опоры №1/4 ВЛ-0,4кВ №1 КТП-6171/100кВА ВЛ-10 кВ №4 ПС 110/10кВ Несмеяновская для присоединения зерносклада КХ «Стрельцово» (ориентировочная протяженность ЛЭП 0,283км)</t>
  </si>
  <si>
    <t>Строительство участка ВЛИ-0,4 кВ от опоры вновь построенной ВЛИ-0,4 кВ (по договору ТП №61-1-17-00345361 от 15.11.2017г) от опоры №6 ВЛИ-0,4 кВ №2 КТП-6448/160 кВА ВЛ-10 кВ №3 ПС 110/35/10 кВ Комаровская для присоединения скважина для полива огорода Илькевича Г.С. (ориентировочная протяженность ЛЭП 0,021 км)</t>
  </si>
  <si>
    <t>Строительство участка ВЛ-10 кВ от опоры №10 по ВЛ-10 кВ №3 ПС 35/10 кВ «Нижне-Журавская», с монтажом ТП-10/0,4 кВ, строительство ВЛИ-0,4 кВ от вновь смонтированной ТП-10/0,4 кВ и строительство ответвления 0,4 кВ от вновь построенной ВЛИ-0,4 кВ от вновь смонтированной ТП-10/0,4 кВ по ВЛ-10 кВ №3 ПС 35/10 кВ «Нижне-Журавская»  для присоединения жилого дома Ратникова И.В.»</t>
  </si>
  <si>
    <t>Строительство участка ВЛИ-0,4 кВ от опоры №10 ВЛ-0,4 кВ №2 КТП-7035/63 кВА по ВЛ-10 кВ №2 ПС 35/10 кВ Нижне-Журавская для присоединения жилого дома Фоминичевой Н.М. (ориентировочная протяженность ЛЭП 0,015 км)</t>
  </si>
  <si>
    <t>Строительство участка ВЛИ-0,4 кВ от опоры №9 ВЛ-0,4 кВ №1 КТП-7103/250 кВА по ВЛ-10 кВ №6 ПС 35/10 кВ Почтовская для присоединения жилого дома Борща А.В. (ориентировочная протяженность ЛЭП 0,215 км)»</t>
  </si>
  <si>
    <t>Строительство ВЛИ-0,4 кВ от вновь устанавливаемой ТП-10/0,4 кВ от опоры №10/1 ВЛ-10 кВ №2 ПС 110/10 кВ Глубокинская для присоединения овчарни ООО «Степной» (ориентировочная протяженность ЛЭП 0,25 км, ориентировочная мощность трансформатора 25 кВА)</t>
  </si>
  <si>
    <t xml:space="preserve">Строительство отпайки ВЛЗ-10 кВ ,установка ТП-10/0,4 кВ,строительство участка ВЛИ-0,4 кВ для подключения жилого дома заявителя Швидченко О.Б. с .Кулешовка,Азовский район Ростовская область(ориентировочная протяженность ЛЭП - 0,280 ,ориентировочная трансформаторная мощность - 0,025 МВА)  </t>
  </si>
  <si>
    <t>Строительство КТПН-10/0,4 кВ; ВЛ-10 кВ и ВЛ-0,4 кВ от ВЛ-10 кВ № 608 опоры 7/11 ПС СМ-6 для электроснабжения навесов для скважины расположенных по адресу примерно в 50 м по направлению на запад от х. Большемечетный, Семикаракорский район, Ростовской области</t>
  </si>
  <si>
    <t>Строительство ВЛ-0,4 кВ от ВЛ-0,4 кВ № 2 КТП № 287 ВЛ-6 кВ № 805 для электроснабжения жилого дома Ким В. А. по ул. Природная, д. 29 в х. Большой Лог, Аксайского района, Ростовской области</t>
  </si>
  <si>
    <t>Строительство ВЛ-0,4 кВ от РУ-0,4 кВ проектируемой КТПН-6/0,4 кВ
для электроснабжения садового домика Вербицкой Н. Н. по адресу: РО, Аксайский р-н, с/х АО “Аксайское”, уч-к с кад. ном. 61:02:0600010:5435</t>
  </si>
  <si>
    <t>Строительство ВЛ-0,4 кВ от ВЛ-0,4 кВ № 1 КТП № 242 ВЛ-10 кВ № 3 для электроснабжения жилого дома Орлова В. А. по ул. Ереванская, д. 48 в п. Темерницкий, Аксайского района, Ростовской области</t>
  </si>
  <si>
    <t>Строительство ВЛ-0,4 кВ от ВЛ-0,4 кВ № 3 КТП № 734 ВЛ-10 кВ № 103
для электроснабжения жилого дома Микитиной В. А. по ул. Новостроек, д. 47 в х. Островского, Аксайского района, Ростовской области</t>
  </si>
  <si>
    <t>Строительство ВЛ-0,4 кВ от ВЛ-0,4 кВ № 3 КТП № 5 ВЛ-10 кВ № 657
для электроснабжения жилого дома Брызгалина О. А. по ул. Платова, д. 8 в ст-це Старочеркасская, Аксайского района, Ростовской области</t>
  </si>
  <si>
    <t>Строительство ВЛ-0,4 кВ от ВЛ-0,4 кВ № 1 КТП № 10 ВЛ-10 кВ № 655 для электроснабжения жилого дома Шелухиной И. В. по ул. Калинина, д. 25, корп. “А” в ст. Старочеркасская, Аксайского района, Ростовской области</t>
  </si>
  <si>
    <t xml:space="preserve">Строительство ВЛ-0,4 кВ от ВЛ-0,4 кВ № 1 КТП № 163 ВЛ-10 кВ № 1212 для электроснабжения жилого дома Величко И. Ю. по ул. Садовая, д. 43, корп. “А” в п. Октябрьский, Аксайского района, Ростовской области
</t>
  </si>
  <si>
    <t>Строительство ВЛ-0,4 кВ от ВЛ-0,4 кВ № 1 КТП № 104 ВЛ-10 кВ № 1208 для электроснабжения жилого дома Петрова А. Г. по адресу: Ростовская обл., Аксайский р-н, пос. Щепкин, уч-к с кад. ном. 61:02:0080503:1129</t>
  </si>
  <si>
    <t>Строительство ВЛ-0,4 кВ от ВЛ-0,4 кВ № 1 КТП № 740 ВЛ-10 кВ № 101 ПС 110/35/10 кВ АС-1для электроснабжения жилого дома Алимова Е. Л. по ул. Дружбы,д. 23 в х. Махин, Аксайского района, Ростовской области</t>
  </si>
  <si>
    <t xml:space="preserve">СтСтроительство ВЛ-0,4 кВ от ВЛ-0,4 кВ № 1 КТП № 8 ВЛ-10 кВ № 657 ПС 110/10 кВ АС-6 для электроснабжения жилого дома Диесперова Е. Н. по ул. Ленина, д. 58, корп. “А” в ст-це Старочеркасская, Аксайского района, Ростовской области </t>
  </si>
  <si>
    <t>Строительство ВЛ-0,4 кВ от ВЛ-0,4 кВ № 2 КТП № 299 ВЛ-6 кВ № 807 ПС 35/6 кВ АС-8 для электроснабжения объекта пищевой промышленности Мовсисян Д. В. по ул. Ленина, д. 61, корп. “А” в х. Большой Лог, Аксайского района, Ростовской области</t>
  </si>
  <si>
    <t xml:space="preserve">Строительство ВЛ-0,4 кВ от РУ-0,4 кВ КТП № 740 ВЛ-10 кВ № 101 ПС 110/35/10 кВ АС-1 для электроснабжения жилого дома Алексеева А. В. на участке с кад. ном. 61:02:0600015:5728 в х. Махин, Аксайского района, Ростовской области 
</t>
  </si>
  <si>
    <t xml:space="preserve">Строительство ВЛ-0,4 кВ от ВЛ-0,4 кВ № 2 КТП № 122 ВЛ-10 кВ № 1208 ПС 110/10 кВ АС-12 для электроснабжения жилого дома Сокольского А. В. по ул. Первомайская, д. 166 в п. Щепкин Аксайского района Ростовской области </t>
  </si>
  <si>
    <t>Строительство КТПН-10/0,4 кВ, ВЛ-10 кВ от ВЛ-10 кВ № 1208
ПС 110/10 кВ АС-12 для электроснабжения ангара для хранения сельхоз продукции по адресу: Ростовская обл., Аксайский р-н, пос. Щепкин</t>
  </si>
  <si>
    <t>Строительство ВЛ-0.4 кВ от опоры №20 ВЛ-0,4 кВ №3 КТП-10/0,4 кВ № 126 по ВЛ-10 кВ № 307 ПС 35/10  кВ БГ-3 для электроснабжения жилого дома Бердзенашвили Д.М.о.  по адресу: Ростовская обл., Багаевский р-н, х. Кудинов, ул. Новая,  д. 24-в</t>
  </si>
  <si>
    <t xml:space="preserve">Строительство ВЛ-0.4 кВ от опоры №2 ВЛ-0,4 кВ №3 КТП-10/0,4 кВ № 47 по ВЛ-10 кВ № 257 ПС 110/35/10  кВ БГ-2 для электроснабжения земельного участка, предназначенного для размещения домов индивидуальной жилой застройки  Ким З.А.  по адресу: Ростовская обл., Багаевский р-н, х. Усьман, ул. Вольная,  д. 23 </t>
  </si>
  <si>
    <t xml:space="preserve">Строительство ВЛ-0.23 кВ от опоры №19 ВЛ-0,4 кВ №3 КТП-10/0,4 кВ № 44 по ВЛ-10 кВ № 257 ПС 110/35/10  кВ БГ-2 для электроснабжения двух квартир ООО «Багаевск-Агро»  по адресу: Ростовская обл., Багаевский р-н, п. Первомайский, ул. Центральная,  д. 17-а, кв.1, кв.2 </t>
  </si>
  <si>
    <t xml:space="preserve">Строительство ВЛ-0.23 кВ от опоры №76 ВЛ-0,4 кВ №1 КТП-10/0,4 кВ № 118 по ВЛ-10 кВ № 307 ПС 35/10  кВ БГ-3 для электроснабжения личного подсобного хозяйства Мартючкова С.А.  по адресу: Ростовская обл., Багаевский р-н, х. Верхнеянченков, ул. Степная,  д. 16-а </t>
  </si>
  <si>
    <t xml:space="preserve">Строительство линии ВЛ 0,4 кВ от ВЛ 0,4 кВ № 1 КТП 10/0,4 кВ № 164 ВЛ 10 кВ № 125  ПС 110/35/10 СМ-1 для электроснабжения ФАП х. Чебачий заявителя МБУЗ "ЦРБ" Семикаракорского района. расположенного по адресу Ростовская область Семикаракорский район примерно в 3 м по направлению на восток от строения по адресу х. Чебачий ул. Гагарина д. 8/3.к.н.61:35:0060201  </t>
  </si>
  <si>
    <t>Строительство линии ВЛ 0,4 кВ от ВЛ 0,4 кВ № 1 КТП 10/0,4 кВ № 289 ВЛ 10 кВ № 208  ПС 110/35/10 СМ-2 для электроснабжения ФАП х. Жуков заявителя МБУЗ "ЦРБ" Семикаракорского района. расположенного по адресу Ростовская область Семикаракорский район примерно в 34 м по направлению на северо-восток от строения по адресу х. Жуков ул. И.И. Жукова д.21.</t>
  </si>
  <si>
    <t xml:space="preserve">Строительство ВЛ-0,23 кВ от опоры №52 ВЛ-0,4 кВ № 1 КТП-10/0,4 кВ № 632  ВЛ-10 кВ № 608 ПС 35/10 кВ «СМ-6»  для  электроснабжения земельного участка  Давидовой Назли по адресу: Ростовская обл., Семикаракорский  р-н, х. Маломечетный, ул. Школьная, д.16 </t>
  </si>
  <si>
    <t>Строительство ВЛ-0,4 кВ от ВЛ-0,4 кВ № 2 КТП № 422 ВЛ-10 кВ № 1109 для электроснабжения жилого дома Тарасова С. А. по пер. Луговой, д. 9, корп. “А” в ст-це Грушевская, Аксайского района, Ростовской области</t>
  </si>
  <si>
    <t xml:space="preserve">Строительство ВЛ-0,4 кВ от проектируемой опоры ВЛ-0,4 кВ КТП № 450 ВЛ-10 кВ № 1103 ПС 110/35/10 кВ АС-11 для электроснабжения жилого дома Мироновой Л. В. по адресу: Ростовская обл., Аксайский р-н, ст-ца Мишкинская, уч-к с кад. ном. 61:02:0600009:2540 </t>
  </si>
  <si>
    <t>Строительство ВЛ-0,4 кВ от РУ-0,4 кВ КТП № 5 ВЛ-10 кВ № 657 ПС 110/10/6 кВ АС-6 для электроснабжения жилого дома Гладкова П. В.по ул. Платова, д. 16, корп. “А” в ст. Старочеркасская, Аксайского района, Ростовской области</t>
  </si>
  <si>
    <t xml:space="preserve">Строительство ВЛ-0,4 кВ от ВЛ-0,4 кВ № 1 КТП № 177 ВЛ-6 кВ № 807 ПС 35/6 кВ АС-8 для электроснабжения жилых домов по адресу: Ростовская обл., Аксайский р-н, х. Большой Лог, ул. Благодатная, д. 16, 20 </t>
  </si>
  <si>
    <t>Строительство ВЛ-0,4 кВ от ВЛ-0,4 кВ № 4 КТП № 120 ВЛ-10 кВ № 1212 ПС 110/10 кВ АС-12 для электроснабжения жилого дома Иваненко Д. К. по ул. Горького, д. 6, корп. “А” в п. Октябрьский Аксайского района Ростовской области</t>
  </si>
  <si>
    <t xml:space="preserve">Строительство ВЛ 0,4 кВ от ВЛ 0,4 кВ №1 КТП №136А ВЛ 10 кВ №414 ПС 220 кВ Р4 для электроснабжения садового центра Миронова А. А. по ул. Модульная, 50 в х. Камышеваха Аксайского района Ростовской области
</t>
  </si>
  <si>
    <t xml:space="preserve">Строительство ВЛ 0,4 кВ от ВЛ 0,4 кВ №2 КТП №115 ВЛ 10 кВ №3 ПС 35 кВ Б. Салы для электроснабжения жилого дома Лесниковой Л. Н. поул. Ореховая, 26В в  п. Темерницкий Аксайского района Ростовской области </t>
  </si>
  <si>
    <t>Строительство ВЛ-0,4 кВ от РУ-0,4 кВ проектируемой КТПН-10/0,4 кВ ВЛ-10 кВ № 414 ПС 220/110/10 кВ Р-4 для электроснабжения нежилых помещений по ул. Светлая на участках с кад. ном. 61:02:0600010:12215, 61:02:0600010:12216 в х. Камышеваха, Аксайского района, Ростовской области</t>
  </si>
  <si>
    <t>Строительство ВЛ-0,4 кВ от ВЛ-0,4 кВ № 1 КТП № 26 ВЛ-10 кВ № 653 
для электроснабжения жилого дома Бабкина В. В. по адресу: Рост. обл.,Аксайский р-н, ст-ца Старочеркасская, уч-к с к. н. 61:02:0110102:3103</t>
  </si>
  <si>
    <t xml:space="preserve">Строительство ВЛ-0,4 кВ от ВЛ-0,4 кВ № 1 КТП № 626 ВЛ-10 кВ № 111 для электроснабжения жилого дома Маркарян А. Ф. по ул. Короткая, д. 1, корп. “Б” в пос. Дорожный, Аксайского района, Ростовской области
</t>
  </si>
  <si>
    <t xml:space="preserve">Строительство участка ВЛ-0.23 кВ от ВЛ-0,4 кВ № 3, КТП № 22, ВЛ-10 кВ № 158 ПС 110/35/10/6 кВ «В-1» для электроснабжения жилого дома Хван А. М.  по адресу: Ростовская обл., Веселовский р-н, п. Веселый, пер. Восточный,  д. 39-а </t>
  </si>
  <si>
    <t xml:space="preserve">Строительство участка ВЛ-0.4 кВ от ВЛ-0,4 кВ № 1, КТП № 26, ВЛ-10 кВ № 160 ПС 110/35/10/6 кВ «В-1» для электроснабжения жилого дома Злоцкого А. М.  по адресу: Ростовская обл., Веселовский р-н, п. Веселый, пер. Комсомольский,  д. 96-а </t>
  </si>
  <si>
    <t xml:space="preserve">Строительство ВЛ-0,4кВ от проектируемой опоры ВЛ-0,4кВ №1 КТП №740 ВЛ-10кВ №101 ПС 110/35/10кВ АС-1( по договору ТП № 61-1-17-00344093 от 09.11.2017 г.) для электроснабжения жилого дома Осипова Р.В. по ул. Жасминовая, д. 10 в х. Махин Аксайского района Ростовской области </t>
  </si>
  <si>
    <t xml:space="preserve">Строительство ВЛ-0,4кВ от проектируемой опоры ВЛ-0,4кВ №3 КТП №130 ВЛ-10кВ №1513 ПС 110/10кВ АС-15 (по договору ТП №61-1-16-00275983 от 22.08.2016) для электроснабжения жилого дома Мирошниченко О.В. по ул. Луговая, д. 18 в п. Водопадный Аксайского района Ростовской области </t>
  </si>
  <si>
    <t>Строительство ВЛ-0,4кВ от РУ-0,4кВ КТП №26 ВЛ-10кВ №653 ПС 110кВ АС-6 для электроснабжения жилых домов по пер. Звездный, 30, 32 в ст.Старочеркасская Аксайского района Ростовской области</t>
  </si>
  <si>
    <t xml:space="preserve">Строительство ВЛ-0,4кВ от ВЛ-0,4кВ №1 КТП №129 ВЛ-10кВ №1212 ПС 110кВ АС-12 для электроснабжения жилого дома Григорян В.З. на участке с КН 61:02:0080103:2 в п. Октябрьский Аксайского района Ростовской области </t>
  </si>
  <si>
    <t>Строительство ВЛ 0,4 кВ от ВЛ 0,4 кВ №1 КТП №175А ВЛ 10 кВ №1208 ПС 110 кВ АС12 для электроснабжения ВРУ 0,4 кВ жилого дома Ковпак     Л. В. на участке с КН 61:02:0080503:1024 в п. Щепкин Аксайского района Ростовской области</t>
  </si>
  <si>
    <t xml:space="preserve">Строительство ВЛ 0,4 кВ от ВЛ 0,4 кВ №3 КТП №219 ВЛ 10 кВ №441 ПС 220 кВ Р4 для электроснабжения магазина ИП Захарова С. В. по ул. Малахитовая, 2А в х. Камышеваха Аксайского района </t>
  </si>
  <si>
    <t>Строительство КТП 10/0,4 кВ, ВЛ-10 кВ, ВЛ-0,4 кВ от опоры № 6 ВЛ-10 кВ №307  ПС 35/10 кВ БГ-3 для энергоснабжения земельного участка сельскохозяйственного назначения  Киселевой А.С.. по адресу: Ростовская область, Багаевский район, Багаевское сельское поселение, к.н. 61:03:0600006:194.</t>
  </si>
  <si>
    <t>Строительство ВЛ-0,4 кВ от опоры № 5 ВЛ-0,4 кВ №2  КТП-10/0,4 кВ №29 по ВЛ-10 кВ №263 ПС 110/35/10 кВ БГ-2 для энергоснабжения земельного участка для ведения садоводства Мигдальского В.К.  по адресу: Ростовская область, Багаевский район, х. Арпачин, ул. Береговая, д.18, корп. Б</t>
  </si>
  <si>
    <t xml:space="preserve">Строительство ТП-10/0,4 кВ, ВЛ-0,23 кВ от опоры №2/58 ВЛ-10 кВ № 307 ПС 35/10 кВ БГ-3 для электроснабжения личного подсобного хозяйства Акатьева В.В. по адресу: Ростовская обл., Багаевский р-н, х. Елкин, ул. Стадионная, д. 2,2, </t>
  </si>
  <si>
    <t xml:space="preserve">Строительство  ВЛ-0,4 кВ от опоры № 8 ВЛ-0,4 кВ №4 КТП-10/0,4 кВ №506 по  ВЛ-10 кВ № 402 ПС 35/10 кВ БГ-4 для электроснабжения земельного участка, предназначенного для размещения домов индивидуальной жилой застройки Ливадней Ю.А. по адресу: Ростовская обл., Багаевский р-н, х. Тузлуков, ул. Береговая, д.1-д </t>
  </si>
  <si>
    <t xml:space="preserve">Строительство  ВЛ-0,4 кВ от опоры № 16 ВЛ-0,4 кВ №1 КТП-10/0,4 кВ №142 по  ВЛ-10 кВ № 307 ПС 35/10 кВ БГ-3 для электроснабжения жилого дома Ким А.В. и личного подсобного хозяйства Колосовой М.П. по адресу: Ростовская обл., Багаевский р-н, х. Елкин, ул. Стадионная 1 </t>
  </si>
  <si>
    <t>Строительство  ВЛ-0,23 кВ от опоры №5/6 ВЛ-0,4 кВ № 2, КТП-10/0,4 кВ № 50 по ВЛ-10 кВ № 257 ПС 110/35/10 кВ БГ-2  для электроснабжения  жилого дома Зудина А.П. по адресу: Ростовская обл., Багаевский р-н, х. Усьман, ул. Братская, д.3-б</t>
  </si>
  <si>
    <t xml:space="preserve">Строительство ВЛ-0.23 кВ от опоры № 5 ВЛ-0,4 кВ № 2, КТП-10/0,4 кВ №114 по ВЛ-10 кВ № 108 ПС 110/35/10 кВ БГ-1 для электроснабжения личного подсобного хозяйства Исафаровой  Х.Б.  по адресу: Ростовская обл., Багаевский р-н, х. Елкин, пер. Буденного,  д. 12-а </t>
  </si>
  <si>
    <t xml:space="preserve">Строительство  ВЛ-0,23 кВ от опоры №22 ВЛ-0,4 кВ № 1, КТП-10/0,4 кВ № 125 по ВЛ-10 кВ № 108 ПС 110/35/10 кВ БГ-1  для электроснабжения  подсобного хозяйства Горбикова В.А. по адресу: Ростовская обл., Багаевский р-н, х. Елкин, ул. Подпольная, д.1-г </t>
  </si>
  <si>
    <t>Строительство участка ВЛ-0,23 кВ от ВЛ-0,4 кВ № 3, КТП № 91, ВЛ-10 кВ № 160 для электроснабжения жилого дома Лысенко Т. А. по адресу: Ростовская обл., Веселовский р-н, п. Веселый, ул. Береговая, д. 34-в</t>
  </si>
  <si>
    <t>Строительство участка ВЛ-0,4 кВ от ВЛ-0,4 кВ № 3, КТП № 30, ВЛ-10 кВ № 158 для электроснабжения административного нежилого здания Колотовкина В. Ф. по адресу: Ростовская обл., Веселовский р-н, п. Веселый, пер. Комсомольский, д. 54-а</t>
  </si>
  <si>
    <t>Строительство участка ВЛ-0.4 кВ от ВЛ-0,4 кВ № 2, КТП № 12, ВЛ-10 кВ № 157 для электроснабжения жилого дома Крайнюковой В. Н .  по адресу: Ростовская обл., Веселовский р-н, п. Веселый, ул. Демьяна Бедного,  д. 110 А</t>
  </si>
  <si>
    <t>Строительство участка ВЛ-0.23 кВ от ВЛ-0,4 кВ № 1, КТП № 403, ВЛ-10 кВ № 702 для электроснабжения павильона Романюкиной А. В.  по адресу: Ростовская обл., Веселовский р-н, х. Верхнесоленый, ул. Центральная,  д. 2-а</t>
  </si>
  <si>
    <t>Строительство ВЛ 0,4 кВ от опоры №30 ВЛ 0,4 кВ №1 КТП 10/0,4 кВ № 47 по ВЛ 10 кВ № 257 ПС 110/35/10  кВ БГ2 для электроснабжения личного подсобного хозяйства  Давришева Ш.Ш.  по адресу: Ростовская обл., Багаевский р-н, х. Усьман, ул. Луговая,  д. 1-а</t>
  </si>
  <si>
    <t>Строительство участка ВЛ 0,4 кВ от ВЛ 0,4 кВ №5, КТП 10/0.4 кВ №70, ВЛ 10 кВ №158 ПС 110  кВ «В1» для  лектроснабжения жилого дома Тамилина К. Ф.  по адресу: Ростовская обл., Веселовский р-н, п. Веселый, ул. Заречная,  д. 28</t>
  </si>
  <si>
    <t>Строительство ВЛ 0,4 кВ от опоры №51 ВЛ 0,4 кВ №2 КТП 10/0,4 кВ № 167 по ВЛ 10 кВ № 603 ПС 110  кВ БГ6 для электроснабжения личного подсобного хозяйства  Бернецян М.Г.  по адресу: Ростовская обл., Багаевский р-н, х. Ажинов, ул. Школьная,  д. 2-б</t>
  </si>
  <si>
    <t xml:space="preserve">Строительство участка ВЛ 0,23 кВ от ВЛ 0,4 кВ №1, КТП 10/0.4 кВ №465, ВЛ 10 кВ №1009 ПС 110  кВ «В10» для электроснабжения жилого дома Калининой О. В.  по адресу: Ростовская обл., Веселовский р-н, х. Новоселовка, ул. Коллективная,  д. 37-в </t>
  </si>
  <si>
    <t>Строительство ВЛ-0,4 кВ от ВЛ-0,4 кВ № 1 КТП № 282 ВЛ-6 кВ № 804 ПС 35/6 кВ АС-8 для электроснабжения жилого дома Зеркаль М. Е. по адресу: Ростовская обл., Аксайский р-н, п. Российский, балка Капранова, уч-к с к. н. 61:02:0600010:10171</t>
  </si>
  <si>
    <t xml:space="preserve">Строительство ВЛ-0,4 кВ от ВЛ-0,4 кВ № 1 КТП № 725 ВЛ-10 кВ № 105 ПС 110/35/10 кВ АС-1 для электроснабжения жилого дома Козырнова Д. А. по ул. Новая, д. 1 в х. Нижнеподпольный Аксайского района Ростовской области </t>
  </si>
  <si>
    <t xml:space="preserve">Строительство ВЛ-0,4 кВ от ВЛ-0,4 кВ № 2 КТП № 665 ВЛ-10 кВ № 111 ПС 110/35/10 кВ АС-1 для электроснабжения жилого дома Ковалёва М. А. по адресу: Ростовская обл., Аксайский р-н, х. Маяковского, ул. Почтовая, д. 2, корп. “В” </t>
  </si>
  <si>
    <t xml:space="preserve">Строительство ВЛ-0,4 кВ от ВЛ-0,4 кВ № 2 КТП № 166 ВЛ-10 кВ № 1406 ПС 35/10 кВ АС-14 для электроснабжения жилого дома Михай Р. В. по ул. Степная, д. 43 в п. Золотой Колос, Аксайского района, Ростовской
области </t>
  </si>
  <si>
    <t>Строительство ВЛ-0,4 кВ от проектируемой опоры ВЛ-0,4 кВ КТП № 740 ВЛ-10 кВ № 101 ПС 110/35/10 кВ АС-1 для электроснабжения жилого дома Потемкиной Е. С. по ул. Жасминовая, д. 16 в х. Махин Аксайского района Ростовской области</t>
  </si>
  <si>
    <t xml:space="preserve">Строительство участка ВЛ-0,4 кВ от ВЛ-0,4 кВ № 3, КТП № 9, ВЛ-10 кВ № 157 ПС 110/35/10/6  кВ «В-1» для электроснабжения жилого дома Афанасьева А. В.  по адресу: Ростовская обл., Веселовский р-н, п. Веселый, ул. Первомайская,  д. 22-б </t>
  </si>
  <si>
    <t xml:space="preserve">Строительство участка ВЛ-0.4 кВ от ВЛ-0,4 кВ № 1, КТП № 143, ВЛ-10 кВ № 402 ПС 35/10 кВ «В-4» для электроснабжения жилого дома Гаврилова В. В.  по адресу: Ростовская обл., Веселовский р-н, х. Верхний Хомутец, ул. Курская,  д. 4-а </t>
  </si>
  <si>
    <t>Строительство участка ВЛ-0.23 кВ от ВЛ-0,4 кВ № 3, КТП № 7, ВЛ-10 кВ № 157 ПС 110/35/10/6  кВ «В-1» для электроснабжения жилого дома Курносова А. В.  по адресу: Ростовская обл., Веселовский р-н, п. Веселый, ул. Демьяна Бедного,  д. 2-а</t>
  </si>
  <si>
    <t>Строительство ВЛ-0.23 кВ от опоры №15 ВЛ 0,4 кВ №2 КТП 10/0,4 кВ № 125 по ВЛ 10 кВ № 108 ПС 110/35/10  кВ БГ 1 для электроснабжения земельного участка, предназначенного для размещения домов индивидуальной жилой застройки  Эминова И.С.о. по адресу: Ростовская обл., Багаевский р-н, х. Елкин, ул. Ермаковская,  д. 42-а</t>
  </si>
  <si>
    <t xml:space="preserve">Строительство ВЛ 0,23 кВ от опоры №1 ВЛ 0,4 кВ №1 КТП 10/0,4 кВ № 28 по ВЛ 10 кВ № 263 ПС 110/35/10  кВ БГ 2 для электроснабжения земельных участков, предназначенных для размещения домов индивидуальной жилой застройки  Денисова А.В., РевенкоЛ.В.  по адресу: Ростовская обл., Багаевский р-н, х. Арпачин, ул. Западная,  д. 33, д.35 </t>
  </si>
  <si>
    <t xml:space="preserve">Строительство ВЛ 0,4 кВ от опоры №10 ВЛ 0,4 кВ №2 КТП 10/0,4 кВ № 575 по ВЛ 10 кВ № 704 ПС 35/10  кВ БГ7 для электроснабжения личного подсобного хозяйства  Хурумова Г.Г.  по адресу: Ростовская обл., Багаевский р-н, х. Красный, ул. Набережная,  д. 2-д </t>
  </si>
  <si>
    <t xml:space="preserve">Строительство ВЛ-0,4 кВ от РУ-0,4 кВ КТП № 286 ВЛ-6 кВ № 807
для электроснабжения жилых домов по адресу: РО, Аксайский р-н,
пос. Российский, ул. Галактическая, д. 14, ул. Планетная, д. 18/9
</t>
  </si>
  <si>
    <t>Строительство ВЛ-0,4 кВ от проектируемой ВЛ-0,4 кВ КТПН-10/0,4 кВ для электроснабжения жилых домов по ул. Мира, д. 3, ул. Объединения, д. 21, 28 в пос. Янтарный, Аксайского района, Ростовской области</t>
  </si>
  <si>
    <t xml:space="preserve">Строительство ВЛ-0,4 кВ от ВЛ-0,4 кВ № 1 КТП № 236 ВЛ-10 кВ № 706 для электроснабжения жилого дома Пигарева Р. К. по адресу: Ростовская обл., Аксайский р-н, пос. Красный Колос, пер. Дальний, участок с кад. ном. 61:02:0100101:1322 </t>
  </si>
  <si>
    <t>Строительство ВЛ-0,4 кВ от ВЛ-0,4 кВ № 1 КТП № 240 ВЛ-10 кВ № 441 ПС 220/110/10 кВ Р-4 для электроснабжения жилого дома Марабян В. С. по ул. Дружбы, д. 17 в пос. Янтарный, Аксайского района, Ростовской области</t>
  </si>
  <si>
    <t>Строительство ВЛ-0,4 кВ от ВЛ-0,4 кВ № 2 КТП № 140 ВЛ-10 кВ № 706 ПС 35/10 кВ АС-7 для электроснабжения жилого дома Ресцовой Т. И. по ул. Станичная, д. 17, корп. “А” в п. Красный Колос, Аксайского района</t>
  </si>
  <si>
    <t>Строительство ВЛ-0,4 кВ от РУ-0,4 кВ КТП № 240 ВЛ-10 кВ № 441
для электроснабжения жилого дома Семыкиной М. Г. по пер. Лунный, д. 1, корп. 12 в пос. Янтарный, Аксайского района, Ростовской области</t>
  </si>
  <si>
    <t>Строительство ВЛ-0,4 кВ от проектируемой ВЛ-0,4  кВ проектируемого КТПН-6/0,4 кВ по ВЛ-6 кВ № 805 ПС 35/6 кВ АС-8 для электроснабжения жилого дома по адресу: Ростовская обл., Аксайский р-н, х. Большой Лог, ул. Юности, д.6</t>
  </si>
  <si>
    <t>Строительство ВЛ 0,4 кВ от ВЛ 0,4 кВ №1 КТП №136А  ВЛ 10 кВ №414 ПС 220 кВ Р-4 для электроснабжения нежилого здания ИП Кныш О.В. по ул. Светлая, д.2г,  КН 61:02:0600010:11907 в х. Камышеваха, Аксайского района Ростовской области</t>
  </si>
  <si>
    <t xml:space="preserve">Строительство ВЛ-0,4 кВ от ВЛ-0,4 кВ №1 КТП №615 Вл-10 кВ №101 ПС 110 кВ АС-1 для электроснабжения жилого дома Кветкиной А.В. на участке с КН 61:02:0090301:521 в х.Махин Аксайского района Ростовской области </t>
  </si>
  <si>
    <t>Строительство ВЛ 0,4 кВ, от опоры № 29 ВЛ 0,4 кВ № 1 КТП 10/0,4 кВ № 763  ВЛ 10 кВ № 710 ПС 35/10 СМ7 для электроснабжения  земельного участка заявителя Сурнина А.Л. по адресу; примерно 263м на северо запад от строения. ул. Летучева д.1 кв1 х. Балабинка Семикаракорского района Ростовской области</t>
  </si>
  <si>
    <t xml:space="preserve">Строительство ВЛ 0,4 кВ от опоры № 20 ВЛ 0,4 кВ № 2  КТП 10/0,4 кВ № 175 ВЛ 10 кВ № 125 ПС 110/35/10 СМ1 для  электроснабжения земельного участка заявителя Казанцевой В.М. расположенного по адресу Ростовская область Секмикаракорский район примерно в 40 м по направлению на юг от строения  ул. Солнечная 33 г. Семикаракорск к.н. 61:35:0110205:594  </t>
  </si>
  <si>
    <t>Строительство ВЛ 0,4 кВ от ВЛ 0,4 кВ №1, КТП 10/0.4 кВ №103, ВЛ 10 кВ №407 ПС 35  кВ  В4 для электроснабжения магазина ИП Шахбановой С. С.  по адресу: Ростовская обл., Веселовский р-н, х. Малая Западенка, пер. Первомайский,  д. 4</t>
  </si>
  <si>
    <t xml:space="preserve">Строительство ВЛ 0,4 кВ от ВЛ 0,4 кВ №1, КТП 10/0.4 кВ №27, ВЛ 10 кВ №160 ПС 110  кВ  В1 для электроснабжения  магазина с встроенными жилыми помещениями Шахбазов С. Т. О.  по адресу: Ростовская обл., Веселовский р-н, п. Веселый, ул. Набережная,  д. 2-а/1 </t>
  </si>
  <si>
    <t>Строительство, ВЛ 0,4 кВ от опоры № 16 ВЛ 0,4 кВ № 2  КТП № 216 ВЛ 10 кВ №211   ПС 110 кВ  СМ2  для электроснабжения  ФАП п. Крымский по адресу:  примерно в 15 м по направлению на восток  от строения по адресу: п. Крымский, ул. Ленина, 37 ,  Семикаракорского  района Ростовской области</t>
  </si>
  <si>
    <t>Строительство ВЛ 0,4 кВ от проектируемой ВЛ 0,4 кВ (проектируемой по договору ТП № 61-1-17-00322701 от 20.07.2017 г.) для электроснабжения жилых домов и нежилого здания Шагинян В. Н. по ул. Мира и пер. Содружества в пос. Янтарный Аксайского района Ростовской                области</t>
  </si>
  <si>
    <t xml:space="preserve">Строительство ВЛ 0,4 кВ от ВЛ 0,4 кВ №3 КТП №493 ВЛ 10 кВ №1103 ПС 110 кВ АС11 для электроснабжения жилых домов по ул. Кленовая, 31, 32 в х. Александровка Аксайского района Ростовской области </t>
  </si>
  <si>
    <t>Строительство ВЛ 0,4 кВ от ВЛ 0,4 кВ КТП 10/0,4 кВ № 16 ВЛ 10 кВ № 207 ПС 110 кВ В2 для электроснабжения склада ИП Главы КФХ Хибухиной Л.А. по адресу: Ростовская обл., Веселовский р-н, х. Спорный, ул. Централная, д. 1-а</t>
  </si>
  <si>
    <t>Строительство КТПН 10/0,4 кВ, ВЛ 10 кВ, ВЛ 0,4 кВ от ВЛ 10 кВ №1103 ПС 110    кВ АС11 для электроснабжения сарая Бондарева И. А. на участке с КН 61:02:0600009:2550 в ст. Мишкинская Аксайского района Ростовской области</t>
  </si>
  <si>
    <t xml:space="preserve">Строительство ВЛ 10 кВ, ВЛ 0,4 кВ, КТП 10/0,4 кВ от опоры №114 ВЛ 10 кВ № 406 ПС 35/10 кВ БГ4  для электроснабжения земельного участка сельскохозяйственного назначения Станич В.М. по адресу: Ростовская обл., Багаевский р-н, Красненское сельское поселение, центральная часть кадастрового квартала, к.н. </t>
  </si>
  <si>
    <t>Строительство ТП 10/0,4 кВ, ВЛ 10 кВ, ВЛ 0,4 кВ от ВЛ 10 кВ №1208 ПС 110 кВ АС12 для электроснабжения весовой ИП Турсункуловой В. Г. на участке с КН 61:02:0600004:2511 в АО “Октябрьское” Аксайского района Ростовской области</t>
  </si>
  <si>
    <t xml:space="preserve">Строительство КТПН-6/0,4 кВ, ВЛ-0,4 кВ от ВЛ-6 кВ № 305 ПС 35/6 кВ АС-3 для электроснабжения жилого дома по ул. Крещенская, д.1, корп.64, г.Аксай,  Аксайского района , Ростовской области </t>
  </si>
  <si>
    <t>Строительство ТП 6/0,4 кВ, ВЛ 6 кВ от ВЛ 6 кВ №806 ПС 35 кВ АС8 для электроснабжения производственно-складского помещения на уч-ке с КН 61:02:0600011:1915 в п. Реконструктор Аксайского района Ростовской области</t>
  </si>
  <si>
    <t>Строительство ТП 10/0,4 кВ, КЛ 10 кВ, ВЛ 0,4 кВ от КЛ 10 кВ №3ф3 РП3 КЛ 10 кВ №1532 и №1546  ПС 110 кВ АС15 для электроснабжения складского и нежилого помещения в г. Аксае Аксайского района Ростовской области</t>
  </si>
  <si>
    <t xml:space="preserve">Строительство участка ВЛИ-0,4 кВ от опоры №15 ВЛ-0,4 кВ №1 КТП-1509/250 кВА по ВЛ-10 кВ №5 ПС 35/10 кВ «Лозновская»  для присоединения жилого дома Сапрыкиной Л.А
</t>
  </si>
  <si>
    <t>Строительство участка ВЛИ-0,4 кВ от опоры №12 ВЛИ-0,4 кВ №2 КТП-1511/250 кВА по ВЛ-10 кВ №5 ПС 35/10 кВ Лозновская для присоединения жилых домов Игуменцевой Н.В. и Игуменцева О.А. (ориентировочная протяженность ЛЭП 0,2 км)</t>
  </si>
  <si>
    <t xml:space="preserve">Строительство участка ВЛИ-0,4 кВ от опоры №41 ВЛ-0,4 кВ №2КТП-1687/400 кВА ВЛ-10 кВ №5 ПС 35/10 кВ Лозновская для присоединения жилого дома Воробьевой Е.В. (ориентировочная протяженность ЛЭП 0,06 км)
</t>
  </si>
  <si>
    <t>Строительство участка ВЛИ-0,4 кВ от опоры №2 ВЛ-0,4 кВ №2 КТП-1602/160 кВА ВЛ-10 кВ №1 ПС 35/10 кВ Антоновская для присоединения жилого дома Дмитровой Е.В. (ориентировочная протяженность ЛЭП 0,125 км)</t>
  </si>
  <si>
    <t xml:space="preserve">Строительство ВЛИ-0,4 кВ от КТП-1161/63 кВА ВЛ-10 кВ №2 ПС 35/10 кВ ЖБИ для присоединения жилого дома Крейс А.В. (ориентировочная протяженность ЛЭП 0,19 км)
</t>
  </si>
  <si>
    <t xml:space="preserve">Строительство участка ВЛИ-0,4 кВ от КТП-1430/160 кВА по ВЛ-10 кВ №17 ПС 110/35/10 кВ Цимлянская для присоединения здания магазина ИП Аббасова А.Д. (ориентировочная протяженность ЛЭП 0,23 км)
</t>
  </si>
  <si>
    <t>Строительство участка ВЛИ-0,4 кВ от опоры №1/18 ВЛ-0,4 кВ №3 КТП-1396/100 кВА ВЛ-10 кВ №2 ПС 35/10 кВ ЖБИ для присоединения жилого дома Янушева Н.И. (ориентировочная протяженность ЛЭП 0,05 км)</t>
  </si>
  <si>
    <t>Строительство участка ВЛИ-0,4 кВ от опоры №12 ВЛ-0,4 кВ №5 КТП-1505/160 кВА ВЛ-10 кВ №5 ПС 35/10 кВ Лозновская для присоединения жилого дома Лукьянова М.В. (ориентировочная протяженность ЛЭП 0,05 км)</t>
  </si>
  <si>
    <t>Строительство участка ВЛИ-0,4 кВ от опоры №8 ВЛ-0,4 кВ №2 КТП-7212А/100 кВА по ВЛ-10 кВ №17 ПС 110/35/10 кВ Константиновская для присоединения жилого дома Калинина В.М. (ориентировочная протяженность ЛЭП 0,03 км)</t>
  </si>
  <si>
    <t>Строительство участка ВЛЗ-10 кВ от опоры №6/116 ВЛ-10 кВ №6 ПС 110/10 кВ Денисовская, с установкой ТП-10/0,4 кВ, и строительство ВЛИ-0,4 кВ от вновь установленной ТП-10/0,4 кВ для присоединения нежилого здания ИП главы КФХ Багандова М.К. (ориентировочная протяженность ЛЭП 0,205 км, ориентировочная мощность трансформатора 25 кВА)</t>
  </si>
  <si>
    <t>Строительство ВЛИ-0,4 кВ от КТП-8599/160 кВА по ВЛ-6 кВ №5 ПС 35/6 кВ Романовская для присоединения жилого дома Фисаковой К.П.(ориентировочная протяженность ЛЭП 0,26 км)</t>
  </si>
  <si>
    <t>Строительство участка ВЛИ-0,4кВ от опоры №1/17 ВЛ-0,4кВ №2 КТП-8524/400кВА по ВЛ-10кВ №12 ПС 110/10кВ ВПТФ для присоединения Дома культуры Администрации Добровольского сельского поселения (ориентировочная протяженность ЛЭП-0,03км)</t>
  </si>
  <si>
    <t>Строительство участка ВЛИ-0,4 кВ от опоры №3/2 ВЛ-0,4 кВ №2 КТП-6423/250 кВА ВЛ-10 кВ №12 ПС 110/35/10 кВ Комаровская для присоединения складских помещений Маиловой Ш.Ш. и склада Юрданидзе Ш.А.о. (ориентировочная протяженность ЛЭП 0,11 км)</t>
  </si>
  <si>
    <t>Строительство участка ВЛИ-0,4 кВ от опоры №12 ВЛ-0,4 кВ №1 КТП-6092/100 кВА ВЛ-10 кВ №12 ПС 110/35/10 кВ Мартыновская для присоединения жилого дома Мавлюдовой Х.М. (ориентировочная протяженность ЛЭП 0,04 км)»</t>
  </si>
  <si>
    <t>Строительство участка ВЛИ-0,4 кВ от опоры №24 ВЛ-0,4 кВ №1 КТП-6092/100 кВА ВЛ-10 кВ №12 ПС 110/35/10 кВ Мартыновская для присоединения коровника ИП главы КФХ Мавлюдовой А.Ф. (ориентировочная протяженность ЛЭП 0,04 км)</t>
  </si>
  <si>
    <t>Строительство участка ВЛИ-0,4 кВ от опоры №1 ВЛ-0,4 кВ №1 КТП-6522/250 кВА ВЛ-10 кВ №2 ПС 35/10 кВ Рассвет для присоединения жилых домов Дубилко Е.Ф. и Ленковец С.Н. (ориентировочная протяженность ЛЭП 0,175 км)</t>
  </si>
  <si>
    <t>Строительство участка ВЛИ-0,4 кВ от опоры  №24 ВЛ-0,4 кВ №1 КТП-6558/160 кВА ВЛ-10 кВ №6 ПС 110/10 кВ Несмеяновская для присоединения скважины Атаевой Г.С. (ориентировочная протяженность ЛЭП 0,02 км)</t>
  </si>
  <si>
    <t>Строительство участка ВЛИ-0,4 кВ от опоры №3 ВЛ-0,4 кВ №1 КТП-6098/25 кВА ВЛ-10 кВ №6 ПС 110/35/10 кВ Мартыновская для присоединения автомойки самообслуживания Макарова Д.В. (ориентировочная протяженность ЛЭП 0,075 км)</t>
  </si>
  <si>
    <t xml:space="preserve">Строительство участка ВЛИ-0,4 кВ от опоры №9 ВЛ-0,4 кВ №2 КТП-7446/160 кВА ВЛ-10 кВ №4 ПС 35/10 кВ Николаевская для присоединения жилого дома Ореховой А.М. (ориентировочная протяженность ЛЭП 0,2 км) </t>
  </si>
  <si>
    <t>Строительство участка ВЛИ-0,4 кВ от опоры №15 ВЛ-0,4 кВ №2 КТП-6582/100 кВА ВЛ-10 кВ №12 ПС 110/35/10 кВ Комаровская для присоединения жилого дома Кучина С.В., расположенного по адресу: Ростовская область, Мартыновский район, слобода Большая Орловка, ул. Красноармейская, д. 75, к.н. 61:20:0020101:8077 (ориентировочная протяженность ЛЭП 0,015 км)</t>
  </si>
  <si>
    <t>Строительство участка ВЛЗ-10 кВ от опоры №1/14 ВЛ-10 кВ №7 ПС 35/10 кВ Рябичевская, с монтажом ТП-10/0,4 кВ, и строительство ВЛИ-0,4 кВ от вновь смонтированной ТП-10/0,4 кВ для присоединения жилых домов Шведова В.М., Михайлова А.А., Клец Л.И., Кравцовой С.С. (ориентировочная протяженность ЛЭП 0,48 км, ориентировочная мощность трансформатора 100 кВА)</t>
  </si>
  <si>
    <t>Строительство участка ВЛИ-0,4 кВ от опоры №1/6 ВЛ-0,4 кВ №2 КТП-8498/100 кВА ВЛ-6 кВ №5 ПС 35/6 кВ Романовская для присоединения жилого дома Уклеиной А.В. (ориентировочная протяженность ЛЭП 0,035 км)</t>
  </si>
  <si>
    <t xml:space="preserve">Строительство участка ВЛИ-0,4 кВ от опоры  №1/5 ВЛ-0,4 кВ №2 КТП-8498/100 кВА по ВЛ-6 кВ №5 ПС 35/6 кВ Романовская для присоединения жилого дома Сажнева Е.Н. (ориентировочная протяженность ЛЭП 0,02 км)
</t>
  </si>
  <si>
    <t>Строительство участка ВЛИ-0,4 кВ от опоры №3 ВЛ-0,4 кВ №1 КТП-8129/100 кВА ВЛ-10 кВ №3 ПС 110/35/10 кВ Большовская для присоединения жилого дома Джабарова В.С. (ориентировочная протяженность ЛЭП 0,184 км)</t>
  </si>
  <si>
    <t xml:space="preserve">Строительство участка ВЛИ-0,4 кВ от опоры №1/14 ВЛ-0,4 кВ №3 КТП-8396/160 кВА по ВЛ-6 кВ №11 ПС 35/6 кВ Шлюзовая для присоединения жилого дома Земляковой Н.В. (ориентировочная протяженность ЛЭП 0,011 км) </t>
  </si>
  <si>
    <t>Строительство участка ВЛИ-0,4 кВ от опоры №3/5 ВЛ-0,4 кВ №3 КТП-8483/100 кВА по ВЛ-6 кВ №5 ПС 35/6 кВ Романовская для присоединения жилых домов Забазнова Ю.С. и Забазновой И.Ю. (ориентировочная протяженность ЛЭП 0,022 км)</t>
  </si>
  <si>
    <t>Строительство участка ВЛИ-0,4 кВ от опоры №2 ВЛИ-0,4 кВ №1 КТП-8603/100 кВА ВЛ-6 кВ №5 ПС 35/6 кВ Романовская для присоединения жилого дома Кравченко В.П. (ориентировочная протяженность ЛЭП 0,04 км)</t>
  </si>
  <si>
    <t>Строительство участка ВЛИ-0,4 кВ от опоры №19 ВЛ-0,4 кВ №2 КТП-7034/160 кВА по ВЛ-10 кВ №2 ПС 35/10 кВ Нижне-Журавская для присоединения жилого дома Славгородской А.П. (ориентировочная протяженность ЛЭП 0,15 км)»</t>
  </si>
  <si>
    <t>Строительство участка ВЛИ-0,4кВ от опоры №2/8 ВЛИ-0,4кВ №3 КТП-1388/160кВА по ВЛ-10кВ №3 ПС 35/10кВ «Лозновская» для присоединения жилого дома Рябова С.А. (ориентировочная протяженность ЛЭП 0,075км)</t>
  </si>
  <si>
    <t>Строительство участка ВЛИ-0,4 кВ от опоры №4/6 ВЛ-0,4 кВ №1 КТП-6522/250 кВА ВЛ-10 кВ №2 ПС 35/10 кВ Рассвет для присоединения жилого дома Дорожко Б.И. (ориентировочная протяженность ЛЭП 0,031 км)</t>
  </si>
  <si>
    <t>Строительство участка ВЛИ-0,4 кВ от опоры №18 ВЛ-0,4 кВ №2 КТП-6584/100 кВА по ВЛ-10 кВ №12 ПС 110/35/10 кВ Комаровская для присоединения магазина Тележкина О.Н., расположенного по адресу: Ростовская область, Мартыновский район, слобода Большая Орловка, ул. Революционная, д.49,  к.н. 61:20:0020101:12744 (ориентировочная протяженность ЛЭП 0,02 км)»</t>
  </si>
  <si>
    <t>Строительство ВЛИ-0,4 кВ от КТП-3270/40 кВА по ВЛ-10 кВ №13 ПС 35/10 кВ Присальская для присоединения полевого стана Бабикова М.В. (ориентировочная протяженность ЛЭП 0,24 км)</t>
  </si>
  <si>
    <t>Строительство участка ВЛИ-0,4 кВ от опоры №1/15 ВЛ-0,4 кВ №1 КТП-3398/40 кВА ВЛ-10 кВ №22 ПС 110/10 кВ Жуковская для присоединения жилого дома Черненкова В.П. (ориентировочная протяженность ЛЭП 0,07 км)</t>
  </si>
  <si>
    <t>Строительство участка ВЛИ-0,4 кВ от опоры №3 ВЛ-0,4 кВ №1 КТП-3557/100 кВА ВЛ-10 кВ №24 ПС 110/10 кВ Жуковская для присоединения метеорологической станции ООО НПО «Гидротехпроект» (ориентировочная протяженность ЛЭП 0,03 км)»</t>
  </si>
  <si>
    <t>Строительство участка ВЛИ-0,4 кВ от опоры №3/31 ВЛИ-0,4 кВ №2 КТП-3465/100 кВА ВЛ-10 кВ №7 ПС 35/10 кВ Мирная для присоединения квартиры Гайсумова Магомеда (ориентировочная протяженность ЛЭП 0,06 км)»</t>
  </si>
  <si>
    <t>Строительство участка ВЛ-0,4 кВ от опоры №1/2 ВЛ-0,4 кВ №1 КТП-3400/160 кВА ВЛ-10 кВ №22 ПС 110/10 кВ Жуковская для присоединения магазинов продовольственных и промтоварных ИП Саргсян Н.М., расположенных по адресу: Ростовская область, Дубовский район, станица Жуковская, ул. Школьная, д.3, к.н. 61:09:0030101:2615 (ориентировочная протяженность ЛЭП 0,04 км)</t>
  </si>
  <si>
    <t>Строительство участка ВЛИ-0,4 кВ от опоры №5/2 ВЛ-0,4 кВ №2КТП-6435/250 кВА по ВЛ-10 кВ №7 ПС 110/35/10 кВ Комаровская для присоединения жилого дома Мустафаева И.П., расположенного по адресу: Ростовская область, Мартыновский район,п. Крутобережный, пер. Новый, д. 8а, к.н. 61:20:0020501:2842 (ориентировочная протяженность ЛЭП 0,019 км)</t>
  </si>
  <si>
    <t>Строительство участка ВЛИ-0,4кВ от опоры №13 ВЛ-0,4кВ №2 КТП-6433/400кВА по ВЛ-10кВ №7 ПС 110/35/10кВ Комаровская для присоединения нежилого здания ИП Воробьева П.Н., расположенного по адресу: Ростовская область, Мартыновский район, п. Крутобережный, пер. Октябрьский, д. 8А, к.н. 61:20:0020501:2903 (ориентировочная протяженность ЛЭП 0,018км)</t>
  </si>
  <si>
    <t>Строительство участка ВЛИ-0,4 кВ от опоры №3 ВЛ-0,4 кВ №1 КТП-6605/400 кВА ВЛ-6 кВ №6 ПС 110/35/6 кВ Обливная для присоединения жилого дома Порхунова А.Г. (ориентировочная протяженность ЛЭП 0,023 км)»</t>
  </si>
  <si>
    <t>Строительство участка ВЛИ-0,4 кВ от опоры №5 ВЛ-0,4 кВ №2 КТП-7164/100 кВА по ВЛ-10 кВ №5 ПС 35/10 кВ Савельевская для присоединения нежилого помещения Жеребковой Н.Ф. 
(ориентировочная протяженность ЛЭП 0,15 км)</t>
  </si>
  <si>
    <t>Строительство участка ВЛИ-0,4 кВ от опоры №3/2 ВЛ-0,4 кВ №1 КТП-7102/250 кВА по ВЛ-10 кВ №6 ПС 35/10 кВ Почтовская для присоединения квартиры Никифорова С.И. (ориентировочная протяженность ЛЭП 0,11 км)</t>
  </si>
  <si>
    <t>Строительство участка ВЛИ-0,4 кВ от КТП-8465/160 кВА по ВЛ-6 кВ №5 ПС 35/6 кВ Романовская для присоединения жилого дома Курганова А.А. (ориентировочная протяженность ЛЭП 0,1 км)»</t>
  </si>
  <si>
    <t>Строительство участка ВЛИ-0,4 кВ от вновь устанавливаемой опоры (проектируемой в рамках реализации договора ТП №61-1-18-00389771 от 31.07.2018), для присоединения жилого дома  Солдатова Д.П., расположенного по адресу: Ростовская область, Волгодонской район, станица Романовская, пер. Чкаловский, д. 91а, к.н. 61:08:0070126:587 (ориентировочная протяжённость ЛЭП 0,014 км)»</t>
  </si>
  <si>
    <t>Строительство участка ВЛИ-0,4кВ от опоры №12 ВЛ-0,4кВ №2 КТП-8444/400кВА по ВЛ-6кВ №2 ПС 35/6кВ НС-15 для присоединения Модульного клуба Администрации Потаповского сельского поселения (ориентировочная протяженность ЛЭП 0,098км)</t>
  </si>
  <si>
    <t>Строительство участка ВЛИ-0,4 кВ от опоры №4 ВЛ-0,4 кВ №1 КТП-8461/400 кВА ВЛ-6 кВ №11 ПС 35/6 кВ Шлюзовая для присоединения жилого дома Майорова А.А. (ориентировочная протяженность ЛЭП 0,0154 км)</t>
  </si>
  <si>
    <t>Строительство участка ВЛИ-0,4 кВ от опоры №34 ВЛ-0,4 кВ №2 КТП-8059/250 кВА ВЛ-10 кВ №4 ПС 110/35/10 кВ Дубенцовская для присоединения жилого дома Расулова А.Н. (ориентировочная протяженность ЛЭП 0,015 км)»</t>
  </si>
  <si>
    <t>Строительство участка ВЛИ-0,4 кВ от опоры №1/16 ВЛ-0,4 кВ №2 КТП-8076/100 кВА по ВЛ-10 кВ №3 ПС 110/35/10 кВ Дубенцовская для присоединения базовой станции №61-02317 ПАО «МТС» (ориентировочная протяженность ЛЭП 0,035 км)</t>
  </si>
  <si>
    <t>Строительство участка ВЛИ-0,4 кВ от опоры №32 ВЛ-0,4 кВ №2 КТП-8397/100 кВА по ВЛ-6 кВ №11 ПС 35/6 кВ Шлюзовая для присоединения базовой станции №61-02316 ПАО «МТС» (ориентировочная протяженность ЛЭП 0,03 км)</t>
  </si>
  <si>
    <t>«Строительство участка ВЛИ-0,4 кВ от опоры №3 ВЛ-0,4 кВ №3 КТП-8490/250 кВА ВЛ-6 кВ №5 ПС 35/6 кВ Романовская для присоединения жилого дома Лунина В.В. (ориентировочная протяженность ЛЭП 0,017 км)»</t>
  </si>
  <si>
    <t>Строительство участка ВЛИ-0,4 кВ от опоры №1/3 ВЛ-0,4 кВ №1 КТП-8452/250 кВА по ВЛ-6 кВ №1 ПС 35/6 кВ Романовская для присоединения жилого дома Конкина А.С., расположенного по адресу: Ростовская область, Волгодонской район, х. Погожев, ул. Школьная, д. 25-б, к.н. 61:08:0070401:795 (ориентировочная протяженность ЛЭП 0,027 км)</t>
  </si>
  <si>
    <t>Строительство участка ВЛИ-0,4 кВ от опоры №4 ВЛ-0,4 кВ №3 КТП-8487/250 кВА по ВЛ-6 кВ №5 ПС 35/6 кВ Романовская для присоединения жилого дома Юшко А.С., расположенного по адресу: Ростовская область, Волгодонской район, станица Романовская, ул. 50 лет Победы, д. 77,  к.н.  61:08:0070124:353 (ориентировочная протяженность ЛЭП 0,022 км)»</t>
  </si>
  <si>
    <t>Строительство участка КВЛ-0,4 кВ от опоры №14 ВЛ-0,4 кВ №2 КТП-8470/250 кВА по ВЛ-6 кВ №14 ПС 35/6 кВ Романовская для присоединения нестационарного торгового объекта Степанюк Т.А. (ориентировочная протяженность ЛЭП 0,11 км)</t>
  </si>
  <si>
    <t>Строительство участка ВЛИ-0,4 кВ от опоры вновь построенной ВЛИ-0,4 кВ  от КТП-8343/100 кВА по ВЛ-6 кВ №14 ПС 35/6 кВ Романовская  (по договору ТП от 09.08.2018 №61-1-18-00392749) для присоединения жилого дома Сидаш Е.А. (ориентировочная протяженность ЛЭП 0,2 км)</t>
  </si>
  <si>
    <t>Строительство участка ВЛИ-0,4 кВ от опоры №2/2 ВЛ-0,4 кВ №1 КТП-1161/63 кВА ВЛ-10 кВ №2 ПС 35/10 кВ ЖБИ для присоединения жилого дома Кондратьева А.Л. (ориентировочная протяженность ЛЭП 0,035 км)</t>
  </si>
  <si>
    <t>Строительство участка ВЛИ-0,4 кВ от опоры №1/5 ВЛ-0,4 кВ №3 от КТП-1396/100 кВА ВЛ-10 кВ №2 ПС 35/10 кВ ЖБИ для присоединения жилого дома Ерешкиной И.Г. (ориентировочная протяженность ЛЭП 0,012 км)</t>
  </si>
  <si>
    <t>Строительство участка ВЛЗ-10 кВ от опоры №3/18 ВЛ-10 кВ №7 ПС 110/35/10 кВ Комаровская, с монтажом ТП-10/0,4 кВ, и строительство ВЛИ-0,4 кВ от вновь смонтированной ТП-10/0,4 кВ для присоединения складского помещения Мамедова Р.Х., склада Айдинова Н.А., складских помещений Заутадзе Р.П., закусочной ИП Ягубяна Г.В. (ориентировочная протяженность ЛЭП 0,377 км, ориентировочная мощность трансформатора 100 кВА)»</t>
  </si>
  <si>
    <t>Строительство участка ВЛИ-0,4 кВ от опоры №6 ВЛ-0,4 кВ №1 КТП-8074/100 кВА ВЛ-10 кВ №3 ПС 110/35/10 кВ Дубенцовская для присоединения жилого дома Сироты С.Л. (ориентировочная протяженность ЛЭП 0,157 км)</t>
  </si>
  <si>
    <t>Строительство участка ВЛИ-0,4 кВ от опоры №4 ВЛИ-0,4 кВ №1 КТП-8565/400 кВА по ВЛ-6 кВ №5 ПС 35/6 кВ НС-13 для присоединения жилого дома Музафарова Б.А., расположенного по адресу: Ростовская область, Волгодонской район, п. Саловский, ул. Степная, д.2а, к.н. 61:08:0010301:403 (ориентировочная протяженность ЛЭП 0,01 км)»</t>
  </si>
  <si>
    <t>Строительство участка ВЛИ-0,4 кВ от опоры №1/5 ВЛ-0,4 кВ №2 КТП-8585/63 кВА ВЛ-6 кВ №7 ПС 35/6 кВ Романовская для присоединения жилого дома Мельниченко А.В. (ориентировочная протяженность ЛЭП 0,027 км)»</t>
  </si>
  <si>
    <t>Строительство участка ВЛИ-0,4 кВ от опоры №9 ВЛ-0,4 кВ №2 КТП-8474/160 кВА по ВЛ-6 кВ №14 ПС 35/6 кВ Романовская для присоединения жилого дома Сафарян В.С., расположенного по адресу: Ростовская область, Волгодонской район, станица Романовская, ул. Почтовая, д.43, к.н. 61:08:0070106:762 (ориентировочная протяженность ЛЭП 0,01 км)»</t>
  </si>
  <si>
    <t>Строительство ВЛИ-0,4 кВ от КТП-8343/100 кВА по ВЛ-6 кВ №14 ПС 35/6 кВ Романовская для присоединения жилого дома Буровой И.Л. (ориентировочная протяженность ЛЭП 0,17 км)</t>
  </si>
  <si>
    <t>Строительство участка ВЛИ-0,4 кВ от опоры №31 ВЛ-0,4 кВ №2 КТП-1463/250 кВА по ВЛ-10 кВ №11 ПС 35/10 кВ Камышевская для присоединения жилого дома Хахониной А.А.
(ориентировочная протяженность ЛЭП 0,085 км)»</t>
  </si>
  <si>
    <t xml:space="preserve">Строительство участка ВЛИ-0,4 кВ от опоры №1/9 ВЛ-0,4 кВ №1 КТП-1466/63 кВА ВЛ-10 кВ №11 ПС 35/10 кВ Камышевская для присоединения жилого дома Чувилина Ю.Н. (ориентировочная протяженность ЛЭП 0,035 км)
</t>
  </si>
  <si>
    <t>Строительство участка ВЛИ-0,4 кВ от опоры №1/2 ВЛ-0,4 кВ №1КТП-1623/100 кВА ВЛ-10 кВ №17 ПС 110/35/10 кВ Цимлянская для присоединения жилого дома Степановой В.А.
 (ориентировочная протяженность ЛЭП 0,08 км)</t>
  </si>
  <si>
    <t>Строительство участка ВЛИ-0,4 кВ от опоры №17 ВЛ-0,4 кВ №3 КТП-1380/250 кВА по ВЛ-10 кВ №3 ПС 35/10 кВ Лозновская для присоединения жилого дома Овсиенко О.А., расположенного по адресу: Ростовская область, Цимлянский район, х. Лозной, ул. Мира, д.39а, к.н. 61:41:0030106:162 (ориентировочная протяженность ЛЭП 0,015 км)</t>
  </si>
  <si>
    <t>Строительство участка ВЛИ-0,4 кВ от опоры №1/5 ВЛ-0,4 кВ №1 КТП-1681/160 кВА ВЛ-10 кВ №5 ПС 35/10 кВ Лозновская для присоединения шиномонтажных мастерских Рыкунова М.А. (ориентировочная протяженность ЛЭП 0,036 км)»</t>
  </si>
  <si>
    <t>Строительство участка ВЛИ-0,4 кВ от опоры №12 ВЛ-0,4 кВ №1 КТП-1505/160 кВА ВЛ-10 кВ №5 ПС 35/10 кВ Лозновская для присоединения жилого дома Назаренко И.И., расположенного по адресу: Ростовская область, Цимлянский район, х. Лозной, пер. Лесной, д.5, к.н.61:41:0030103:63 (ориентировочная протяженность ЛЭП 0,025 км)</t>
  </si>
  <si>
    <t xml:space="preserve">Строительство участка ВЛИ-0,4 кВ от опоры №18 ВЛ-0,4 кВ №1 КТП-1601/160 кВА ВЛ-10 кВ №1 ПС 35/10 кВ ЖБИ для присоединения жилого дома Орловой С.А., расположенного по адресу: Ростовская область, Цимлянский район, станица Красноярская, ул. Набережная, д.98-а, к.н.61:41:0020115:309 (ориентировочная протяженность ЛЭП 0,03 км)» </t>
  </si>
  <si>
    <t>Строительство участка ВЛИ-0,4 кВ от вновь установленной опоры вновь построенной ВЛИ-0,4 кВ от опоры №15 ВЛ-0,4 кВ №2 КТП-6448/160 кВА по ВЛ-10 кВ №3 ПС 110/35/10 кВ Комаровская (по договору ТП №61-1-18-00414971 от 04.12.2018г) для присоединения скважины Ломановой Э.Н., расположенной по адресу: Ростовская область, Мартыновский район, слобода Большая Орловка, ул. Партизанская, д. 122, к.н. 61:20:0020101:13014 (ориентировочная протяженность ЛЭП 0,022 км)</t>
  </si>
  <si>
    <t>Строительство участка ВЛИ-0,4 кВ от опоры вновь построенной ВЛИ-0,4 кВ (по договорам ТП №61-1-18-00372655 от 15.05.2018г и №61-1-18-00372657 от 15.05.2018г) от опоры №1 ВЛ-0,4 кВ №1 КТП-6522/250 кВА ВЛ-10 кВ №2 ПС 35/10 кВ Рассвет для присоединения жилого дома Григорян М.С. (ориентировочная протяженность ЛЭП 0,025 км)</t>
  </si>
  <si>
    <t xml:space="preserve">Строительство участка ВЛИ-0,4 кВ от опоры №15 ВЛ-0,4 кВ №2 КТП-6448/160 кВА по ВЛ-10 кВ №3 ПС 110/35/10 кВ Комаровская для присоединения скважины Таштанова М.М., расположенной по адресу: Ростовская область, Мартыновский район, слобода Большая Орловка, ул. Партизанская, д. 128, к.н. 61:20:0020101:13119 (ориентировочная протяженность ЛЭП 0,018 км)»
</t>
  </si>
  <si>
    <t>Строительство участка ВЛИ-0,4 кВ от опоры №2 ВЛ-0,4 кВ №2 КТП-7212А/100 кВА ВЛ-10 кВ №17 ПС 110/35/10 кВ Константиновская для присоединения жилого дома Стовбы О.Н. (ориентировочная протяженность ЛЭП 0,14 км)</t>
  </si>
  <si>
    <t>Строительство участка ВЛИ-0,4 кВ от опоры №1 ВЛ-0,4 кВ №1 КТП-1366/160 кВА ВЛ-10 кВ №1 ПС 35/10 кВ ЖБИ для присоединения жилого дома Васильевой Т.А., расположенного по адресу:  Ростовская область, Цимлянский район, станица Красноярская, ул. Советская, д.39, к.н.61:41:0020113:572 (ориентировочная протяженность ЛЭП 0,03 км)</t>
  </si>
  <si>
    <t>Строительство участка ВЛИ-0,4кВ от опоры №8 ВЛ-0,4кВ №1 КТП-1595/100кВА по ВЛ-10кВ №5 ПС 110/35/10кВ Цимлянская для присоединения жилого дома Червонцевой Ж.А., расположенного по адресу: Ростовская область, Цимлянский район, х. Крутой, ул. Дружбы, д. 5, к.н. 61:41:47:002:2008:318 (ориентировочная протяженность ЛЭП 0,25км)</t>
  </si>
  <si>
    <t xml:space="preserve">Строительство участка ВЛИ-0,4 кВ от опоры №13 ВЛ-0,4 кВ №2 КТП-6126/100 кВА ВЛ-10 кВ №6 ПС 110/35/10 кВ Мартыновская для присоединения жилого дома Ситникова В.Г., расположенного по адресу: Ростовская область, Мартыновский район, х. Кривой Лиман, ул. Мира, д.31, к.н.61:20:0080401:2269 (ориентировочная протяженность ЛЭП 0,028 км)
</t>
  </si>
  <si>
    <t>Строительство участка ВЛИ-0,4 кВ от КТП-6421/63 кВА по ВЛ-10 кВ №6 ПС 110/35/10 кВ Комаровская для присоединения сторожевого домика Дегтярева А.А. (ориентировочная протяженность ЛЭП 0,356 км)</t>
  </si>
  <si>
    <t>Строительство участка ВЛИ-0,4 кВ от опоры №26 ВЛ-0,4 кВ №3 КТП-6078/100 кВА ВЛ-6 кВ №1 ПС 110/6 кВ Северный Портал для присоединения гаража Краевского М.В., расположенного по адресу: Ростовская область, Мартыновский район, х. Пробуждение, ул. Мира, д.2а, к.н.61:20:0080701:991 (ориентировочная протяженность ЛЭП 0,025 км)</t>
  </si>
  <si>
    <t>Строительство участка ВЛИ-0,4 кВ от опоры №18 ВЛ-0,4 кВ №2 КТП-8485/160 кВА по ВЛ-6 кВ №5 ПС 35/6 кВ Романовская для присоединения жилого дома Головиной Н.А., расположенного по адресу: Ростовская область, Волгодонской район, станица Романовская, пер. Комсомольский, д. 53а, к.н. 61:08:0070126:582 (ориентировочная протяженность ЛЭП 0,015 км)</t>
  </si>
  <si>
    <t>Строительство участка ВЛЗ-6 кВ от опоры вновь построенной ВЛЗ-6 кВ (по договору ТП №61-1-18-00363013 от 19.03.2018г) от опоры  №200 ВЛ-6 кВ №11 ПС 35/6 кВ Шлюзовая, с установкой ТП-6/0,4 кВ, и строительство ВЛИ-0,4 кВ от вновь установленной ТП-6/0,4 кВ  для присоединения сельскохозяйственной ярмарки ИП Польшкова В.А. (ориентировочная протяженность ЛЭП 0,191 км, ориентировочная мощность трансформатора 25 кВА)</t>
  </si>
  <si>
    <t>Строительство участка ВЛ-10 кВ от опоры №72 ВЛ-10 кВ №7 ПС 35/10 кВ Рябичевская, с установкой ТП-10/0,4 кВ и строительство ВЛИ-0,4 кВ от РУ-0,4 кВ вновь установленной ТП-10/0,4 кВ  для присоединения животноводческой фермы ИП главы К(Ф)Х Кравцова Р.В., расположенной по адресу: Ростовская область, Волгодонской район, х. Рябичев, 1150 м. северо-западнее дома №17 ул. Набережной, х. Рябичев, к.н. 61:08:0600501:467 (ориентировочная протяженность ЛЭП 0,06 км, ориентировочная мощность трансформатора 25 кВА)</t>
  </si>
  <si>
    <t>Строительство участка ВЛИ-0,4 кВ от опоры №8 ВЛ-0,4 кВ №1 КТП-1328/100 кВА ВЛ-10 кВ №5 ПС 110/35/10 кВ Цимлянская для присоединения магазина ИП Разбоевой Е.Ю., расположенного по адресу: Ростовская область, Цимлянский район, х. Крутой, ул. Советская, д.7 к.н. 61:41:0020308:160 (ориентировочная протяженность ЛЭП 0,02км)</t>
  </si>
  <si>
    <t>Строительство участка ВЛИ-0,4 кВ от опоры №1/6 ВЛ-0,4 кВ №1 КТП-1336/400 кВА по ВЛ-10 кВ №5 ПС 110/35/10 кВ Цимлянская для присоединения квартиры Царьгородцевой И.С., расположенной по адресу: Ростовская область, Цимлянский район, п. Саркел, пер. Клубный, д. 7/6, кв./оф. 2, к.н. 61:41:0011107:313 (ориентировочная протяженность ЛЭП 0,02 км)</t>
  </si>
  <si>
    <t>Строительство участка ВЛИ-0,4 кВ от опоры №1/2 ВЛ-0,4 кВ №1 КТП-6098/25 кВА по ВЛ-10 кВ №6 ПС 110/35/10 кВ Мартыновская для присоединения нежилого здания Попроцкого Д.Е., расположенного по адресу: Ростовская область, Мартыновский район, слобода Большая Мартыновка, д.4, мкр. Аэропорт, к.н. 61:20:06000191:1194 (ориентировочная протяженность ЛЭП 0,037 км)</t>
  </si>
  <si>
    <t>Строительство участка ВЛИ-0,4 кВ от опоры №1/19 ВЛ-0,4кВ №1 КТП-6092/100кВА ВЛ-10 кВ №12 ПС 110/35/10 кВ Мартыновская для присоединения жилого дома Зуфарова А., расположенного по адресу: Ростовская область, Мартыновский район, х. Новониколаевский, ул. Школьная, западнее земельного участка по ул. Школьная, д. 19, к.н. 61:20:080501:312 (ориентировочная протяженность ЛЭП 0,03 км)</t>
  </si>
  <si>
    <t xml:space="preserve">Строительство участка ВЛ-10 кВ от опоры №9/47 по ВЛ-10 кВ №24 ПС 110/35/10 кВ «КГУ», с монтажом ТП-10/0,4 кВ, строительство ВЛИ-0,4 кВ от вновь смонтированной ТП-10/0,4 кВ и строительство ответвлений 0,4 кВ от вновь построенной ВЛИ-0,4 кВ от вновь смонтированной ТП-10/0,4 кВ по ВЛ-10 кВ №24 ПС 110/35/10 кВ «КГУ»  для присоединения базы отдыха Гаджиевой З.И. и дома отдыха  Дьячкина А.А
</t>
  </si>
  <si>
    <t>Строительство участка ВЛИ-0,4 кВ от опоры №13 ВЛ-0,4 кВ №1 КТП-8456/100 кВА по ВЛ-6 кВ №14 ПС 35/6 кВ Романовская для присоединения жилого дома Полунина Д.Е., расположенного по адресу: Ростовская область, Волгодонской район, станица Романовская, пер. Шмутовой, д.2к,  к.н.  61:08:0070133:67 (ориентировочная протяженность ЛЭП 0,2 км)</t>
  </si>
  <si>
    <t>Строительство участка ВЛИ-0,4 кВ от опоры №16 ВЛ-0,4 кВ №1 КТП-8148/100 кВА ВЛ-10 кВ №5 ПС 110/35/10 кВ Большовская для присоединения жилого дома Сан Л., расположенного по адресу: Ростовская область, Волгодонской район, станица Большовская, ул. Мира, д.64,  к.н.  61:08:0030205:2 (ориентировочная протяженность ЛЭП 0,04 км)</t>
  </si>
  <si>
    <t>Строительство участка ВЛ-6 кВ от опоры №9/16 ВЛ-6 кВ №5 ПС 35/6 кВ НС-8, с установкой ТП-6/0,4 кВ и строительство ВЛИ-0,4 кВ от вновь установленной ТП-6/0,4 кВ  для присоединения картофелехранилища ИП Королевского В.В., расположенного по адресу: Ростовская область, Волгодонской район, х. Семенкин, на расстоянии 0,1 км. в восточном направлении от указателя «5 км» съезда на х. Семенкин от автодороги Ольгинская-Волгодонск, к.н. 61:08:0600701:403 (ориентировочная протяженность ЛЭП 0,2 км, ориентировочная мощность трансформатора 100 кВА)</t>
  </si>
  <si>
    <t>Строительство участка ВЛИ-0,4 кВ от опоры №1/3  ВЛИ-0,4 кВ №1 КТП-8569/63 кВА ВЛ-6 кВ №5 ПС 35/6 кВ Романовская для присоединения жилого дома Юшко Н.М., расположенного по адресу: Ростовская область, Волгодонской район, станица Романовская, пер. Алферовский, д.38, к.н.61:08:0070119:456 (ориентировочная протяженность ЛЭП 0,05 км)»</t>
  </si>
  <si>
    <t>Строительство участка ВЛИ-0,4 кВ от опоры №9 ВЛ-0,4 кВ №1 КТП-8472/160 кВА ВЛ-6 кВ №14 ПС 35/6 кВ Романовская для присоединения жилого дома Ким Л.И., расположенного по адресу: Ростовская область, Волгодонской район, станица Романовская, пер. Советский, д.52а, к.н.61:08:0070105:891 (ориентировочная протяженность ЛЭП 0,075 км)</t>
  </si>
  <si>
    <t>Строительство ВЛИ-0,4 кВ от РУ-0,4 кВ КТП-4559/25 кВА ВЛ-10 кВ №5 ПС 35/10 кВ Кормовая для присоединения производственного помещения ИП главы К(Ф)Х Бурхановой Б., расположенного по адресу: Ростовская область, Ремонтненский район, Кормовое сельское поселение пастбище расположено на 9 отарном пастбищном участке в 2,5 км на ю-з от с. Кормовое, к.н. 61:32:0600012:3152 (ориентировочная протяженность ЛЭП 0,1 км)»</t>
  </si>
  <si>
    <t xml:space="preserve">Строительство ВЛ-0,4 кВ от РУ-0,4 кВ КТП № 292 ВЛ-6 кВ № 804 ПС 35/6 кВ АС-8 для электроснабжения жилых домов по адресу: Ростовская обл., Аксайский р-н, пос. Российский, ул. Тенистая, 32, 34, 36, 38/5 
</t>
  </si>
  <si>
    <t xml:space="preserve">Строительство ВЛ-0,4кВ от проектируемой ВЛ-0,4кВ КТП №292 ВЛ-6кВ №804 ПС 35/6кВ АС-8 для электроснабжения жилого дома Толмачева А.Е. по адресу: Ростовская обл., Аксайский р-н, п. Российский, ул. Миндальная, д. 6 </t>
  </si>
  <si>
    <t>Строительство ВЛ 0,4 кВ от ВЛ 0,4 кВ №2 КТП №645 ВЛ 10 кВ №102 ПС 110 кВ АС1 для электроснабжения ВРУ 0,4 кВ спортивного комплекса Беляева Е. С. на участке с КН 61:02:0600015:5720 в ст-це Ольгинская Аксайского района Ростовской области</t>
  </si>
  <si>
    <t>Строительство ВЛ 0,4 кВ от ВЛ 0,4 кВ №4 КТП №206 ВЛ 10 кВ №3 ПС 35 кВ Б.Салы для электроснабжения ВРУ 0,4 кВ жилого дома Власовой Н.В. по ул. Новая, д.26/2,  КН 61:02:0081101:2608 в п. Темерницкий, Аксайского района Ростовской области</t>
  </si>
  <si>
    <t xml:space="preserve">Строительство ВЛ 0,4 кВ от ВЛ 0,4 кВ №1 КТП №1 ВЛ 10 кВ №657 ПС 110 кВ АС6 для электроснабжения ВРУ 0,4 кВ жилого дома Тришина В. М. на участке с КН 61:02:0600013:2000 в ст-це Старочеркасская Аксайского района Ростовской области
</t>
  </si>
  <si>
    <t>Строительство ВЛ 0,4 кВ от ВЛ 0,4 кВ №1 КТП №655 ВЛ 10 кВ №501 ПС 35 кВ АС5 для электроснабжения жилого дома Шушпанова Д. Е. на участке с КН 61:02:0020101:712 в х. Алитуб Аксайского района Ростовской области</t>
  </si>
  <si>
    <t xml:space="preserve">Строительство ВЛ 0,4 кВ от ВЛ 0,4 кВ №2 КТП №119 ВЛ 10 кВ №1212 ПС 110 кВ АС12 для электроснабжения ВРУ 0,4 кВ жилого дома Логвиненко Т. Г. на участке с КН 61:02:0080101:123 в п. Октябрьский Аксайского района Ростовской области </t>
  </si>
  <si>
    <t>Строительство ВЛ 0,4 кВ от ВЛ 0,4 кВ №3 КТП №226 ВЛ 10 кВ №3 ПС 35 кВ Б. Салы для электроснабжения жилого дома Семененя В. В. на участке   с КН 61:02:0600005:8757 в х. Нижнетемерницкий Аксайского района Ростовской области</t>
  </si>
  <si>
    <t xml:space="preserve">Строительство ВЛ 0,4 кВ от ВЛ 0,4 кВ №2 КТП №224 ВЛ 10 кВ №441 ПС 220 кВ Р4 для электроснабжения жилого дома Киреенковой Г. Н. по ул. Черешневая, 61 в п. Янтарный Аксайского района Ростовской области </t>
  </si>
  <si>
    <t xml:space="preserve">Строительство ВЛ 0,4 кВ от ВЛ 0,4 кВ №3 КТП №253 ВЛ 10 кВ №2 ПС 35 кВ Б. Салы для электроснабжения ВРУ 0,4 кВ жилого дома Кончиной Л. Г. на участке с КН 61:02:0600005:9623 в п. Темерницкий Аксайского района Ростовской области </t>
  </si>
  <si>
    <t>Строительство ВЛ-0,4кВ от РУ-0,4кВ КТП №26 ВЛ-10кВ №653 ПС 110/10/6кВ АС-6 для электроснабжения жилого дома Буханцевой Н.В. по адресу: Ростовская обл., Аксайксий р-н, ст-ца Старочеркасская, пер. Тихий, д. 1</t>
  </si>
  <si>
    <t>Строительство ВЛ-0,4 кВ от проектируемой ВЛ-0,4  кВ КТП № 292 ВЛ-6 кВ № 804 ПС 35/6 кВ АС-8 для электроснабжения жилых домов по адресу: Ростовская обл., Аксайский р-н, пос. Российский, ул. Спортивная, Ежевичная, Ясная, Тенистая</t>
  </si>
  <si>
    <t>Строительство ВЛ-0,4 кВ от проектируемой ВЛ-0,4 кВ 
для электроснабжения жилого дома Скрипник А. В. по ул. Станичная, д. 17, корп. “Г” в п. Красный Колос, Аксайского района, Ростовской области</t>
  </si>
  <si>
    <t>Строительство ВЛ-0,4кВ от ВЛ-0,4кВ №2 КТП №5 ВЛ-10кВ №657 ПС 110кВ АС6 для электроснабжения магазина ИП Захарова С.В. на уч-ке с кн 61:02:01100102:3497 в ст. Старочерскасская Аксайского района Ростовской области</t>
  </si>
  <si>
    <t>Строительство ВЛ-0,4кВ от проетируемой ВЛ-0,4кВ (проектируемой по договорам ТП №61-1-17-00353935 от 31.01.2018, №61-1-17-00353329, №61-1-17-00353341 от 01.02.2018) для электроснабжения жилых домов на участках с КН 61:33:0600015:737, 61:33:0600015:739 в Родионово-Несветайском района Ростовской области</t>
  </si>
  <si>
    <t xml:space="preserve">Строительство ВЛ-0,4кВ от ВЛ-0,4кВ №1 КТП №281 ВЛ-6кВ №805 ПС 35кВ АС-8 для электроснабжения ВРУ-0,4кВ жилого дома Романченко Е.В. на участке с КН 61:02:0010201:6442 в х. Большой Лог Аксайского района Ростовской области </t>
  </si>
  <si>
    <t xml:space="preserve">Строительство ВЛ-0,4кВ от ВЛ-0,4кВ №2 КТП №450 ВЛ-10кВ №1103 ПС 110кВ АС11 для электроснабжения ВРУ-0,23кВ жилого дома Рубцова С.В. на участке с КН 61:02:0600009:1082 в ст-це Мишкинская Аксайского района Ростовской области </t>
  </si>
  <si>
    <t xml:space="preserve">Строительство ВЛ-0,4кВ от ВЛ-0,4кВкВ №3 КТП №696 ВЛ-10кВ №505 ПС 35кВ АС5 для электроснабжения ВРУ 0,4кВ жилого дома Шилина О.Н. по ул. Садовая, 27 в х. Черюмкин Аксайского района Ростовская область </t>
  </si>
  <si>
    <t>Строительство ВЛ-0,4кВ от ВЛ-0,4кВ №1 КТП №691 ВЛ-10кВ №405 ПС 110кВ АС-4 для электроснабжения ВРУ 0,4кВ жилого дома Герасименко Л.Г. на участке с КН 61:02:0600021:1803 в х. Истомино Аксайского района Ростовской области</t>
  </si>
  <si>
    <t>Строительство ВЛ-0,4 кВ от РУ-0,4 кВ КТП № 175 ВЛ 10 кВ № 1208 ПС 110 кВ АС 12 для электроснабжения жилого дома Сокольского А.В. на уч-ке с КН 61:02:0080505:893 в п. Щепкин Аксайского района Ростовской области</t>
  </si>
  <si>
    <t>Строительство ВЛ-0,4 кВ от РУ-0,4 кВ КТП № 286 ВЛ-6 кВ № 807 для электроснабжения жилого дома Затона Р. Е. по ул. Лунная, д. 13 в пос. Российский, Аксайского района, Ростовской области 
61:02:0600002:1367</t>
  </si>
  <si>
    <t xml:space="preserve">Строительство ВЛ-0,4 кВ от ВЛ-0,4 кВ № 1 КТП № 235 ВЛ-10 кВ № 3
для электроснабжения жилого дома Осипенко А. С. по адресу: Ростовская обл., Аксайский р-н, п. Темерницкий, уч-к с кад. ном. 61:02:0600005:8118
</t>
  </si>
  <si>
    <t xml:space="preserve">Строительство ВЛ-0,4кВ от ВЛ-0,4кВ №1 КТП №183 ВЛ-10кВ №706 ПС 35кВ АС-7 для электроснабжения жилого дома Демченко В.Е. на участке с КН 61:02:0080601:1669 в п. Красный Аксайского района Ростовской области </t>
  </si>
  <si>
    <t xml:space="preserve">Строительство ВЛ 0,4 кВ от ВЛ 0,4 кВ №3 ЗТП №494 ВЛ 10 кВ №1101 ПС 110 кВ АС11 для электроснабжения квартиры Делова В. А. на участке с КН 61-61-04-/036/2005-145 в ст-це Мишкинская Аксайского района Ростовской области </t>
  </si>
  <si>
    <t xml:space="preserve">Строительство ВЛ 0,4 кВ от ВЛ 0,4 кВ №1 КТП №662 ВЛ 10 кВ №403 ПС 110 кВ АС4 для электроснабжения ВРУ 0,4 кВ жилого дома Воловик В. П. на участке с КН 61:02:0060101:3504 в х. Ленина Аксайского района Ростовской области </t>
  </si>
  <si>
    <t xml:space="preserve">Строительство ВЛ-0,4кВ от ВЛ-0,4кВ №3 КТП №253 ВЛ-10кВ №2 ПС 35кВ Б. Салы для электроснабжения ВРУ-0,4кВ жилого дома Потолохиной О.А. по ул. Платова, 13 в пос. Темерницкий Аксайского района Ростовской области </t>
  </si>
  <si>
    <t xml:space="preserve">Строительство ВЛ 0,4 кВ от ВЛ 0,4 кВ №1 КТП №8 ВЛ 10 кВ №657 ПС 110 кВ АС6 для электроснабжения ВРУ 0,4 кВ жилого дома Зеленского А. С. на участке с КН 61:02:0110101:602 в ст-це Старочеркасская Аксайского района Ростовской области </t>
  </si>
  <si>
    <t xml:space="preserve">Строительство ВЛ-0,4кВ от проектируемой ВЛ-0,4кВ проектируемого КТПН-6/0,4кВ по ВЛ-10кВ №3 ПС 35кВ Б. Салы (по договору ТП №61-1-18-00377649 от 21.06.2018)  для электроснабжения жилого дома Озеровой О.А. по ул. Вознесенская, д. 91, КН 61:02:0600005:8912 в п. Темерницкий, Аксайского района, Ростовской области </t>
  </si>
  <si>
    <t xml:space="preserve">Строительство ВЛ 0,4 кВ от ВЛ 0,4 кВ №3 КТП №253 ВЛ 10 кВ №2 ПС 35 кВ Б. Салы для электроснабжения ВРУ 0,4 кВ жилого дома Ермоленко Е. Г. на участке с КН 61:02:0600005:7251 в пос. Темерницкий Аксайского района Ростовской области </t>
  </si>
  <si>
    <t xml:space="preserve">Строительство ВЛ 0,4кВ от ВЛ 0,4кВ №1 КТП №519 ВЛ 6кВ №3 РП 6 КЛ 6кВ №340 ПС 110кВ БТ3 для электроснабжения ВРУ 0,4кВ жилого дома Продиашвили З.Г. по ул. Сельская, 14 в п. Красный Сад Азовского района Ростовской области </t>
  </si>
  <si>
    <t>Строительство ВЛ-0,4кВ от проектируемой ВЛ-0,4кВ (по договору №61-1-17-00303077 от 26.04.2017) КТПН 10/0,4кВ ВЛ-10кВ №414 ПС 220кВ Р4 для электроснабжения ВРУ-0,4кВ нежилого здания Верещака А.А. на участке с КН 61:02:0600010:13735 в пос. Янтарный Аксайского района Ростовской области</t>
  </si>
  <si>
    <t>Строительство ВЛ-0,4кВ от ВЛ-0,4кВ №3 КТП №206 ВЛ-10кВ №3 ПС 35кВ Б. Салы для электроснабжения ВРУ-0,4кВ жилого дома Сычева В.И. на участке с КН 61:02:0081101:2931 в пос. Темерницкий Аксайского района Ростовской области</t>
  </si>
  <si>
    <t>Строительство ВЛ 0,4 кВ от ВЛ 0,4 кВ №1 КТП №245 ВЛ 10 кВ №1513 ПС 110 кВ АС15 для электроснабжения ВРУ 0,4 кВ жилого дома Марченко А. В. на участке с КН 61:02:0600010:9897 в п. Янтарный Аксайского района Ростовской области</t>
  </si>
  <si>
    <t>Строительство ВЛ 0,4 кВ от ВЛ 0,4 кВ №3 КТП №201 ВЛ 10 кВ №3 ПС 35 кВ Б. Салы для электроснабжения ВРУ 0,4 кВ жилого дома Щуровой Е. И. по ул. Западная, 8 в пос. Темерницкий Аксайского района Ростовской области</t>
  </si>
  <si>
    <t xml:space="preserve">Строительство ВЛ 0,4 кВ от ВЛ 0,4 кВ №2 КТП №122 ВЛ 10 кВ №1208 ПС 110 кВ АС12 для электроснабжения ВРУ 0,4 кВ жилого дома Оганян К. А. по ул. Первомайская, 166Б в п. Щепкин Аксайского района Ростовской области  </t>
  </si>
  <si>
    <t xml:space="preserve">Строительство ВЛ 0,4 кВ от проектируемой ТП 10/0,4 кВ (проектируемой по договору ТП № 61-1-17-00347401 от 22.12.2017 г.) для электроснабжения склада Колейниковой Е. В. на участке с КН 61:02:0600006:5969 в п. Щепкин Аксайского района Ростовской области </t>
  </si>
  <si>
    <t xml:space="preserve">Строительство ВЛ-0,4кВ от ВЛ 0,4кВ №3 КТП №707 ВЛ 10кВ №103 ПС 110кВ АС1 для электроснабжения ВРУ 0,4кВ жилого дома Богомол Д.А. по ул. Кирлова, 2В в х. Островского Аксайского района Ростовской области </t>
  </si>
  <si>
    <t xml:space="preserve">Строительство ВЛ 0,4 кВ от ВЛ 0,4 кВ №1 КТП №207 ВЛ 10 кВ №3 ПС 35 кВ Б. Салы для электроснабжения ВРУ 0,4 кВ жилого дома Абакумова Н. В. на участке с КН 61:02:0600005:9359 в п. Возрожденный Аксайского района Ростовской области </t>
  </si>
  <si>
    <t xml:space="preserve">Строительство ВЛ 0,4 кВ от ВЛ 0,4 кВ №1 КТП №10 ВЛ 10 кВ №655 ПС 110 кВ АС6 для электроснабжения ВРУ 0,4 кВ жилого дома Моисеевой Т. Е. на участке с КН 61:02:0110102:3222 в ст. Старочеркасская Аксайского района Ростовской области </t>
  </si>
  <si>
    <t xml:space="preserve">Строительство ВЛ 0,4 кВ от ВЛ 0,4 кВ №1 КТП №129 ВЛ 10 кВ №1212 ПС 110 кВ АС12 для электроснабжения ВРУ 0,4 кВ жилого дома Никитенко О. В. по ул. Котовского, 7В в п. Октябрьский Аксайского района Ростовской области </t>
  </si>
  <si>
    <t>Строительство ВЛ 0,4 кВ от ВЛ 0,4 кВ №1 КТП №439 ВЛ 10 кВ №1003 ПС 110 кВ АС10 для электроснабжения ВРУ 0,4 кВ жилого дома Максименко В. В. по ул. Космонавтов, 1И в ст-це Грушевская Аксайского района Ростовской области</t>
  </si>
  <si>
    <t>Строительство ВЛ 0,4 кВ от ВЛ 0,4 кВ №2 КТП №689 ВЛ 10 кВ №103 ПС 110 кВ АС1 для электроснабжения ВРУ 0,4 кВ жилого дома Радченко В. Ю. по ул. Декабрьская, 39 в х. Островского Аксайского района Ростовской области</t>
  </si>
  <si>
    <t>Строительство ВЛ 0,4 кВ от РУ 0,4 кВ КТП №661 ВЛ 10 кВ №403 ПС 110 кВ АС4 для электроснабжения нежилого здания ИП Елагиной П. В. по ул. Рабочая, 39 в х. Ленина Аксайского района Ростовской области</t>
  </si>
  <si>
    <t xml:space="preserve">Строительство ВЛ 0,4кВ от проектируемой КТПН 10/0,4кВ (по договору №61-1-17-00354719 от 11.01.2018) для электроснабжения ВРУ 0,4кВ жилых домов по ул. Речников, ул. Владимира Гладченко в г. Аксае Аксайского района Ростовской области </t>
  </si>
  <si>
    <t xml:space="preserve">Строительство ВЛ-0,4 кВ от РУ-0,4 кВ проектируемой КТПН-10/0,4 кВ ВЛ-10 кВ № 1208 ПС 110/10 кВ АС-12 для электроснабжения жилого дома Перебейнос И. В. по адресу: Ростовская обл., Аксайский р-н, п. Щепкин, участок с кад. ном. 61:02:0600006:5410 </t>
  </si>
  <si>
    <t>Строительство ВЛ 0,4 кВ от РУ 0,4 кВ КТП №286 ВЛ 6 кВ №807 ПС 35 кВ АС8 для электроснабжения жилого дома Яцина Е. Н. на уч-ке с КН 61:02:0600010:12468 в п. Российский Аксайского района Ростовской области</t>
  </si>
  <si>
    <t>Строительство ВЛ 0,4 кВ от ВЛ 0,4 кВ №2 КТП №220 ВЛ 10 кВ №414 ПС 220 кВ Р4 для электроснабжения ВРУ 0,4 кВ жилого дома Хохлова А. В. по пер. Хризолитовый, 6 в х. Камышеваха Аксайского района Ростовской области</t>
  </si>
  <si>
    <t>Строительство ВЛ 0,4 кВ от ВЛ 0,4 кВ №1 КТП №1 ВЛ 10 кВ №657 ПС 110 кВ АС6 для электроснабжения жилого дома Попова А. А. по ул. Серафимовская, д. 1 в ст-це Старочеркасская, Аксайского района, Ростовской области</t>
  </si>
  <si>
    <t xml:space="preserve">Строительство ВЛ 0,4 кВ от ВЛ 0,4 кВ №1 КТП №520 ВЛ 6 кВ №3 РП6 КЛ 6 кВ №340 ПС 110 кВ БТ3 для электроснабжения ВРУ 0,4 кВ жилого дома Вовченко Д. В. по ул. Рубиновая, 49 в п. Красный Сад Азовского района Ростовской области </t>
  </si>
  <si>
    <t>Строительство ВЛ 0,4 кВ от ВЛ 0,4 кВ №1 КТП №492 ВЛ 10 кВ №1101 ПС 110 кВ АС11 для электроснабжения ВРУ 0,4 кВ жилых домов по ул. Дружбы в ст-це Мишкинская Аксайского района Ростовской области</t>
  </si>
  <si>
    <t xml:space="preserve">Строительство ВЛ 0,4 кВ от ВЛ 0,4 кВ №1 КТП №105 ВЛ 6 кВ №807 ПС 35 кВ АС8 для электроснабжения ВРУ 0,4 кВ жилого дома Семенова Г. К. на участке с КН 61:02:0600011:1806 в х. Большой Лог Аксайского района Ростовской области </t>
  </si>
  <si>
    <t>Строительство ВЛ 0,4 кВ от ВЛ 0,4 кВ №1 КТП №434 ВЛ 10 кВ №1103 ПС 110 кВ АС11 для электроснабжения ВРУ 0,4 кВ жилого дома Кондратьевой Н. А. на участке с КН 61:02:0600009:1365 в с/х КСП им. М. Горького Аксайского района Ростовской области</t>
  </si>
  <si>
    <t xml:space="preserve">Строительство ВЛ 0,4 кВ от ВЛ 0,4 кВ №3 КТП №615 ВЛ 10 кВ №101 ПС 110 кВ АС1 для электроснабжения ВРУ 0,4 кВ жилого дома Завершинской В. Д. на участке с КН 61:02:0090301:482 в х. Махин Аксайского района Ростовской области </t>
  </si>
  <si>
    <t xml:space="preserve">Строительство ВЛ 0,4 кВ от ВЛ 0,4 кВ №3 КТП №157 ВЛ 6 кВ №807 ПС 35 кВ АС8 для электроснабжения ВРУ 0,4 кВ жилых домов по ул. Молодежная в х. Большой Лог Аксайского района </t>
  </si>
  <si>
    <t>Строительство ВЛ 0,4 кВ от проектируемой ВЛ 0,4 кВ проектируемой КТПН 10/0,4 кВ (по договорам № 61-1-17-00302075, 61-1-17-00302085, 61-1-17-00302069, от 16.03.2017 г.) ВЛ 6 кВ №807 ПС 35 кВ АС8 для электроснабжения жилых домов по адресу: Ростовская обл., Аксайский р-н, п. Российский, ул. Звездная, д.12, д.14</t>
  </si>
  <si>
    <t xml:space="preserve">Строительство ВЛ 0,4 кВ от ВЛ 0,4 кВ №3 КТП №226 ВЛ 10 кВ №3 ПС 35 кВ Б. Салы для электроснабжения ВРУ 0,4 кВ жилого дома Кулишенко Е. В. на участке с КН 61:02:0600005:8545 в х. Нижнетемерницкий Аксайского района Ростовской области </t>
  </si>
  <si>
    <t>Строительство ВЛ-0,4 кВ от РУ-0,4 кВ проектируемой КТПН-6/0,4 кВ от ВЛ-6 кВ № 802 ПС 35/6 кВ АС-8 для электроснабжения жилого дома Боровых В. В. по ул. Живописная, д. 21 в х. Большой Лог, Аксайского района, Ростовской области</t>
  </si>
  <si>
    <t>Строительство ВЛ 0,4 кВ от опоры № 18/1 ВЛ 0,4 кВ№2  КТП 10/0,4 кВ № 47 по ВЛ 10 кВ № 257 ПС 110 кВ  кВ БГ2 для электроснабжения личного подсобного хозяйства  Усмановой З.Б. по адресу: Ростовская обл., Багаевский р-н, х. Усьман, ул. Вольная, д. 15</t>
  </si>
  <si>
    <t xml:space="preserve">Строительство ВЛ 0,4 кВ от опоры № 9 ВЛ 0,4 кВ№1  КТП 10/0,4 кВ № 124 по ВЛ 10 кВ № 108 ПС 110 кВ  кВ БГ1 для электроснабжения магазина  Петрова О.С. по адресу: Ростовская обл., Багаевский р-н, х. Елкин, ул. Кооперативная, д. 13-б </t>
  </si>
  <si>
    <t xml:space="preserve">Строительство ВЛ 0,4 кВ от опоры № 1/7 ВЛ 0,4 кВ №3  КТП 10/0,4 кВ № 577  по ВЛ 10 кВ № 704 ПС 35 кВ  кВ БГ7 для электроснабжения жилого дома  Бадалова З.Р. по адресу: Ростовская обл., Багаевский р-н, х. Красный, ул. Новая, д. 16 </t>
  </si>
  <si>
    <t>Строительство   ВЛ 0,4 кВ  от  опоры № 11 ВЛ 0,4 кВ № 1 КТП 10/0,4 кВ  № 81  по  ВЛ 10 кВ №301   ПС 35 кВ  БГ3  для электроснабжения  БС №61-02301 ПАО «Мобильные ТелеСистемы»  по адресу:  Ростовская область, Багаевский р-н,  х. Федулов,  ул.  Гагарина, д. 4.</t>
  </si>
  <si>
    <t>Строительство   ВЛ 0,4 кВ  от  опоры № 19 ВЛ 0,4 кВ № 2 КТП 10/0,4 кВ  № 504  по  ВЛ 10 кВ №404   ПС 35 кВ  БГ4  для электроснабжения  БС №61-01942 ПАО «Мобильные ТелеСистемы»  по адресу:  Ростовская область, Багаевский р-н,  п. Отрадный,  ул.  Шолохова, д. 3А.</t>
  </si>
  <si>
    <t xml:space="preserve">Строительство ВЛ 0,4 кВ от опоры № 31 ВЛ 0,4 кВ №1 КТП 10/0,4 кВ №106 ВЛ 10 кВ №305 ПС 35 кВ БГ3 для электроснабжения автомобильной газовой заправки Чепурко Н.А. по адресу:  Ростовская область, Багаевский район, х. Краснодонский, ул. Октябрьская, д. 1-д, к.н. 61:03:0600004:3578 </t>
  </si>
  <si>
    <t xml:space="preserve">Строительство ВЛ 0,4 кВ от опоры № 6 ВЛ 0,4 кВ №1КТП 10/0,4 кВ №98 ВЛ 10 кВ №301 ПС 35 кВ БГ3 для электроснабжения жилого дома Гром С.С. по адресу:  Ростовская область, Багаевский район, х. Федулов, ул. Ленина, д. 21, к.н. 61:03:0010206:249 </t>
  </si>
  <si>
    <t>Строительство участка  ВЛ 0.4 кВ от ВЛ 0,4 кВ №4, КТП 10/0.4 кВ №12, ВЛ 10 кВ №157 ПС 110  кВ  В1 для электроснабжения жилого дома Амбарцумян М. С.  на участке с КН 61:06:00101212:502 в п. Веселый, ул. Коллективная, д. 97-а,  Веселовского района, Ростовской области</t>
  </si>
  <si>
    <t xml:space="preserve">Строительство ВЛ 0.4 кВ от ВЛ 0,4 кВ №1, КТП 10/0.4 кВ №19, ВЛ 10 кВ №157 ПС 110  кВ  В1 для электроснабжения жилого дома Гаврилова С. С. на участке с КН 61:06:0010132:616 в п. Веселый, пер. Школьный, д. 10-а,  Веселовского района, Ростовской области </t>
  </si>
  <si>
    <t>Строительство ВЛ 0,4 кВ от КТП 10/0,4 кВ № 1, ВЛ 10 кВ №151,  ПС 110  кВ  В1 для электроснабжения жилого дома Рогожина А. Н. на участке с КН 61:06:0600012:1133 в х. Каракашев, ул. Старая, д. 66-в,  Веселовского района, Ростовской области и жилого дома Свиргунова А. В.  на участке с КН 61:06:0600012:1132 в х. Каракашев, ул. Старая, д. 66-а,  Веселовского района, Ростовской области</t>
  </si>
  <si>
    <t xml:space="preserve">Строительство ВЛ 0,4 кВ от ВЛ 0,4 кВ №2, КТП 10/0,4 кВ № 2, ВЛ 10 кВ №151,  ПС 110  кВ  В1 для электроснабжения жилого дома Антоненко А. В. на участке с КН 61:06:0600012:1107 в х. Каракашев, ул. Старая, д. 64-к,  Веселовского района, Ростовской области и жилого дома Сульженко И. В.  на участке с КН 61:06:0600012:1103 в х. Каракашев, ул. Старая, д. 64-л,  Веселовского района, Ростовской области </t>
  </si>
  <si>
    <t xml:space="preserve">Строительство ВЛ 0,4 кВ от ВЛ 0,4 кВ №1, КТП 10/0.4 кВ № 120, ВЛ 10 кВ №405  ПС 35  кВ  В4 для электроснабжения здания склада ИП Гзогян С. Г. на участке с КН 61:06:0600012:73 в п. Веселый, ул. Октябрьская, д. 216-а,  Веселовского района, Ростовской области </t>
  </si>
  <si>
    <t>Строительство, ВЛ 0,4 кВ от опоры № 4 ВЛ 0,4 кВ № 2  КТП № 144 ВЛ 10 кВ №125   ПС 110 кВ  СМ1  для электроснабжения  земельного участка заявителя Онисько В.Н.  по адресу:  примерно в 54 м по направлению на юг  от строения по адресу: х. Чебачий, ул. Чехова, д.49 ,  Семикаракорского  района Ростовской области</t>
  </si>
  <si>
    <t>Строительство   ВЛ0,4 кВ  от  опоры № 37 ВЛ0,4 кВ № 1 КТП № 880  ВЛ10 кВ №810   ПС35 кВ  СМ8  для электроснабжения  земельного участка заявителя Аникановой Е.А. по адресу: Ростовская область, Семикаракорский р-н,  х. Павлов,  250  м по направлению на юго-запад   от ул.  Сальская, 16</t>
  </si>
  <si>
    <t>Строительство  ВЛ 0,4 кВ от   КТП № 235  ВЛ 10 кВ №205   ПС 110 кВ  СМ2  для электроснабжения  земельного участка заявителя Гуляевой Н.А.  по адресу:  примерно в 4 м по направлению на юго-восток  от строения по адресу: ст-ца Задоно-Кагальницкая, пер. Советский 1-а,  Семикаракорского  района Ростовской области</t>
  </si>
  <si>
    <t xml:space="preserve">Строительство  ВЛ 0,4 кВ от опоры № 13 ВЛ 0,4 кВ № 2  КТП № 225 ВЛ 10 кВ №205  ПС 110 кВ  СМ2  для электроснабжения  земельного участка заявителя Тарасюк А.А. по адресу: Ростовская обл., Семикаракорский район, ст-ца Задоно-Кагальницкая, ул. Набережная, 2 к.н.: 61:35:0030101:11  </t>
  </si>
  <si>
    <t xml:space="preserve">Строительство ВЛ 0,4 кВ от КТП  № 434  ВЛ 10 кВ№ 408  ПС 110 кВ «СМ4»  для  электроснабжения земельного участка  заявителя Ганженко Дмитрия Юрьевича  по адресу: Ростовская обл., Семикаракорский  р-н,  примерно в 700 м на юго-восток от х. Сусат  к.н. 61:35:0600011:800  </t>
  </si>
  <si>
    <t>Строительство ВЛ 0,4кВ от опоры №17 ВЛ 0,4кВ №1 КТП №406 ВЛ 10кВ №401 ПС 110кВ СМ1 для электроснабжения земельного участка заявителя Юзефова А.Р. по адресу: Российская Федерация, Ростовская обл., р-н Семикаракорский, х. Сусат, ул. Молодежная, 48 кадастровый номер земельного участка 61:35:0090101:3256</t>
  </si>
  <si>
    <t>Строительство ВЛ 10 кВ, ВЛ 0,4 кВ, КТП 10/0,4 кВ от опоры №1/3 ВЛ 10 кВ № 263 ПС 110 кВ БГ2  для электроснабжения личного подсобного хозяйства Аханова А.И. по адресу: Ростовская обл., Багаевский р-н, х. Арпачин, ул. Социалистическая, д. 29-и</t>
  </si>
  <si>
    <t xml:space="preserve">Строительство ТП 10/0,4 кВ, ВЛ 10 кВ, ВЛ 0,4 кВ от ВЛ 10 кВ №403        ПС 110 кВ АС4 для электроснабжения ремонтного бокса Корниенко В. В.   на участке с КН 61:02:0600016:3408 в х. Маяковского Аксайского района Ростовской области </t>
  </si>
  <si>
    <t>Строительство ТП 10/0,4 кВ, ВЛ 10 кВ, ВЛ 0,4 кВ от ВЛ 10 кВ №3 ПС 35 кВ Б. Салы для электроснабжения спортивного комплекса ИП Метелица    Е. И. на участке с КН 61:02:0600005:9585 в пос. Темерницкий Аксайского района Ростовской области</t>
  </si>
  <si>
    <t xml:space="preserve">Строительство КТПН 10/0,4кВ, ВЛ-10кВ, ВЛ-0,4кВ от ВЛ-10кВ №1205 ПС 110кВ АС-12 для электроснабжения ВРУ 0,23кВ жилого дома Демченко В.Е. на участке с КН 61:02:0600006:5908 в п. Красный Аксайского района Ростовской области </t>
  </si>
  <si>
    <t xml:space="preserve">Строительство ТП 10/0,4 кВ, ВЛ 10 кВ, ВЛ 0,4 кВ от ВЛ 10 кВ №1408 ПС 35 кВ АС14 для электроснабжения магазина ИП Калинина А. В. по ул. Комсомольская, 49 в п. Рассвет Аксайского района Ростовской области </t>
  </si>
  <si>
    <t xml:space="preserve">Строительство КТПН 10/0,4 кВ, ВЛ 10 кВ, ВЛ 0,4 кВ от ВЛ 10 кВ №1103 ПС 110 кВ АС-11 для электроснабжения ВРУ 0,4 кВ нежилого здания Омельченко Н.А. по адресу: Ростовская область, Аксайский р-н, с/х КСП им. Горького </t>
  </si>
  <si>
    <t>Строительство ВЛ 10 кВ, ВЛ 0,4 кВ, КТП 10/0,4 кВ от опоры №48 ВЛ 10 кВ № 305 ПС 35 кВ БГ3  для электроснабжения земельного участка сельскохозяйственного назначения Нухзаде Р.Р. по адресу: Ростовская обл., Багаевский р-н, х. Федулов, ориентир перекресток а/д Ольгинская-Волгодонск-подъезд к ст. Багаевской. Участок находится примерно в 4650 м от ориентира по направлению на восток, к.н. 61:03:0600004:853</t>
  </si>
  <si>
    <t>Строительство КТПН-10/0,4 кВ, ВЛ-10 кВ, ВЛ-0,4 кВ от ВЛ-10 кВ № 3 ПС 35/10 кВ Б. Салы для электроснабжения жилого дома по адресу: Ростовская область, Аксайский р-н, п. Темерницкий, АО «Темерницкое», поле № 5, к.н. 61:02:0600005:8908</t>
  </si>
  <si>
    <t>Строительство ТП 10/0,4 кВ, ВЛ 10 кВ, ВЛ 0,4 кВ от ВЛ 10 кВ №111       ПС 110 кВ АС1 для электроснабжения складов ИП Калашникова М. В. на участке с КН 61:02:0600016:2756 в х. Ленина Аксайского района Ростовской области</t>
  </si>
  <si>
    <t>Строительство КТПН 6/0,4 кВ, ВЛ 6 кВ от ВЛ 6 кВ №806 ПС 35 кВ АС8 для электроснабжения нежилого помещения Романенко Н. В. на уч-ке с КН 61:02:0600011:1970 в п. Опытный Аксайского района Ростовской области</t>
  </si>
  <si>
    <t>Строительство ТП 10/0,4 кВ, ВЛ 10 кВ, ВЛ 0,4 кВ от ВЛ 10 кВ №1208 ПС 110 кВ АС12 для электроснабжения многоквартирных жилых домов ООО “Людмила” на участке с КН 61:02:0080109:511 в п. Октябрьский Аксайского района Ростовской области</t>
  </si>
  <si>
    <t xml:space="preserve">Строительство ТП 10/0,4 кВ, ВЛ 10 кВ, ВЛ 0,4 кВ от ВЛ 10 кВ №1208     ПС 110 кВ АС12 для электроснабжения малоэтажного многоквартирного жилого дома ООО “Людмила” на участке с КН 61:02:0600004:1889 в АО “Октябрьское” Аксайского района Ростовской области </t>
  </si>
  <si>
    <t>Строительство ТП 10/0,4 кВ, ВЛ 10 кВ, ВЛ 0,4 кВ от ВЛ 10 кВ №107        ПС 110 кВ АС1 для электроснабжения складов Кудрявцевой Н. С. на участке с КН 61:02:0600015:5746 в ст. Ольгинская Аксайского района Ростовской области (ориентировочная мощность трансформатора 0,160МВА, ориентировочная протяженность ЛЭП 0,022км)</t>
  </si>
  <si>
    <t>Строительство ТП 10/0,4 кВ, ВЛ 10 кВ, ВЛ 0,4 кВ от ВЛ 10 кВ №101       ПС 110 кВ АС1 для электроснабжения конюшни ИП Гусевой Н. А. на участке с КН 61:02:0090103:3084 в ст. Ольгинская Аксайского района Ростовской области (ориентировочная мощность трансформатора      0,250 МВА, ориентировочная протяжённость ЛЭП 0,040 км)</t>
  </si>
  <si>
    <t xml:space="preserve">Строительство ВЛ 10 кВ, ВЛ 0,4 кВ, КТП 10/0,4 кВ от опоры №1/15 ВЛ 10 кВ № 603 ПС 110 кВ БГ6  для электроснабжения личного подсобного хозяйства  Мосян Н.С. по адресу: Ростовская обл., Багаевский р-н, х. Ажинов, ул. Школьная, д.58 и земельного участка сельскохозяйственного назначения Приданниковой Н.А. по адресу: Ростовская обл., Багаевский р-н, в границах плана ЗАО «Ажиновское». Местоположение установлено относительно ориентира, расположенного в границах участка, к.н. 61:03:0600001:162 </t>
  </si>
  <si>
    <t>Строительство КТПН 10/0,4 кВ, ВЛ 10 кВ, ВЛ 0,4 кВ от ВЛ 10 кВ №655 ПС 110 кВ АС6 для электроснабжения жилых домов по ул. 1-я Иловайская, ул. 2-я Иловайская, ул. Всевеликого Войска Донского, ул. Мира в ст-це Старочеркасская Аксайского района Ростовской области  (ориентировочная мощность трансформатора 0,400 МВА, ориентировочная протяжённость ЛЭП 3,079 км)</t>
  </si>
  <si>
    <t>Строительство КТПН 10/0,4 кВ, ВЛ 10 кВ, ВЛ 0,4 кВ от ВЛ 10 кВ №657 ПС 110 кВ АС6 для электроснабжения жилых домов по ул. Всевеликого Войска Донского, ул. Минаева в ст-це Старочеркасская Аксайского района Ростовской области (ориентировочная мощность трансформатора 0,250 МВА, ориентировочная протяжённость ЛЭП 1,961 км)</t>
  </si>
  <si>
    <t xml:space="preserve">Строительство КТПН 10/0,4 кВ, ВЛ 10 кВ, ВЛ 0,4 кВ от ВЛ 10 кВ №653 ПС 110 кВ АС6 для электроснабжения ВРУ 0,4 кВ жилого дома Луневой     Н. И. на участке с КН 61:02:0600013:3138 в х. Краснодворский Аксайского района Ростовской области </t>
  </si>
  <si>
    <t xml:space="preserve">Строительство КТПН 10/0,4 кВ, ВЛ 10 кВ, ВЛ 0,4 кВ от ВЛ 10 кВ №1109 ПС 110 кВ АС11 для электроснабжения жилого дома Анисимова С. В. по ул. Учебная, 15 в х. Веселый Аксайского района Ростовской области </t>
  </si>
  <si>
    <t xml:space="preserve">Строительство КТПН-10/0,4 кВ, ВЛ-10 кВ, ВЛ-0,4 кВ от ВЛ-10 кВ № 1103 для электроснабжения жилого дома Макарова Р. В. по ул. Попутная, д. 19 в ст-це Мишкинская, Аксайского района, Ростовской области </t>
  </si>
  <si>
    <t xml:space="preserve">Строительство ТП 10/0,4 кВ, ВЛ 10 кВ, ВЛ 0,4 кВ от ВЛ 10 кВ №403 ПС 110 кВ АС4 для электроснабжения теплицы ИП Колесниковой О.В. По ул. Онучкина, 44 в х. Ленина Аксайского района Ростовской области </t>
  </si>
  <si>
    <t>Строительство ВЛ 10 кВ, ВЛ 0,4 кВ, КТП 10/0,4 кВ от опоры №2/57А ВЛ 10 кВ № 307 ПС 35 кВ БГ3  для электроснабжения личных подсобных хозяйств  Махмудова С.А., Абдуллаева Р.Ф., Биналиевой Н.С., Хамдиева А.Х., Ожакова Х.У., Тхай Ж.Б., Халитова Т.Р., Ляшенко З.Д.и жилого дома Аристова И.Г. по адресу: Ростовская обл., Багаевский р-н, х. Елкин, ул. Стадионная, пер. Северный (ориентировочная протяженность ЛЭП 0,895 км, ориентировочная мощность трансформатора 0,1МВА)</t>
  </si>
  <si>
    <t>Строительство ВЛ 10 кВ, ВЛ 0,4 кВ, КТП 10/0,4 кВ от опоры №10 ВЛ 10 кВ № 261 ПС 110 кВ БГ2  для электроснабжения жилого дома Журавлева Ю.З по адресу: Ростовская обл., Багаевский р-н, х. Арпачин, ул. Советская, д. 1-г и дачного дома Назаренко В.А. по адресу: Ростовская обл., Багаевский р-н, х. Арпачин, ул. Советская, д. 1-д  (ориентировочная протяженность ЛЭП 0,345 км, ориентировочная мощность трансформатора 0,04 МВА)</t>
  </si>
  <si>
    <t>Строительство ВЛ 10 кВ, ВЛ 0,4 кВ, КТП 10/0,4 кВ от опоры №92 ВЛ 10 кВ № 261 ПС 110 кВ БГ2  для электроснабжения личного подсобного хозяйства Кошмановой Н.В. по адресу: Ростовская обл., Багаевский р-н, х. Арпачин, ул. Советская, д. 6-г (ориентировочная протяженность ЛЭП 0,665 км, ориентировочная мощность трансформатора 0,025 МВА)</t>
  </si>
  <si>
    <t>Строительство участка ВЛИ-0,4кВ для подключения жилого дома заявителя Грекова В.В. х. Полушкин Азовский район, Ростовская область (ориентировочная протяженность ЛЭП - 0.6 км)</t>
  </si>
  <si>
    <t>Строительство участка ВЛ-0,4кВ от проектируемой опоры ВЛ-0,4 кВ КТП 10/0,4 кВ № 240 ВЛ 10 кВ №106Н ПС 110/6/10 кВ НС-1 (по договору ТП № 61-1-18-00365389 от 03.04.2018г.) для подключения жилого дома заявителя Томашевской И.Б. п. Овощной Азовский район, Ростовская область (ориентировочная протяженность ЛЭП – 0,15 км)</t>
  </si>
  <si>
    <t>Строительство участка ВЛИ-0,4кВ для подключения сторожки заявителя Молявка Н.И. с. Пешково Азовский район, Ростовская область (ориентировочная протяженность ЛЭП - 0.200 км)</t>
  </si>
  <si>
    <t>Строительство участка ВЛИ-0,4кВ для подключения вагончика заявителя Акопян В.А. х. Полтава 1-я, Азовский район, Ростовская область (ориентировочная протяженность ЛЭП - 0.09 км)</t>
  </si>
  <si>
    <t>Строительство участка ВЛИ-0,4кВ для подключения жилого дома заявителя Ситенко В.Д. х. Победа Азовский район, Ростовская область (ориентировочная протяженность ЛЭП - 0.250 км)</t>
  </si>
  <si>
    <t>Строительство ВЛ-0,4 кВ от ВЛ-0,4 кВ №4 КТП 10/0,4 кВ №14 ВЛ-10кВ №106Н ПС 110/6/10 кВ НС-1 для подключения жилого дома заявителя Гуржеева Р.Н. п. Овощной, Азовский район, Ростовская область (ориентировочная протяженность ЛЭП - 0.200 км)</t>
  </si>
  <si>
    <t>Строительство участка ВЛ-0,4кВ для подключения жилого дома заявителя Снежко Н.Н. с. Пешково Азовский район, Ростовская область</t>
  </si>
  <si>
    <t>Строительство участка ВЛИ-0,4кВ для подключения жилого дома заявителя Волжина Д.Б. п.Овощной Азовский район, Ростовская область</t>
  </si>
  <si>
    <t>Строительство участка ВЛИ-0,4кВ для подключения жилого дома Низова В.М., Азовский район, Ростовская область</t>
  </si>
  <si>
    <t>Строительство участка ВЛИ-0,4кВ для подключения жилого дома Смирнова В.И., Азовский район, Ростовская область</t>
  </si>
  <si>
    <t>Строительство ВЛ-0,4кВ от ВЛ-0,4кВ №1 КТП 10/0,4кВ №29 ВЛ-10кВ №3125 ПС 110/35/10кВ А-31 для подключения жилого дома заявителя Купиной Л.Н. с. Головатовка, Азовский район, Ростовская область (ориентировочная протяженность ЛЭП-0.225км)</t>
  </si>
  <si>
    <t>Строительство ВЛ-0,4кВ от ВЛ-0,4кВ №2 КТП 10/0,4кВ №136 ВЛ-10кВ №3113 ПС 110/35/10кВ А-31 для подключения жилого дома заявителя Улитина В.В. с. Пешково, Азовский район, Ростовская область (ориентировочная протяженность ЛЭП-0,045км)</t>
  </si>
  <si>
    <t>Строительство участка ВЛИ-0,4кВ для подключения модульного ФАПа заявителя МБУЗ «ЦРБ» Егорлыкского района х.Заря, Егорлыкский район, Ростовская область (ориентировочная протяженность ЛЭП – 0,206 км)</t>
  </si>
  <si>
    <t>Строительство участка ВЛИ 0,4кВ от ВЛ 0,4кВ №2 КТП 10/0,4кВ №211 ВЛ 10кВ №612 ПС 35/10кВ "Е-6" для подключения жилого дома заявителя Авакян А.З. х. Шаумяновский, Егорлыкский район, Ростовская область (ориентировочная протяженность ЛЭП-0,060км)</t>
  </si>
  <si>
    <t>Строительство участка ВЛ-0,4кВ для подключения жилого дома заявителя Лысенко В.Е. х.Казачий Ерик Азовский район Ростовская область</t>
  </si>
  <si>
    <t>Строительство участка ВЛ-0,4кВ для подключения жилого дома заявителя Молчановой Л.И. х.Рогожкино Азовский район Ростовская область</t>
  </si>
  <si>
    <t>Строительство участка ВЛИ-0,4кВ от проектируемой опоры ВЛ-0,4кВ (по договору ТП №61-1-16-00264103 20.05.2016) для подключения жилого дома заявителя Пясечного А.В. Азовский район, Ростовская область (ориентировочная протяженность ЛЭП 0,185км)</t>
  </si>
  <si>
    <t>Строительство ВЛ-0,4кВ от проектируемой опоры ВЛ-0,4кВ КТП 10/0,4кВ №211 ВЛ-10кВ №910 ПС 35/10кВ А-9 (по договору ТП №61-1-18-00358147 от 06.03.2018г.) для подключения жилого дома заявителя Шабанова Е.П. Азовский район, Ростовская область (ориентировочная протяженность ЛЭП-0,05км)</t>
  </si>
  <si>
    <t>Строительство участка ВЛИ-0,4кВ для подключения жилого дома заявителя Настенко С.С. х. Новоалександровка Азовский район, Ростовская область (ориентировочная протяженность ЛЭП - 0.220 км)</t>
  </si>
  <si>
    <t>Строительство участка ВЛИ-0,4 кВ для подключения жилого дома заявителя Черкесова А.И. с. Кагальник Азовский район, Ростовская область (ориентировочная протяженность ЛЭП - 0.06 км)</t>
  </si>
  <si>
    <t>Строительство участка ВЛИ-0,4кВ от проектируемой опоры ВЛИ-0,4кВ (по договору ТП №61-1-17-00313187 от 08.06.2017) для подключения жилого дома заявителя Гюрджян О.О., Азовский район, Ростовская область (ориентировочная протяженность ЛЭП - 0,040км)</t>
  </si>
  <si>
    <t>Строительство участка ВЛ-0,4кВ для подключения жилого дома заявителя Недоводовой Н.В. с.Кулешовка Азовский район, Ростовская область</t>
  </si>
  <si>
    <t>Строительство участка ВЛИ-0,4кВ для подключения жилого дома заявителя Шаларь О.А. п. Экспериментальный Зерноградский район, Ростовская область (ориентировочная протяженность ЛЭП - 0.3 км)</t>
  </si>
  <si>
    <t>Строительство участка ВЛИ-0,4кВ для подключения жилого дома заявителя Кахаева А.В. х. Колузаево Азовский район, Ростовская область  (ориентировочная протяженность ЛЭП - 0,080км)</t>
  </si>
  <si>
    <t>Строительство ВЛ-0,4 кВ от ВЛ-0,4 кВ №3 КТП 10/0,4 кВ №16 ВЛ-10кВ №2608 ПС 110/10 кВ А-26 для подключения жилого дома заявителя Грибенюк М.А. с. Кулешовка, Азовский район, Ростовская область (ориентировочная протяженность ЛЭП-0.204км)</t>
  </si>
  <si>
    <t>Строительство ВЛ-0,4кВ от ВЛ-0,4кВ №5 КТП 10/0,4кВ №239 ВЛ-10кВ №106Н ПС 110/6/10кВ НС-1 для подключения жилого дома заявителя Верлан В.А. п. Овощной, Азовский район, Ростовская область (ориентировочная протяженность ЛЭП-0,07км)</t>
  </si>
  <si>
    <t>Строительство участка ВЛИ-0,4кВ для подключения магазина заявителя Радченко А.А. ст-ца Кировская Кагальницкий район Ростовская область (ориентировочная протяженность ЛЭП-0,05км)</t>
  </si>
  <si>
    <t>Строительство участка ВЛИ-0,4 кВ для подключения ларька заявителя ИП Ахмедова Н.М., Зерноградский район, п. Шоссейный (ориентировочная протяженность ЛЭП– 0,1 км)</t>
  </si>
  <si>
    <t>Строительство участка ВЛИ-0,4кВ для подключения производственных баз заявителей Ершова И.А., Евсеева В.В., Ткачева Е.В., с. Иваново-Шамшево Кагальницкий район, Ростовская область (ориентировочная протяженность ЛЭП-0.13км)</t>
  </si>
  <si>
    <t>Строительство участка ВЛИ-0,4кВ для подключения жилого дома Трибунского В.В. п.Мокрый Батай, Кагальницкий район Ростовская область (ориентировочная протяженность ЛЭП-0,03км)</t>
  </si>
  <si>
    <t>Строительство участка ВЛИ-0,4кВ для подключения склада заявителя Дьяченко В.В. х. Гуляй-Борисовка Зерноградский район, Ростовская область (ориентировочная протяженность ЛЭП - 0.25 км)</t>
  </si>
  <si>
    <t>Строительство ВЛ-0,4кВ от ВЛ-0,4кВ №4 КТП 10/0,4кВ №226 ВЛ-10кВ №2608 ПС 110/10кВ А-26 для подключения жилого дома заявителя Калуга А.Г., Азовский район, Ростовская область (ориентировочная протяженность ЛЭП-0,05км)</t>
  </si>
  <si>
    <t>Строительство ВЛ-0,4кВ от проектируемой опоры ВЛ-0,4кВ (по договору №61-1-18-00379371 от 14.06.2018) КТП 10/0,4кВ №323 ВЛ-10кВ №202Н ПС 110/6/10кВ НС-2 для подключения жилого дома заявителя Скубаковой Н.С. с.Кулешовка, Азовский район, Ростовская область (ориентировочная протяженность ЛЭП-0,07км)</t>
  </si>
  <si>
    <t>Строительство участка ВЛИ-0,4кВ от проектируемой опоры ВЛ-0,4кВ (по договору ТП № 61-1-17-00322011 от 21.07.2017 г.) для подключения жилого дома заявителя Карих В.В. с. Кагальник Азовский район, Ростовская область (ориентировочная протяженность ЛЭП - 0.08 км)</t>
  </si>
  <si>
    <t>Строительство участка ВЛ-0,4кВ для подключения жилых домов заявителей Беспалов П.П., Еровченко А.И,,х. Городище,Азовский район,РО</t>
  </si>
  <si>
    <t>Строительство участка ВЛИ-0,4кВ для подключения жилого дома заявителя Хорунжая В.А. х. Григорьевка Азовский район, Ростовская область (ориентировочная протяженность ЛЭП - 0.150 км</t>
  </si>
  <si>
    <t>Строительство участка ВЛИ-0,4кВ для подключения жилого дома заявителя Провоторовой С.Е. ДНТ «Южное», Азовский район, Ростовская область (ориентировочная протяженность ЛЭП - 0.06 км)</t>
  </si>
  <si>
    <t>Строительство ВЛ-0,4 кВ от ВЛ-0,4 кВ  №1 КТП 10/0,4 кВ №128 ВЛ-10 кВ №1815 ПС 35/10 кВ А-18 для подключения храма заявителя МРОП приход Успенского храма х.Курган,Азовский район,Ростовская область(ориентировочная протяженность ЛЭП-0,09 км)</t>
  </si>
  <si>
    <t>Строительство ВЛ 0,4кВ от ВЛ 0,4кВ №1 КТП 10/0,4кВ №81 ВЛ 10кВ №803 ПС 35/10кВ А-8 для электроснабжения Прихода храма Святителя Николая Чудотворца с. Семибалки Азовского р-на (ориентировочная протяжённость ЛЭП 0,045км)</t>
  </si>
  <si>
    <t>Строительство участка ВЛИ-0,4кВ от проектируемой опоры ВЛ-0,4кВ КТП 10/0,4кВ №211 ВЛ-10кВ №910 ПС 35/10 кВ А-9 (по договору ТП №61-1-17-00350651 от 11.01.20218г.) для подключения жилого дома заявителя Платоновой Л.Г., Азовский район, Ростовская область (ориентировочная протяженность ЛЭП - 0,06км)</t>
  </si>
  <si>
    <t>Строительство участка ВЛИ-0,4кВ для подключения жилого дома заявителя Рубцова В.И. станица Елизаветинская Азовский район, Ростовская область</t>
  </si>
  <si>
    <t>Строительство участка ВЛИ-0,4кВ для подключения жилого дома заявителя Голубовой А.А. х. Курган, Азовский район, Ростовская область (ориентировочная протяженность ЛЭП - 0.15 км)</t>
  </si>
  <si>
    <t>Строительство ВЛ-0,4 кВ от оп. №214-2 ВЛ-0,4 кВ №1 КТП 10/0,4 кВ №214 ВЛ-10кВ №910 ПС 35/10 кВ А-9 для подключения жилых домов заявителей Друзякина А.В., Задворных В.А. Азовский район, Ростовская область (ориентировочная протяженность ЛЭП - 0.420 км)</t>
  </si>
  <si>
    <t>Строительство ВЛ-0,4 кВ от проектируемой опоры ВЛ-0,4 кВ КТП 10/0,4 кВ №211 ВЛ-10кВ №910 ПС 35/10 кВ А-9 (по договору ТП №61-1-18-00360717 от 01.03.2018г.) для подключения жилого дома заявителя Герасименко Т.К. Азовский район, Ростовская область (ориентировочная протяженность ЛЭП - 0.300 км)</t>
  </si>
  <si>
    <t>Строительство участка ВЛИ-0,4 кВ от РУ 0,4 кВ КТП 10/0,4 № 412 ВЛ-10 кВ №612 ПС 35/10 кВ Е6 для электроснабжения центральной парковой зоны при доме культуры по заявке Шаумяновского СП, Ростовская обл., Егорлыкский район, х. Шаумяновский (ориентировочная протяженность ЛЭП-0,150 км)</t>
  </si>
  <si>
    <t>Строительство ВЛ-10 кВ от оп. №43 ВЛ-10 кВ №2412 ПС 35/10 кВ А-24, ТП-10/0,4 кВ, ВЛИ-0,4 кВ для подключения жилого дома заявителя Исаева В.А. х. Лагутник, Азовский район Ростовская область (ориентировочная протяженность ЛЭП – 0,260 км, ориентировочная трансформаторная мощность – 0,025 МВА)</t>
  </si>
  <si>
    <t>Строительство участка ВЛИ-0,4кВ от ВЛ 0,4 кВ №1 КТП 10/0,4 кВ №190 ВЛ-10 3113 ПС 110/35/10 кВ А-31 для подключения жилого дома заявителя Панченко Н.В., с. Пешково Азовский район, Ростовская область (ориентировочная протяженность ЛЭП – 0,300 км)</t>
  </si>
  <si>
    <t>Строительство участка ВЛИ-0,4кВ от ВЛ-0,4кВ №1 КТП-10/0,4 кВ №105 ВЛ-10 кВ 1913 РП-19 ПС 110/35/10 «Самарская» для подключения БС №61-01043 заявителя ПАО «Мобильные ТелеСистемы», х. Степнянский Азовский район, Ростовская область (ориентировочная протяженность ЛЭП – 0,230 км)</t>
  </si>
  <si>
    <t>Строительство ВЛ-0,4 кВ от РУ-0,4 кВ вновь установленной ТП 10/0,4 кВ ( по договору №61-1-17-00340599 от 07.12.2017г) по ВЛ-10 кВ №1815 ПС 35/10 кВ А-18 для подключения жилого дома заявителя Соболевой С.Н. х.Обуховка, Азовский район Ростовская область(ориентировочная протяженность ЛЭП-0,350 км)</t>
  </si>
  <si>
    <t>Строительство ВЛ-0,4кВ от ВЛ-0,4кВ №2 КТП 10/0,4кВ №201 ВЛ-10кВ №1019  ПС 110/35/10кВ Самарская для подключения гаража заявителя Шабан В.В. х. Победа, Азовский район, Ростовская область (ориентировочная протяженность ЛЭП - 0,300км)</t>
  </si>
  <si>
    <t>Строительство ВЛ 0,4кВ от РУ-0,4кВ вновь установленной ТП 10/0,4кВ (по договору №61-1-18-00366999 от 14.05.2018г.) по ВЛ 10кВ №1020 ПС 110/35/10кВ Самарская для подключения жилого дома заявителя Олейниковой Е.Е. с.Самарское, Азовский район Ростовская область (ориентировочная протяженность ЛЭП-0.150км)</t>
  </si>
  <si>
    <t>Строительство ВЛ-0,4 кВ от проектируемой опоры ВЛ-0,4 кВ КТП 10/0,4 кВ №211 ВЛ-10кВ №910 ПС 35/10 кВ А-9 (по договору ТП №61-1-18-00362013 от 02.03.2018г.) для подключения жилого дома заявителя Познахор Е.М. Азовский район, Ростовская область (ориентировочная протяженность ЛЭП - 0.270 км)</t>
  </si>
  <si>
    <t>Строительство ВЛ-0,4кВ от ВЛ-0,4кВ №2 КТП 10/0,4кВ №10 ВЛ-10кВ №3125 ПС 110/35/10кВ А-31 для подключения жилого дома заявителя Резникова А.А. с. Пешково, Азовский район, Ростовская область (ориентировочная протяженность ЛЭП-0,100км)</t>
  </si>
  <si>
    <t>Строительство ВЛ-6 кВ от оп. №6 ВЛ-6 кВ №207Н ПС 110/6/10 кВ НС-2, ТП-6/0,4 кВ, ВЛИ-0,4 кВ для подключения хозяйственной постройки заявителя Мельниченко В.В., Азовский район Ростовская область (ориентировочная протяженность ЛЭП – 0,270 км, ориентировочная трансформаторная мощность – 0,025 МВА)</t>
  </si>
  <si>
    <t>Строительство ТП 10/0,4кВ от оп. №157 ВЛ-10кВ №105Н ПС 110/6/10кВ «НС-1», строительство ВЛИ-0,4кВ, для электроснабжения загородного дома заявителя Власенко Н.С. х.Шмат, Азовский район Ростовская область (ориентировочная протяженность ЛЭП– 0,03км, ориентировочная трансформаторная мощность – 0,025МВА)</t>
  </si>
  <si>
    <t>Строительство участка ВЛИ-0,4кВ для подключения жилого дома заявителя Широкова Ф.В. с/т Надежда-6 Азовский район, Ростовская область (ориентировочная протяженность ЛЭП - 0,300км)</t>
  </si>
  <si>
    <t>Строительство участка ВЛИ-0,4 кВ от опоры №5 ВЛ-0,4 кВ №3 КТП-8105/250 кВА ВЛ-10 кВ №4 ПС 35/10 кВ Виноградная для присоединения жилого дома Кошаташяна А.А., расположенного по адресу: Ростовская область, Волгодонской район, п. Виноградный, ул. Мира, д.12, к.н.61:08:0050202:783 (ориентировочная протяженность ЛЭП 0,07 км)</t>
  </si>
  <si>
    <t>Строительство участка ВЛИ-0,4 кВ от вновь установленной опоры вновь построенной ВЛИ-0,4 кВ от опоры №5 ВЛ-0,4кВ №3  КТП-8105/250кВА ВЛ-10кВ №4 ПС 35/10кВ Виноградная (по договору ТП от 07.05.2019г. №61-1-19-00441895) для присоединения жилых домов ИП Кошаташяна А.А., расположенных по адресам: Ростовская область, Волгодонской район, п. Виноградный, ул. Мира, д. 12-и, к.н. 61:08:0050202:800, д. 12-м, к.н. 61:08:0050202:803, д. 12-л, к.н. 61:08:0050202:802, д. 12-к, к.н. 61:08:0050202:801, д. 12-з, к.н. 61:08:0050202:799, д. 12-ж, к.н. 61:08:0050202:798, д. 12-п, к.н. 61:08:0050202:806, д. 12-р, к.н. 61:08:0050202:807, д. 12-т, к.н. 61:08:0050202:793, д. 12-с, к.н. 61:08:0050202:808, д. 12-о, к.н. 61:08:0050202:805, д. 12-н, к.н. 61:08:0050202:804 (ориентировочная протяженность ЛЭП 0,09 км)</t>
  </si>
  <si>
    <t xml:space="preserve">Строительство участка ВЛИ-0,4 кВ от опоры №1/3 ВЛ-0,4 кВ №1 КТП-8594/100 кВА ВЛ-6 кВ №5 ПС 35/6 кВ Романовская для присоединения жилого дома Трещева В.А., расположенного по адресу: Ростовская область, Волгодонской район, станица Романовская, ул. Ленина, д.111-а, к.н.61:08:0070128:950 (ориентировочная протяженность ЛЭП 0,027 км)
</t>
  </si>
  <si>
    <t xml:space="preserve">Строительство участка ВЛИ-0,4 кВ от опоры №1/5 ВЛ-0,4 кВ №1 КТП-8489/250 кВА ВЛ-6 кВ №14 ПС 35/6 кВ Романовская для присоединения жилого дома Хан А.Я., расположенного по адресу: Ростовская область, Волгодонской район, станица Романовская, ул. Смолякова, д.66-а, к.н.61:08:0070113:395 (ориентировочная протяженность ЛЭП 0,015 км)»
</t>
  </si>
  <si>
    <t>Строительство участка ВЛИ-0,4 кВ от опоры №4/10 ВЛ-0,4 кВ №1 КТП-8595/100 кВА ВЛ-6 кВ №5 ПС 35/6 кВ Романовская для присоединения жилого дома Ярославцева В.М., расположенного по адресу: Ростовская область, Волгодонской район, станица Романовская, пер. Кожанова, д.86а, к.н.61:08:0070107:176 (ориентировочная протяженность ЛЭП 0,058 км)</t>
  </si>
  <si>
    <t>Строительство участка ВЛЗ-6 кВ от опоры №149 ВЛ-6 кВ №1 ПС 35/6 кВ Романовская, с установкой ТП-6/0,4 кВ, и строительство ВЛИ-0,4 кВ от вновь установленной ТП-6/0,4 кВ для присоединения Базы отдыха «Волна-2» Голохвастова М.М. (ориентировочная протяженность ЛЭП 0,276 км, ориентировочная мощность трансформатора 63 кВА)</t>
  </si>
  <si>
    <t>Строительство участка ВЛИ-0,4 кВ от опоры №1 ВЛ-0,4 кВ №2 КТП-8114/250 кВА ВЛ-10 кВ №5 ПС 35/10 кВ Виноградная для присоединения деревообрабатывающей мастерской Мутидзе Т.Б. (ориентировочная протяженность ЛЭП 0,109 км)</t>
  </si>
  <si>
    <t>Строительство участка ВЛИ-0,4 кВ от опоры №1 ВЛИ-0,4 кВ №1 КТП-8377/250 кВА ВЛ-6 кВ №2 ПС 35/6 кВ Потаповская для присоединения магазина ИП Мухина С.С., расположенного по адресу: Ростовская область, Волгодонской район, х. Потапов, ул. Комсомольская, д.47-д,к.н. 61:08:0040109:268 (ориентировочная протяженность ЛЭП 0,095 км)</t>
  </si>
  <si>
    <t>Строительство участка ВЛИ-0,4 кВ от опоры №13 ВЛ-0,4 кВ №2 КТП-1359/100 кВА по ВЛ-10 кВ №7 ПС 110/10 кВ Искра для присоединения жилого дома Кучкина С.А., расположенного по адресу: Ростовская область, Цимлянского район, х. Паршиков, ул. Заречная, д. 13-б, к.н. 61:41:0050404:125 (ориентировочная протяженность ЛЭП 0,03 км)</t>
  </si>
  <si>
    <t>Строительство участка ВЛИ-0,4 кВ от опоры №2 ВЛ-0,4 кВ №1 КТП-1323/160 кВА по ВЛ-10 кВ №5 ПС 110/35/10 кВ Цимлянская для присоединения жилого дома Орехова А.В., расположенного по адресу: Ростовская область, Цимлянский район, г. Цимлянск, СОНТ «Винзавод», земельный участок 3, к.н. 61:41:0010402:52 (ориентировочная протяженность ЛЭП 0,25 км)</t>
  </si>
  <si>
    <t>Строительство участка ВЛИ-0,4кВ от опоры №10 ВЛИ-0,4кВ №1 КТП-1509/250кВА ВЛ-10кВ №5 ПС 35/10кВ Лозновская для присоединения жилого дома Нишкомаева В.В. (ориентировочная протяженность ЛЭП 0,015км)</t>
  </si>
  <si>
    <t>Строительство ВЛИ-0,4 кВ от РУ-0,4 кВ КТП-1654/100 кВА ВЛ-10 кВ №2 ПС 35/10 кВ ЖБИ для присоединения жилого дома Епишова А.Б., расположенного по адресу: Ростовская область, Цимлянский район, станица Красноярская, ул. Полевая, д. 2-б, к.н. 61:41:0020127:204 (ориентировочная протяженность ЛЭП 0,105 км)</t>
  </si>
  <si>
    <t>Строительство участка ВЛИ-0,4кВ от опоры №7 ВЛ-0,4кВ №4 КТП-1336/400кВА по ВЛ-10кВ №5 ПС 110/35/10кВ Цимлянская для присоединения жилого помещения Карпеевой Г.И., расположенного по адресу: Ростовская область, Цимлянский район, с/п Саркеловское, п.Саркел, пер. Западный, д.4, кв.2, комната №1-8, №9-10, к.н. 61:41:0011107:59 (ориентировочная протяженность ЛЭП 0,15км)</t>
  </si>
  <si>
    <t xml:space="preserve">Строительство участка ВЛИ-0,4 кВ от опоры №1/7 ВЛ-0,4 кВ №1 КТП-6568/250 кВА ВЛ-10 кВ №6 ПС 35/10 кВ Рассвет для присоединения квартиры Ридванова С.С., расположенной по адресу: Ростовская область, Мартыновский район, п. Малая Горка, ул. Социалистическая, д. 16, кв.2, к.н. 61:20:20601:1259 (ориентировочная протяженность ЛЭП 0,018 км) </t>
  </si>
  <si>
    <t xml:space="preserve">Строительство участка ВЛИ-0,4 кВ от опоры №5/2 ВЛ-0,4 кВ №1 КТП-6604/100 кВА ВЛ-6 кВ №6 ПС 110/35/6 кВ Обливная для присоединения нежилого здания (храма) Саввиди Х.И., расположенного по адресу: Ростовская область, Мартыновский район, х. Денисов, ул. Школьная, д.8/2, к.н.61:20:0060201:3459 (ориентировочная протяженность ЛЭП 0,023 км)
</t>
  </si>
  <si>
    <t>Строительство участка ВЛИ-0,4 кВ от опоры №7 ВЛ-0,4 кВ №1 КТП-6502/100 кВА ВЛ-10 кВ №2 ПС 35/10 кВ Рассвет для присоединения жилого дома Савченко В.П., расположенного по адресу: Ростовская область, Мартыновский район, п. Зеленолугский, ул. Школьная, д. 4, к.н. 61:20:0020401:3221 (ориентировочная протяженность ЛЭП 0,16 км)</t>
  </si>
  <si>
    <t>Строительство участка ВЛИ-0,4 кВ от опоры №2/1 ВЛ-0,4кВ №3 КТП-6517/160кВА ВЛ-10 кВ №12 ПС 110/35/10 кВ Комаровская для присоединения складских объектов Игришина А.В., расположенных по адресу: Ростовская область, Мартыновский район, слобода Большая Орловка, пер. Заводской, д. 2, к.н. 61:20:0020101:12979 (ориентировочная протяженность ЛЭП 0,025 км)</t>
  </si>
  <si>
    <t>Строительство участка ВЛИ-0,4 кВ от опоры №21 ВЛ-0,4 кВ №1 КТП-6555/160 кВА ВЛ-10 кВ №6 ПС 110/10 кВ Несмеяновская для присоединения скважины Шаманова И.Ш., расположенной по адресу: Ростовская область, Мартыновский район, х. Малоорловский, ул. Новая, д.46, к.н.61:20:0060101:5249 (ориентировочная протяженность ЛЭП 0,015 км)</t>
  </si>
  <si>
    <t>Строительство участка ВЛИ-0,4 кВ от опоры №11ВЛ-0,4кВ №2 КТП-6549/160кВА ВЛ-10 кВ №7 ПС 110/35/10 кВ Комаровская для присоединения скважины Азалханова Б.С., расположенной по адресу: Ростовская область, Мартыновский район, п. Четырехъярский, ул. Степная, д. 65, к.н. 61:20:0600011:779 (ориентировочная протяженность ЛЭП 0,008 км)</t>
  </si>
  <si>
    <t>Строительство участка ВЛИ-0,4 кВ от опоры  №1 ВЛ-0,4 кВ №2 КТП-7382/250 кВА по ВЛ-10 кВ №11 ПС 35/10 кВ Мариинская для присоединения склада Недорубова А.А. (ориентировочная протяженность ЛЭП 0,2 км)</t>
  </si>
  <si>
    <t>Строительство участка ВЛЗ-10кВ от опоры №11 по ВЛ-10кВ №22 ПС 110/35/10кВ КГУ, с монтажом ТП-10/0,4кВ, и строительство ВЛИ-0,4 кВ от вновь смонтированной ТП-10/0,4кВ для присоединения нежилых помещений Киптевой Ю.Л., Маловинского С.Б. и Василевич И.Л. (ориентировочная протяженность ЛЭП 0,26км, ориентировочная мощность трансформатора 100кВА)</t>
  </si>
  <si>
    <t>Строительство участка ВЛИ-0,4 кВ от опоры вновь построенной ВЛИ-0,4 кВ (по договору ТП №61-1-17-00346197 от 19.01.2018г) от опоры №19 ВЛ-0,4 кВ №2 КТП-7034/160 кВА по ВЛ-10 кВ №2 ПС 35/10 кВ Нижне-Журавская для присоединения жилого дома Кучугова А.Д. (ориентировочная протяженность ЛЭП 0,06 км)</t>
  </si>
  <si>
    <t>Строительство участка ВЛИ-0,4 кВ от опоры №5/2 ВЛ-0,4 кВ №2 КТП-7034/160 кВА ВЛ-10 кВ №2 ПС 35/10 кВ Нижне-Журавская для присоединения жилого дома Пасиковой З.А., расположенного по адресу: Ростовская область, Константиновский район, х. Авилов, ул. Луговая, д.9, к.н.61:17:020101:0064 (ориентировочная протяженность ЛЭП 0,035 км)</t>
  </si>
  <si>
    <t>Строительство ВЛИ-0,4 кВ от КТП-5177/25 кВА по ВЛ-10 кВ №1 ПС 35/10 кВ Отары для присоединения нежилого здания Иванчи Е.И.(ориентировочная протяженность ЛЭП 0,38 км)</t>
  </si>
  <si>
    <t>Строительство участка ВЛ-10 кВ от опоры №28 ВЛ-10 кВ №4 ПС 110/10 кВ Вербовая, с установкой ТП-10/0,4 кВ и строительство ВЛИ-0,4 кВ от РУ-0,4 кВ вновь установленной ТП-10/0,4 кВ  для присоединения рыбцеха ООО «АКВАТОРИЯ», расположенного по адресу: Ростовская область, Дубовский район, х. Вербовый Лог, ул. Овражная, д. 1а, к.н. 61:09:0130101:1648 (ориентировочная протяженность ЛЭП 0,22 км, ориентировочная мощность трансформатора 100 кВА)</t>
  </si>
  <si>
    <t>Строительство участка ВЛИ-0,4 кВ от опоры №2 ВЛИ-0,4 кВ №1 КТП-8194/100 кВА ВЛ-10 кВ №1 ПС 35/10 кВ Рябичевская для присоединения жилого дома Макарова А.Л., расположенного по адресу: Ростовская область, Волгодонской район, х. Рябичев, ул. Юбилейная, д.48, к.н.61:08:0600501:413 (ориентировочная протяженность ЛЭП 0,02 км)</t>
  </si>
  <si>
    <t>Строительство участка ВЛИ-0,4кВ от опоры №11 ВЛ-0,4кВ №2 КТП-8133/100кВА ВЛ-10кВ №3 ПС 110/35/10кВ Большовская для присоединения жилого дома Алексеевой Л.В., расположенного по адресу: Ростовская область, Волгодонской район, х. Морозов, пер. Восточный, д.2, к.н.61:08:0020203:42 (ориентировочная протяженность ЛЭП 0,095км)</t>
  </si>
  <si>
    <t>Строительство участка ВЛИ-0,4 кВ от опоры №6 ВЛ-0,4 кВ №2 КТП-7212А/100 кВА по ВЛ-10 кВ №17 ПС 110/35/10 кВ Константиновская для присоединения жилого дома Ипполитова В.А. (ориентировочная протяженность ЛЭП 0,460 км)</t>
  </si>
  <si>
    <t>Строительство участка ВЛИ-0,4 кВ от опоры №7 ВЛ-0,4 кВ №2 КТП-7375/250 кВА по ВЛ-10 кВ №11 ПС 35/10 кВ Мариинская для присоединения склада №1 ИП главы К(Ф)Х Недорубова А.А., расположенного по адресу: Ростовская область, Константиновский  район, 0,2 км севернее станицы Мариинская, к.н. 61:17:0600016:2266 (ориентировочная протяженность ЛЭП 0,14 км)</t>
  </si>
  <si>
    <t>Строительство участка ВЛИ-0,4кВ от опоры №8 ВЛ-0,4кВ №2 КТП-7427/250кВА ВЛ-10кВ №4 ПС 35/10кВ Николаевская для присоединения жилого дома Лаврухина А.И., расположенного по адресу: Ростовская область, Константиновский район, ст. Николаевская, ул. Гагарина, д.27 к.н. 61:17:0050101:1473 (ориентировочная протяженность ЛЭП 0,07км)</t>
  </si>
  <si>
    <t>Строительство участка ВЛ-10 кВ от опоры №46 ВЛ-10 кВ №13 ПС 35/10 кВ Андреевская, с установкой ТП-10/0,4 кВ и строительство ВЛИ-0,4 кВ от РУ-0,4 кВ вновь установленной ТП-10/0,4 кВ  для присоединения склада для сельскохозяйственной продукции главы К(Ф)Х Актемирова Т.Д., расположенного по адресу: Ростовская область, Дубовский район, станица Андреевская, ул. Кольцевая, д. 39а, к.н. 61:09:0600011:100 (ориентировочная протяженность ЛЭП 0,21 км, ориентировочная мощность трансформатора 63 кВА)</t>
  </si>
  <si>
    <t>Строительство участка ВЛИ-0,4 кВ от опоры №19 ВЛ-0,4 кВ №3 КТП-8168/250 кВА ВЛ-10 кВ №5 ПС 35/10 кВ Виноградная для присоединения жилого дома Ан И.Р., расположенного по адресу: Ростовская область, Волгодонской район, п. Победа, пер. Западный, д. 17, к.н. 61:08:0601201:567 (ориентировочная протяженность ЛЭП 0,025 км)</t>
  </si>
  <si>
    <t>Строительство участка ВЛИ-0,4 кВ от опоры №24 ВЛ-0,4 кВ №2 КТП-8397/100 кВА ВЛ-6 кВ №11 ПС 35/6 кВ Шлюзовая для присоединения жилого дома Искендерова С.М., расположенного по адресу: Ростовская область, Волгодонской район, х. Лагутники, ул. Ленина, д. 62 а, к.н. 61:08:0070202:218 (ориентировочная протяженность ЛЭП 0,009 км)</t>
  </si>
  <si>
    <t>Строительство ВЛИ-0,4 кВ от КТП-8073/100 кВА ВЛ-10 кВ №3 ПС 110/35/10 кВ Дубенцовская для присоединения квартиры Леоновой В.С., расположенной по адресу: Ростовская область, Волгодонской район, х. Пирожок, ул. Молодежная, д.16, кв./оф. 1, к.н.61:08:0020307:44 (ориентировочная протяженность ЛЭП 0,31 км)</t>
  </si>
  <si>
    <t xml:space="preserve">Строительство участка ВЛИ-0,4 кВ от опоры №5 ВЛ-0,4 кВ №1 КТП-8487/250 кВА ВЛ-6 кВ №5 ПС 35/6 кВ Романовская для присоединения жилого дома Орловой О.Н., расположенного по адресу: Ростовская область, Волгодонской район, станица Романовская, пер. Союзный, д.65, к.н.61:08:0070118:489 (ориентировочная протяженность ЛЭП 0,35 км) </t>
  </si>
  <si>
    <t xml:space="preserve">Строительство участка ВЛИ-0,4 кВ от опоры №4 ВЛИ-0,4 кВ №2 КТП-8465/160 кВА ВЛ-6 кВ №5 ПС 35/6 кВ Романовская для присоединения жилого дома Гориной С.В., расположенного по адресу: Ростовская область, Волгодонской район, станица Романовская, пер. Алферовский, д.93-а, к.н.61:08:0070125:411 (ориентировочная протяженность ЛЭП 0,16 км) </t>
  </si>
  <si>
    <t>Строительство участка ВЛЗ-6 кВ от опоры №176 ВЛ-6 кВ №1 ПС 35/6 кВ НС-12, с установкой ТП-6/0,4 кВ, и строительство ВЛИ-0,4 кВ от вновь установленной ТП-6/0,4 кВ  для присоединения административно-бытового здания Ильина С.Н., расположенного по адресу: Ростовская область, Волгодонской район, х. Семенкин, ТОО «Семенкинское», поле III раб. уч. 1 примерно в 2,8 км. от х. Семенкин по направлению на северо-запад, к.н. 61:08:0601901:13 (ориентировочная протяженность ЛЭП 0,058 км, ориентировочная мощность трансформатора 25 кВА)»</t>
  </si>
  <si>
    <t>Строительство участка ВЛИ-0,4 кВ от опоры №5 ВЛ-0,4 кВ №1 КТП-1365/250 кВА ВЛ-10 кВ №1 ПС 35/10 кВ ЖБИ для присоединения жилого дома Корчагина П.М., расположенного по адресу: Ростовская область, Цимлянский район, станица Красноярская, ул. Советская, д.65-а, к.н.61:41:0020113:585 (ориентировочная протяженность ЛЭП 0,02 км)</t>
  </si>
  <si>
    <t>Строительство участка ВЛИ-0,4кВ от опоры №1 ВЛ-0,4кВ №2 КТП-6455/100кВА по ВЛ-10кВ №7 ПС 110/35/10кВ Мартыновская для присоединения нежилого помещения ИП Украинцевой И.А., расположенного по адресу: Ростовская область, Мартыновский район, слобода Большая Орловка, ул. Дорожная, д.18-б, к.н. 61:20:0020101:13031 (ориентировочная протяженность ЛЭП 0,041км)</t>
  </si>
  <si>
    <t xml:space="preserve">Строительство участка ВЛИ-0,4 кВ от опоры №9 ВЛ-0,4 кВ №1 КТП-8599/160 кВА ВЛ-6 кВ №5 ПС 35/6 кВ Романовская для присоединения жилого дома Асланова Ю.И., расположенного по адресу: Ростовская область, Волгодонской район, станица Романовская, ул. Заречная, д.19а, к.н. 61:08:0070114:675 (ориентировочная протяженность ЛЭП 0,024 км) </t>
  </si>
  <si>
    <t>Строительство участка ВЛИ-0,4 кВ от опоры №17 ВЛ-0,4 кВ №1 КТП-8499А/250 кВА по ВЛ-6 кВ №7 ПС 35/6 кВ Романовская для присоединения жилого дома Журавлева В.В. (ориентировочная протяженность ЛЭП 0,1 км)</t>
  </si>
  <si>
    <t>Строительство участка ВЛИ-0,4 кВ от опоры №1/3 ВЛ-0,4 кВ №3 КТП-1366/160 кВА по ВЛ-10 кВ №1 ПС 35/10 кВ ЖБИ для присоединения жилого дома Щеглова В.В., расположенного по адресу: Ростовская область, Цимлянский район, станица Красноярская, ул. Советская, д.45а, к.н. 61:41:0020113:526 (ориентировочная протяженность ЛЭП 0,025 км)</t>
  </si>
  <si>
    <t>Строительство участка ВЛИ-0,4кВ от опоры №2/3 ВЛ-0,4кВ №1 КТП-6411/100кВА ВЛ-10кВ №5 ПС 110/35/10кВ Комаровская для присоединения пруда ИП главы К(Ф)Х Девятовского В.А., расположенного по адресу: Ростовская область, Мартыновский район, х. Комаров, участок находится примерно в 0,92км от ориентира по направлению на северо-запад, к.н. 61:20:0600014:66 (ориентировочная протяженность ЛЭП 0,127км</t>
  </si>
  <si>
    <t>Строительство ВЛИ-0,4 кВ от РУ-0,4 кВ КТП-6104/25 кВА ВЛ-10 кВ №9 ПС 110/35/10/6 кВ Октябрьская для присоединения пруда ИП Коцарева А.В., расположенного по адресу: Ростовская область, Мартыновский район, х. Новый, северо-западнее х. Новый, к.н. 61:20:0600020:2 (ориентировочная протяженность ЛЭП 0,16 км)</t>
  </si>
  <si>
    <t>Строительство участка ВЛИ-0,4 кВ от опоры №5/5 ВЛ 0,4кВ №1 КТП 6113/250кВА ВЛ-10 кВ №11 ПС 110/35/10/6 кВ Октябрьская для присоединения сарая Кибаровой Н.А., расположенного по адресу: Ростовская область, Мартыновский район, п. Типчаковый, ул. Западная, д.7а, к.н. 61:20:0080901:817 (ориентировочная протяженность ЛЭП 0,025 км)</t>
  </si>
  <si>
    <t>Строительство участка ВЛИ-0,4 кВ от опоры №1/1 ВЛ-0,4 кВ  №1 КТП-2822/63 кВА ВЛ-10 кВ №16 ПС 220/110/10 кВ Зимовники  для фельдшерско-акушерского пункта муниципального бюджетного учреждения здравоохранения «Центральная районная больница» Зимовниковского района Ростовской области, расположенного по адресу: Ростовская область, Зимовниковский район, х. Майкопский, ул. Центральная, д.18А, к.н. 61:13:0130104:61 (ориентировочная протяженность ЛЭП 0,07 км)</t>
  </si>
  <si>
    <t>Строительство участка ВЛИ-0,4 кВ от опоры №2 ВЛ-0,4 кВ  №1 КТП-7215/100 кВА для присоединения дома отдыха ИП Макаренко Е.П., расположенного по адресу: Ростовская область, Константиновский район, г. Константиновск, ул. Правобережная, д.23-а, к.н. 61:17:0600017:572 (ориентировочная протяженность ЛЭП 0,05 км)</t>
  </si>
  <si>
    <t>Строительство участка ВЛИ-0,4 кВ от вновь установленной опоры вновь построенной ВЛИ-0,4 кВ от опоры №2 ВЛ-0,4 кВ №1 КТП-7215/100 кВА по ВЛ-10 кВ №24 ПС 110/35/10 кВ КГУ (по договору №61-1-19-00470761 от 07.10.2019 г) для присоединения дома отдыха ИП Еловских В.В., расположенного по адресу: Ростовская область, Константиновский район, г. Константиновск, ул. Правобережная, д.23б, к.н. 61:17:0600017:571 (ориентировочная протяженность ЛЭП 0,02 км)</t>
  </si>
  <si>
    <t xml:space="preserve">Строительство участка ВЛИ-0,4 кВ от опоры №1/7 ВЛ-0,4 кВ №2 КТП-7382/250 кВА по ВЛ-10 кВ №11 ПС 35/10 кВ Мариинская для присоединения модульного здания фельдшерско-акушерского пункта Муниципального бюджетного учреждения здравоохранения "Центральная районная больница Константиновского района Ростовской области", расположенного по адресу: Ростовская область, Константиновский район, станица Мариинская, ул. Зеленая, д.2-а, к.н. 61:17:0050301:855 (ориентировочная протяженность ЛЭП - 0,06 км) </t>
  </si>
  <si>
    <t>Строительство участка ВЛИ-0,4 кВ от опоры №27 ВЛ-0,4 кВ №2 КТП-8034/63 кВА ВЛ-10 кВ №1 ПС 35/10 кВ Рябичевская для присоединения станции технического обслуживания Капкановой Э.Э., расположенной по адресу: Ростовская область, Волгодонской район, х. Рябичев, ул. Юбилейная, д.51б, к.н.61:08:0030107:588 (ориентировочная протяженность ЛЭП 0,033 км)</t>
  </si>
  <si>
    <t xml:space="preserve">Строительство участка ВЛИ-0,4 кВ от опоры №22 ВЛ-0,4 кВ №2 КТП-1468/63 кВА по ВЛ-10 кВ №11 ПС 35/10 кВ Камышевская для присоединения жилого дома Орловой Н.А., расположенного по адресу: Ростовская область, Цимлянский район, х. Рынок-Каргальский, ул. Полевая, д.5, к.н. 61:41:0040401:6 (ориентировочная протяженность ЛЭП 0,23 км)»
</t>
  </si>
  <si>
    <t>Строительство участка ВЛИ-0,4 кВ от опоры №1/15 ВЛ-0,4 кВ №3 КТП-6132/400 кВА ВЛ-10 кВ №15 ПС 110/35/10 кВ Мартыновская для присоединения МТФ ИП главы КФХ Мурадова А.Х., расположенной по адресу: Ростовская область, Мартыновский район, п. Новоберезовка, Мартыновское сельское поселение, к.н.61:20:0600025:4097 (ориентировочная протяженность ЛЭП 0,126 км)</t>
  </si>
  <si>
    <t>Строительство участка ВЛИ-0,4 кВ от опоры №2/7 ВЛ-0,4 кВ №2 КТП-6484/315 кВА ВЛ-10 кВ №1 ПС 35/10 кВ Рассвет для присоединения зернохранилища ИП главы К(Ф)Х Бессарабова П.В., расположенного по адресу: Ростовская область, Мартыновский район, п. Абрикосовый, ул. Западная, д.17, к.н. 61:20:0020201:1355 (ориентировочная протяженность ЛЭП 0,328 км)</t>
  </si>
  <si>
    <t>Строительство участка ВЛИ-0,4 кВ от опоры №22 ВЛ-0,4 кВ №2 КТП-7331/250 кВА ВЛ-10 кВ №5 ПС 110/35/10 кВ Стычная для присоединения здания магазина ИП Шульги А.В., расположенного по адресу: Ростовская область, Константиновский район, п. Стычновский, ул. Центральная, д.15, к.н. 61:17:0070101:413 (ориентировочная протяженность ЛЭП 0,02 км)»</t>
  </si>
  <si>
    <t>Строительство участка ВЛЗ-6кВ от вновь установленной опоры по ВЛ-6кВ №14 ПС 35/6кВ «Романовская», с монтажом ТП-6/0,4кВ, и строительство ВЛИ-0,4кВ от вновь смонтированной ТП-6/0,4кВ для присоединения склада Шкрылевой Т.А., помещения ООО «Строймонтаж» и помещения ООО «СПЕЦЗНАК» (ориентировочная протяженность ЛЭП 0,267км, ориентировочная мощность трансформатора 100кВА)</t>
  </si>
  <si>
    <t xml:space="preserve">Строительство участка ВЛИ-0,4 кВ от опоры №8 ВЛ-0,4 кВ №3 КТП-8489/250 кВА ВЛ-6 кВ №14 ПС 35/6 кВ Романовская для присоединения жилого дома Бережного В.И., расположенного по адресу: Ростовская область, Волгодонской район, станица Романовская, пер. Советский, д.111, к.н.61:08:070107:0022 (ориентировочная протяженность ЛЭП 0,18 км) </t>
  </si>
  <si>
    <t>Строительство ВЛИ-0,4кВ от вновь установленной ТП-6/0,4кВ по ВЛ-6кВ №1 ПС 35/6кВ НС-12 (по договорам ТП №61-1-18-00388977 от 20.08.2018 и №61-1-18-00392457 от 04.09.2018) для присоединения жилого дома Лобанова А.А. (ориентировочная протяженность ЛЭП 0,05км)</t>
  </si>
  <si>
    <t>Строительство участка ВЛИ- 0,4 кВ от опоры №21 ВЛ-0,4 кВ №3 КТП-8478/160 кВА ВЛ-6 кВ №14 ПС 35/6 кВ Романовская для присоединения жилого дома Новосельцева Н.И., расположенного по адресу: Ростовская область, Волгодонской район,станица Романовская, пер.Гагарина,д.53а, к.н. 61:08:0000000:1302 (ориентировочная протяженность ЛЭП 0,032 км)</t>
  </si>
  <si>
    <t>Строительство участка ВЛИ-0,4 кВ от опоры №12 ВЛ-0,4 кВ №3 ТП-1409/250 кВА ВЛ-10 кВ №17 ПС 110/35/10 кВ Цимлянская для присоединения жилого дома Тарасенко Н.И., расположенного по адресу: Ростовская область, Цимлянский район, станица Красноярская, ул. Гагарина, д.46, к.н. 61:41:0020121:86 (ориентировочная протяженность ЛЭП 0,04 км)</t>
  </si>
  <si>
    <t>Строительство участка ВЛИ-0,4 кВ от опоры №1/10 ВЛ-0,4 кВ №1 КТП-1323/160 кВА ВЛ-10 кВ №5 ПС 110/35/10 кВ Цимлянская для присоединения жилого дома Лаера А.Р., расположенного по адресу: Ростовская область, Цимлянский район, Цимлянское городское поселение, г.Цимлянск, СОНТ «Винзавод», земельный участок 2а, к.н. 61:41:0010402:60 (ориентировочная протяженность ЛЭП 0,09 км)</t>
  </si>
  <si>
    <t>Строительство участка ВЛИ-0,4 кВ от опоры  №7 ВЛ-0,4 кВ №1 КТП-7192/100 кВА ВЛ-10 кВ №24 ПС 110/35/10 кВ КГУ для присоединения жилого дома Антонова А.Д. (ориентировочная протяженность ЛЭП 0,132 км)</t>
  </si>
  <si>
    <t>Строительство участка ВЛ-10кВ от опоры №123 по ВЛ-10кВ №11 ПС 35/10кВ «Рябичевская» с монтажом ТП-10/0,4кВ и строительство участка ВЛИ-0,4кВ от вновь смонтированной ТП-10/0,4кВ для присоединения мельничного цеха ООО «ПОЛИМЕРМАШ»</t>
  </si>
  <si>
    <t>Строительство участка ВЛИ-0,4 кВ от опоры №23 ВЛ-0,4 кВ №2 ЗТП-7125/160 кВА ВЛ-10 кВ №1 ПС 35/10 кВ Богоявленская для присоединения жилого дома Гурбановой В.В., расположенного по адресу: Ростовская область, Константиновский район, х. Упраздно-Кагальницкий, ул. Степная, д.16-а, к.н. 61:17:0030401:796 (ориентировочная протяженность ЛЭП 0,22 км)</t>
  </si>
  <si>
    <t>Строительство участка ВЛЗ-10 кВ от опоры №120 ВЛ-10 кВ №9 ПС 35/10 кВ Первомайская, с установкой ТП-10/0,4 кВ и строительство ВЛИ-0,4 кВ от РУ-0,4 кВ вновь установленной ТП-10/0,4 кВ  для присоединения полевого стана колхоза племзавода «Первомайский», расположенного по адресу: Ростовская область, Ремонтненский район, Первомайское сельское поселение, 61:32:0600011:1:ЗУ1(1) в 5,1 км на северо-восток от с. Первомайское, IV поле полевого севооборота 61:32:0600011:1:ЗУ1(2) в 6 км восточнее от с. Первомайское, 33 отарный участок, кадастровый номер земельного участка: 31:32:0600011:980 (ориентировочная протяженность ЛЭП 0,361 км, ориентировочная мощность трансформатора 25 кВА)</t>
  </si>
  <si>
    <t>Строительство участка ВЛИ-0,4 кВ от опоры №2/7 ВЛ-0,4 кВ №1 КТП-4664/160 кВА ВЛ-10 кВ №17 ПС 35/10 кВ Киевская для присоединения жилого дома Алиева М.М., расположенного по адресу: Ростовская область, Ремонтненский район, с. Киевка, ул. Октябрьская, д.19, к.н. 61:32:0050101:339 (ориентировочная протяженность ЛЭП 0,13 км)</t>
  </si>
  <si>
    <t>Строительство участка ВЛИ-0,4 кВ от опоры №6 ВЛ-0,4 кВ №2 КТП-6551/160 кВА ВЛ-10 кВ №6 ПС 110/10 кВ Несмеяновская для присоединения жилого дома Коваленко А.Г., расположенного по адресу: Ростовская область, Мартыновский район, х. Малоорловский, ул. Новая, к.н. 61:20:0060101:2916 (ориентировочная протяженность ЛЭП 0,232 км)</t>
  </si>
  <si>
    <t>Строительство участка ВЛИ-0,4 кВ от опоры №6/1 ВЛ-0,4 кВ №2 КТП-2036/40 кВА по ВЛ-10 кВ №14 ПС 220/110/10 кВ Зимовники для присоединения Базовой станции сотовой связи №2278 ООО «Т2 Мобайл», расположенной по адресу: Ростовская область, Зимовниковский район, х Николаевский, к.н. 61:13:0600007 (ориентировочная протяженность ЛЭП 0,2 км)</t>
  </si>
  <si>
    <t>Строительство участка ВЛ-10 кВ от опоры №283 ВЛ-10 кВ №7 ПС 35/10 кВ Железнодорожная, с установкой ТП-10/0,4 кВ и строительство ВЛИ-0,4 кВ от РУ-0,4 кВ вновь установленной ТП-10/0,4 кВ  для присоединения жилого дома Закаева Р.С., расположенного по адресу: Ростовская область, Дубовский район, х. Лесной, Барабанщиковское сельское поселение в границах кадастрового квартала 61;09:0600004:1331, к.н. 61:09:0600004:1331 (ориентировочная протяженность ЛЭП 0,04 км, ориентировочная мощность трансформатора 25 кВА)</t>
  </si>
  <si>
    <t>Строительство участка ВЛИ-0,4 кВ от опоры №8 ВЛ-0,4 кВ №2 КТП-3404/160 кВА ВЛ-10 кВ №22 ПС 110/10 кВ Жуковская для присоединения жилого дома Кругликовой В.Д., расположенного по адресу: Ростовская область, Дубовский район, станица Жуковская, ул. Кирова, д.56, к.н. 61:09:0030101:821 (ориентировочная протяженность ЛЭП 0,07 км)</t>
  </si>
  <si>
    <t>Строительство участка ВЛИ-0,4 кВ от  опоры №6 ВЛ-0,4 кВ №1 КТП-3422/160 кВА по ВЛ-10 кВ №7 ПС 35/10 кВ Железнодорожная ддя присоединения квартиры Магомедовой Д.М., расположенной по адресу: Ростовская область, Дубовский район, х.Щеглов, ул.Школьная, д.16, кв.1, к.н. 61:09:14015:478 (ориентировочная протяженность ЛЭП 0,22 км)</t>
  </si>
  <si>
    <t>Строительство участка ВЛИ-0,4 кВ от опоры №9 ВЛ-0,4 кВ №1 КТП-3262/250 кВА ВЛ-10 кВ №2 ПС 35/10 кВ Присальская для присоединения квартиры в жилом доме Петрова О.А., расположенной по адресу: Ростовская область, Дубовский район, х. Присальский, ул. Победы, д.3, кв.2, к.н. 61:09:0070101:1700 (ориентировочная протяженность ЛЭП 0,03 км)</t>
  </si>
  <si>
    <t>Строительство участка ВЛИ-0,4 кВ от опоры №27 ВЛ-0,4 кВ №3 КТП-8484/160 кВА по ВЛ-6 кВ №5 ПС 35/6 кВ Романовская для присоединения жилого дома Галкиной Т.Б., расположенного по адресу: Ростовская область, Волгодонской район, станица Романовская, ул. Ленина, д.97а, к.н. 61:08:0070128:923 (ориентировочная протяженность ЛЭП 0,06 км)</t>
  </si>
  <si>
    <t>Строительство участка ВЛИ-0,4 кВ от опоры №1/1 ВЛ-0,4 кВ №2 КТП-8459/160 кВА ВЛ-6 кВ №14 ПС 35/6 кВ Романовская для присоединения жилого дома Дьяченко А.Г., расположенного по адресу: Ростовская область, Волгодонской район, станица Романовская, ул. Каргальская, д.60, к.н. 61:08:0070114:772 (ориентировочная протяженность ЛЭП 0,035 км)</t>
  </si>
  <si>
    <t xml:space="preserve">Строительство участка ВЛИ-0,4 кВ от опоры №13 ВЛ-0,4 кВ №1 
КТП-8550/160 кВА ВЛ-6 кВ №11 ПС 35/6 кВ Шлюзовая для присоединения жилого дома Абалымовой Н.А., расположенного по адресу: Ростовская область, Волгодонской район, х. Лагутники, ул. Молодежная, д. 2б, к.н. 61:08:0070203:431 (ориентировочная протяженность ЛЭП 0,145 км)
</t>
  </si>
  <si>
    <t>Строительство участка ВЛИ-0,4 кВ от опоры №12б ВЛ-0,4 кВ №1 КТП-6092/100 кВА ВЛ-10 кВ №12 ПС 110/35/10 кВ Мартыновская для присоединения сарая Айвазовой Х.К., расположенного по адресу: Ростовская область, Мартыновский район, х. Новониколаевский, ул. Центральная, д.10-б, к.н. 61:20:0080501:492 (ориентировочная протяженность ЛЭП 0,029 км)</t>
  </si>
  <si>
    <t>Строительство участка ВЛ-6 кВ от опоры №3/145 ВЛ-6 кВ №1 ПС 110/6 кВ Северный Портал, с установкой ТП-6/0,4 кВ, и строительство ВЛИ-0,4 кВ от вновь установленной ТП-6/0,4 кВ  для присоединения сторожевого дома ИП Ализаде Ю.Р., расположенного по адресу: Ростовская область, Мартыновский район, х. Рубашкин, Рубашкинское сельское поселение, к.н. 61:20:0600009:1887 (ориентировочная протяженность ЛЭП 0,42 км, ориентировочная мощность трансформатора 25 кВА)</t>
  </si>
  <si>
    <t>Строительство участка ВЛИ-0,4кВ от опоры №9 ВЛ-0,4кВ №2 КТП-6583/100кВА ВЛ-10кВ №12 ПС 110/35/10кВ Комаровская для присоединения нежилого помещения ИП Тищенко А.Ю., расположенного по адресу: Ростовская область, Мартыновский район, слобода Большая Орловка, ул. Сальская, д.8, к.н. 61:20:0020101:1622 (ориентировочная протяженность ЛЭП 0,019км)</t>
  </si>
  <si>
    <t>Строительство участка ВЛ-10 кВ от опоры №10 ВЛ-10 кВ №13  ПС 35/10 кВ Андреевская, с установкой ТП-10/0,4 кВ и строительство ВЛИ-0,4 кВ от РУ-0,4 кВ вновь установленной ТП-10/0,4 кВ  для присоединения нежилого помещения ИП Магомедова Р.Д. и жилого помещения Синько Е.В., расположенных по адресам: Ростовская область, Дубовский район, станица Андреевская, примерно центральная часть Дубовского района, в границах кадастрового округа ЗАО а/ф Андреевская, к.н. 61:09:0000000:791 и Андреевское с.п., в границах кадастрового квартала 61:09:0600011, к.н. 61:09:0600011:324 (ориентировочная протяженность ЛЭП 0,51км, ориентировочная мощность трансформатора 160 кВА)</t>
  </si>
  <si>
    <t>Строительство ВЛИ-0,4 кВ от КТП-3176/63 кВА по ВЛ-10 кВ №1 ПС 35/10кВ Эркетиновская для присоединения бригадного дома КФХ Абдулвахабова У., расположенного по адресу: Ростовская область, Дубовский район, х. Ивановка, ул. Дорожная, д. 11б, к.н. 61:09:0600011:301 (ориентировочная протяженность ЛЭП 0,24 км)</t>
  </si>
  <si>
    <t>Строительство участка ВЛИ-0,4 кВ от опоры №1 ВЛИ-0,4 кВ №1 КТП-8240/63 кВА ВЛ-6 кВ №2 ПС 35/6 кВ НС-15 для присоединения жилого дома Жданенко О.В., расположенного по адресу: Ростовская область, Волгодонской район, х. Фролов, ул. Восточная, д. 2, к.н. 61:08:04:17:13:00 (ориентировочная протяженность ЛЭП 0,48 км)</t>
  </si>
  <si>
    <t>Строительство участка ВЛИ-0,4 кВ от вновь установленной опоры вновь построенной ВЛИ-0,4 кВ от опоры №4 ВЛ-0,4 кВ №2 КТП-8465/160 кВА ВЛ-6 кВ №5 ПС 35/6 кВ Романовская (по договору ТП от 07.03.2019 №61-1-19-00429205) для присоединения жилого дома Чудинович Л.Н., расположенного по адресу: Ростовская область, Волгодонской район, станица Романовская, пер. Алферовский, д.90, к.н. 61:08:0070117:48 (ориентировочная протяженность ЛЭП 0,03 км)</t>
  </si>
  <si>
    <t>Строительство ВЛИ-0,4кВ от вновь установленной опоры вновь построенной ВЛИ-0,4 от вновь установленной ТП-6/0,4кВ по ВЛ-6кВ №1 ПС 35/6кВ НС-12 (по договорам ТП "61-1-18-00388977 от 20.08.2018 и №61-1-18-00395029 от 27.08.2018) для присоединения жилого дома Страховой Т.И. (ориентировочная протяженность ЛЭП - 0,365км)</t>
  </si>
  <si>
    <t>Строительство участка ВЛЗ-6 кВ от опоры №10 ВЛ-6 кВ №1 ПС 35/6 кВ Романовская, с установкой ТП-6/0,4 кВ, и строительство ВЛИ-0,4 кВ от вновь установленной ТП-6/0,4 кВ  для присоединения загона для скота ИП Главы К(Ф)Х Сиротенко А.С., расположенного по адресу: Ростовская область, Волгодонской район, станица Романовская, 10 метров восточнее пер.Шмутовой, д. 2г, к.н. 61:08:0070133:61 (ориентировочная протяженность ЛЭП 0,051 км, ориентировочная мощность трансформатора 25 кВА)</t>
  </si>
  <si>
    <t>Строительство участка ВЛИ-0,4 кВ от опоры №3 ВЛ-0,4 кВ №2 КТП-8459/250 кВА ВЛ-6 кВ №14 ПС 35/6 кВ Романовская для присоединения жилого дома Костенко С.М., расположенного по адресу: Ростовская область, Волгодонской район, станица Романовская, ул. Каргальского, д.53, к.н. 61:08:0070114:773 (ориентировочная протяженность ЛЭП 0,065 км)</t>
  </si>
  <si>
    <t>Строительство ВЛИ-0,4 кВ от РУ-0,4 кВ КТП-7206/63кВА по ВЛ-10 кВ №1 ПС 35/10 кВ Савельевская для присоединения склада ИП Лукьяновой М.В., расположенного по адресу: Ростовская область, Константиновский район, 0,5 км юго-западнее х. Гапкин, к.н. 61:17:0600008:1883 (ориентировочная протяженность ЛЭП 0,08 км)</t>
  </si>
  <si>
    <t>Строительство участка ВЛЗ-10кВ от опоры №108 ВЛ-10кВ №11 ПС 35/10кВ Николаевская для присоединения объекта незавершенного строительства Гончара П.В. (ориентировочная протяженность ЛЭП 0,35км)</t>
  </si>
  <si>
    <t>Строительство ВЛИ-0,4 кВ от РУ-0,4 кВ КТП-3157/100 кВА ВЛ-10 кВ №12 ПС 35/10 кВ Гуреевская для присоединения объектов сельскохозяйственного назначения ИП Ермоченко В.Н., расположенных по адресу:  Ростовская область, Дубовский район, х. Гуреев, территория земель Гуреевского сельского поселения, примерно 0,7 км по направлению на северо-восток от ориентира х. Гуреев, к.н.61:09:0600008:728 (ориентировочная протяженность ЛЭП 0,37 км)</t>
  </si>
  <si>
    <t xml:space="preserve">Строительство участка ВЛ-10 кВ от опоры №124 ВЛ-10 кВ №5 ПС 35/10 кВ Мирная, с установкой ТП-10/0,4 кВ и строительство ВЛИ-0,4 кВ от РУ-0,4 кВ вновь установленной ТП-10/0,4 кВ  для присоединения бригадного дома ИП Мерзоханова И.С-Э. расположенного по адресу: Ростовская область, Дубовский район, х. Мирный, в границах кадастрового квартала 600014, к.н. 61:09:0600014:921 (ориентировочная протяженность ЛЭП 0,29 км, ориентировочная мощность трансформатора 25 кВА) </t>
  </si>
  <si>
    <t>Строительство ВЛИ-0,4кВ от РУ-0,4кВ КТП-2560/40кВА по ВЛ-10кВ №3 ПС 35/10кВ Ново-Кировская для присоединения жилого дома Фисакова Ю.Ф., расположенного по адресу:  Ростовская область, Зимовниковский район, х. Калинин, ул. Дружбы, д. 4А, к.н. 61:13:0110201:32 (ориентировочная протяженность ЛЭП 0,23км)</t>
  </si>
  <si>
    <t>Строительство участка ВЛИ-0,4 кВ от опоры №28 ВЛ-0,4 кВ №3 КТП-1464/160 кВА ВЛ-10 кВ №11 ПС 35/10 кВ Камышевская для присоединения жилого дома Поповой С.Н., расположенного по адресу: Ростовская область, Цимлянский район, станица Лозновская, ул. Центральная, д. 51, к.н. 61:41:0040203:23 (ориентировочная протяженность ЛЭП 0,15 км)</t>
  </si>
  <si>
    <t>Строительство участка ВЛИ-0,4 кВ от опоры №1/14 ВЛ-0,4 кВ №2 КТП-1372/160 кВА ВЛ-10 кВ №17 ПС 110/35/10 кВ Цимлянская для присоединения жилого дома Солодковой Е.А., расположенного по адресу: Ростовская область, Цимлянский район, станица Красноярская, ул. Развильная, д.21, к.н. 61:41:0020124:59 (ориентировочная протяженность ЛЭП 0,2 км)</t>
  </si>
  <si>
    <t>Строительство участка ВЛ-10 кВ от опоры №7 ВЛ-10 кВ№19 ПС 35/10 кВ Лозновская, с установкой ТП-10/0,4 кВ и строительство ВЛИ-0,4 кВ от РУ-0,4 кВ вновь установленной ТП-10/0,4 кВ для присоединения коровника (МТФ №5) ИП главы К(Ф)Х Родина В.Я., расположенного по адресу: Цимлянский район, с/п Лозновское, х. Лозной, ул. Советская, 1,4 км восточнее жилого дома №1, к.н. 61:41:0600011:988 и здания стандарта №1 ИП Анпилоговой В.В., расположенного по адресу: Цимлянский район, х. Лозной, (МТК), к.н. 61:41:0600011:990  (ориентировочная протяженность ЛЭП 0,17 км, ориентировочная мощность трансформатора 40 кВА)</t>
  </si>
  <si>
    <t>Строительство участка ВЛИ-0,4 кВ от опоры №1 ВЛ-0,4 кВ №2 КТП-8105/250 кВА ВЛ-10 кВ №4 ПС 35/10 кВ Виноградная для присоединения квартиры Снежко В.Н, расположенной по адресу: Ростовская область, Волгодонской район, п. Виноградный, ул. Юбилейная, д.18, кв./оф. 2, к.н. 61:08:0050202:19 (ориентировочная протяженность ЛЭП 0,16 км)</t>
  </si>
  <si>
    <t>Строительство ВЛИ-0,4 кВ от вновь устанавливаемой ТП-10/0,4 кВ от вновь построенного участка ВЛЗ-10 кВ от опоры №120 ВЛ-10 кВ №5 ПС 35/10 кВ Виноградная  для присоединения теплиц Ким Л.М. и Ким Е.Ч-Г. (ориентировочная протяженность ЛЭП 0,035 км, ориентировочная мощность трансформатора 40 кВА)</t>
  </si>
  <si>
    <t>Строительство ВЛИ-0,4 кВ от РУ-0,4 кВ КТП-8003/160 кВА по ВЛ-10 кВ №7 ПС 35/10 кВ Рябичевская для присоединения жилого дома Пискуна С.Н., расположенного по адресу: Ростовская область, Волгодонской район, х. Рябичев, ул. Пушкина, д. 1г, к.н. 61:08:0600501:309 (ориентировочная протяженность ЛЭП 0,21 км)</t>
  </si>
  <si>
    <t>Строительство участка ВЛИ-0,4 кВ от опоры №3/5 ВЛ-0,4 кВ №1 КТП-8481/100 кВА ВЛ-6 кВ №5 ПС 35/6 кВ Романовская для присоединения жилого дома Северенчук Н.В., расположенного по адресу: Ростовская область, Волгодонской район, станица Романовская, ул. 50 лет Победы, д.125а, к.н. 61:08:0070131:936 (ориентировочная протяженность ЛЭП 0,035 км)</t>
  </si>
  <si>
    <t>Строительство участка ВЛЗ-6 кВ от опоры №9/6 ВЛ-6 кВ №5 ПС 35/6 кВ Романовская, с установкой ТП-6/0,4 кВ, и строительство ВЛИ-0,4 кВ от вновь установленной ТП-6/0,4 кВ для присоединения жилого дома Суворовой Л.М, расположенного по адресу: Ростовская область, Волгодонской район, станица Романовская, ул. Базарная, д. 44а, к.н. 61:08:0070126:590 (ориентировочная протяженность ЛЭП 0,133 км, ориентировочная мощность трансформатора 160 кВА)</t>
  </si>
  <si>
    <t>Строительство участка ВЛИ-0,4 кВ от опоры №8 ВЛ-0,4 кВ №1 КТП-8109/250 кВА ВЛ-10 кВ №5 ПС 35/10 кВ Виноградная для присоединения жилого дома Федерального государственного бюджетного учреждения «Управление мелиорации земель и сельскохозяйственного водоснабжения по Ростовской области», расположенного по адресу: Ростовская область, Волгодонской район, п. Победа,  ул. Юбилейная, д.5, к.н. 61:08:0060103:787 (ориентировочная протяженность ЛЭП 0,18 км)</t>
  </si>
  <si>
    <t xml:space="preserve">Строительство участка ВЛИ-0,4 кВ от опоры №1 ВЛ-0,4 кВ №3 КТП-7041/160 кВА ВЛ-10 кВ №18 ПС 110/35/10 Константиновская для присоединения производственной базы ИП главы К(Ф)Х Бирюкова В.И., расположенной по адресу: Ростовская область, Константиновский район, 1,3 км севернее г. Константиновск, к.н.:  61:17:0600010:3718 (ориентировочная  протяженность ЛЭП 0,24 км) </t>
  </si>
  <si>
    <t>Установка ТП-10/0,4 кВ от опоры №105 ВЛ-10 кВ №19 ПС 110/35/10 кВ Заветинская и строительство ВЛИ-0,4 кВ от вновь установленной ТП-10/0,4 кВ для присоединения жилого дома Тихоненко С.А., расположенного по адресу: Ростовская область, Заветинский район, с. Заветное, проезд Западный, д.3, к.н. 61:11:0600008:615 (ориентировочная протяженность ЛЭП 0,085 км, ориентировочная мощность трансформатора 25 кВА)</t>
  </si>
  <si>
    <t>Строительство участка ВЛ-10 кВ от опоры №1/73 ВЛ-10 кВ №7 ПС 35/10 кВ Кичкинская, с установкой ТП-10/0,4 кВ и строительство ВЛИ-0,4 кВ от РУ-0,4 кВ вновь установленной ТП-10/0,4 кВ  для присоединения нежилого здания ИП главы К(Ф)Х Мироненко О.В. расположенного по адресу: Ростовская область, Заветинский район, с. Кичкино, к.н. 61:11:0600010:754 (ориентировочная протяженность ЛЭП 0,025 км, ориентировочная мощность трансформатора 25 кВА)</t>
  </si>
  <si>
    <t>Реконструкция участка ВЛ-0,4 кВ №2 КТП-1372/160 кВА по ВЛ-10 кВ №17 ПС 110/35/10 кВ Цимлянская, в пролетах опор №1/3-№1/4, для присоединения жилого дома Ковалевой Н.Н., расположенного по адресу: Ростовская область, Цимлянский район, станица Красноярская, ул. Развильная, д. 9, к.н. 61:41:0020125:46 (ориентировочная протяженность ЛЭП 0,035 км)</t>
  </si>
  <si>
    <t>Строительство участка ВЛИ-0,4 кВ от опоры №1 ВЛ-0,4 кВ №3 КТП-8452/250 кВА по ВЛ-6 кВ №1 ПС 35/6 кВ Романовская для присоединения жилых домов ИП Кошаташяна А.А., расположенных по адресам: Ростовская область, Волгодонской район, х. Погожев, ул. Гладкова, д. 32,  к.н.:  61:08:0600601:4650 и ул. Гладкова, д. 34,  к.н.:  61:08:0600601:4551 (ориентировочная  протяженность ЛЭП 0,25 км)</t>
  </si>
  <si>
    <t>Строительство участка ВЛЗ-6 кВ от опоры №190 ВЛ-6 кВ №1 ПС 35/6 кВ Романовская, с установкой ТП-6/0,4 кВ и строительство ВЛИ-0,4 кВ от РУ-0,4 кВ вновь установленной ТП-6/0,4 кВ  для присоединения здания спального домика Семенцова В.В.и спального домика №1 Манушина А.А., расположенных по адресу: Ростовская область, г. Волгодонск, ул. Отдыха, д.5, к.н. 61:48:0020101:46 и д.5с, к.н. 61:48:0020101:1392 (ориентировочная протяженность ЛЭП 0,455 км, ориентировочная мощность трансформатора 160 кВА)</t>
  </si>
  <si>
    <t>Строительство участка ВЛИ-0,4кВ от опоры №2/1 ВЛ-0,4кВ №1 КТП-8355/100кВА ВЛ-6кВ №1 ПС 35/6кВ Потаповская для присоединения жилого дома Ванюковой Н.Е., расположенного по адресу: Ростовская область, Волгодонской район, х. Потапов, ул. Речная, д.1, к.н.61:08:04:00:10:00 (ориентировочная протяженность ЛЭП 0,39 км)</t>
  </si>
  <si>
    <t>Строительство участка ВЛИ-0,4кВ от опоры №1 ВЛ-0,4кВ №2 КТП-8493/250кВА ВЛ-6кВ №5 ПС 35/6кВ Романовская для присоединения нежилого помещения Дома быта Частного Учреждения Профессионального Образования Дополнительного Профессионального и Дополнительного Образования "Семь Гор",  расположенного по адресу: Ростовская область, Волгодонской район, станица Романовская, ул. Ленина, д. 32, к.н.:  61:08:0070106:210 (ориентировочная  протяженность ЛЭП 0,255км)</t>
  </si>
  <si>
    <t>Строительство участка ВЛИ-0,4 кВ от опоры №4 ВЛ-0,4 кВ №2 КТП-7402/160 кВА ВЛ-10 кВ №11 ПС 35/10 кВ Николаевская для присоединения жилого дома Гордеевой Н.Г., расположенного по адресу: Ростовская область, Константиновский район, станица Николаевская ул. Победы, д.22, к.н. 61:17:0050101:2125 (ориентировочная протяженность ЛЭП 0,075 км)</t>
  </si>
  <si>
    <t xml:space="preserve">Строительство ВЛИ-0,4 кВ от РУ-0,4 кВ КТП-7289/160 кВА ВЛ-10 кВ №24 ПС 110/35/10 кВ КГУ для присоединения здания склада ИП Магомедова И.Ш., расположенного по адресу: Ростовская область, Константиновский район, г. Константиновск, промзона КГУ-1, к.н.61:17:010231:5 (ориентировочная протяженность ЛЭП 0,118 км)
</t>
  </si>
  <si>
    <t>Строительство участка ВЛЗ-10 кВ от вновь установленной опоры в пролете опор №89 - №90 ВЛ-10 кВ №11 ПС 35/10 кВ Николаевская, с установкой ТП-10/0,4 кВ и строительство ВЛИ-0,4 кВ от РУ-0,4 кВ вновь установленной ТП-10/0,4 кВ для присоединения жилого дома Гулакова А.С., расположенного по адресу: Ростовская область, Константиновский район, станица Николаевская, ул. Карла Маркса, д.86, к.н. 61:17:0050101:2324 (ориентировочная протяженность ЛЭП 0,175 км, ориентировочная мощность трансформатора 25 кВА)</t>
  </si>
  <si>
    <t>Строительство участка ВЛИ-0,4 кВ от опоры №5 ВЛИ-0,4 кВ №2 КТП-7191/63 кВА по ВЛ-10 кВ №24 ПС 110/35/10 кВ КГУ для присоединения жилого дома Гончарова В.П., расположенного по адресу: Ростовская область, Константиновский район, х. Ведерников, ул. Донская, д. 15, кв.2, к.н: 61:17:0010503:349 (ориентировочная  протяженность ЛЭП 0,022 км)</t>
  </si>
  <si>
    <t xml:space="preserve">Строительство участка ВЛИ-0,4 кВ от опоры №5 ВЛИ-0,4 кВ №1 КТП-7027/100 кВА ВЛ-10 кВ №24 ПС 110/35/10 кВ КГУ для присоединения жилых домов Азовой Т.И., Иванова М.Ю. и Осипова С.Ю., расположенных по адресам: Ростовская область, Константиновский район, х. Ведерников, ул. Вольная, д.1, к.н. 61:17:0010605:103 и д.5, к.н. 61:17:0010603:106 и д.17, к.н. 61:17:0010605:102 (ориентировочная протяженность ЛЭП 0,223 км)
</t>
  </si>
  <si>
    <t>Строительство участка ВЛИ-0,4 кВ от опоры №9 ВЛ-0,4 кВ №2 КТП-6435/250 кВА ВЛ-10 кВ №7 ПС 110/35/10 кВ Комаровская для присоединения скважины Яхшиева Б.Х., расположенной по адресу: Ростовская область, Мартыновский район, п. Крутобережный  пер. Новый, д. 1-з, к.н. 61:20:0020501:2887 (ориентировочная протяженность ЛЭП 0,016 км)</t>
  </si>
  <si>
    <t>Строительство участка ВЛИ-0,4 кВ от опоры №10 кВ №2 КТП-6549/160 кВА ВЛ-10 кВ №7 ПС 110/35/10 кВ Комаровская для присоединения жилого дома Мавлюдова А.М., расположенного по адресу: Ростовская область, Мартыновский район, п. Четырехъярский, ул. Степная, участок №63,к.н. 61:20:0000000:3063 (ориентировочная протяженность ЛЭП 0,013 км)</t>
  </si>
  <si>
    <t>Строительство ВЛИ-0,4 кВ от РУ-0,4 кВ КТП-6166/160кВА ВЛ-10 кВ №4 ПС 110/10 кВ Несмеяновская для присоединения весовой ИП Ермоченко В.Н., расположенной по адресу: Ростовская область, Мартыновский район, х. Несмеяновка, ул. Несмеяновская, д. 119 б, к.н:  61:20:0070701:1489 (ориентировочная  протяженность ЛЭП 0,248 км)</t>
  </si>
  <si>
    <t>Строительство ВЛИ-0,4 кВ от РУ-0,4 кВ КТП-5047/40 кВА ВЛ-10 кВ №19 ПС 110/35/10 кВ Заветинская для присоединения жилого дома Деревянкина Е.В., расположенного по адресу: Ростовская область, Заветинский район, с. Заветное, ул. Низолина, д.23, к.н. 61:11:0010101:3089 (ориентировочная протяженность ЛЭП 0,17 км)</t>
  </si>
  <si>
    <t>Строительство ВЛ 0,4кВ от опоры №11/5 ВЛ 0,4кВ №1 КТП 10/0,4кВ №14 по ВЛ 10кВ №1 ПС 35/10кВ "Волошинская", для технологического присоединения ВРУ 0,4кВ, для электроснабжения световых огней вертолетной площадки заявителя Федеральная служба безопасности РФ, расположенной в Ростовской области, Миллеровский р-н, Волошинское сельское поселение (61:22:0600017:717) (ориентировочная протяженность ЛЭП 0,17км)</t>
  </si>
  <si>
    <t>Строительство ВЛ 0,4 кВ от ВЛ 0,4 кВ №3 КТП 10/0,4 кВ №432 ВЛ 10 кВ №4 ПС 35/10 кВ «Покровская» для технологического присоединения магазина заявителя ИП Касаткина Н.В.: Ростовская область, Неклиновский район, с. Покровское, пер. Степной, 21-а, к.н. 61:26:0050102:30 (ориентировочная протяженность ЛЭП 0,165 км)</t>
  </si>
  <si>
    <t>Строительство участка ВЛ-0,4 кВ от опоры № 13, ВЛ-0,4 кВ № 2, КТП № 36, ВЛ-10 кВ №5, ПС 110/35/10 кВ «Милютинская» для подключения  жилого дома Шинкаревой А.А., расположенного по адресу: Ростовская обл., Милютинский р-н, х. Сулинский, ул. Нагорная, д.6 (ориентировочная протяженность ЛЭП – 0,465 км)</t>
  </si>
  <si>
    <t>Строительство участка ВЛ-0,4 кВ от опоры № 4, ВЛ-0,4 кВ №1, КТП №256, ВЛ-10 кВ № 6, ПС 35/10 кВ «Селивановская» для подключения  ВРУ-0,4кВ нежилых зданий (полурамников) ООО «Ростовская зерновая компания «Ресурс», расположенного по адресу: Ростовская обл., Милютинский р-н, х. Севостьянов, примерно в 2,6 км от ориентира х. Севастьянов по направлению на восток, к.н. 61:23:0600004:31 (ориентировочная протяженность ЛЭП – 0,280 км)</t>
  </si>
  <si>
    <t>Строительство участка ВЛ-0,4 кВ от оп.№51 ВЛ-0,4 кВ № 1, КТП № 47, ВЛ-10 кВ № 3, ПС 35/10 кВ «Войковская» для подключения  строящегося жилого дома Буркацкого Е.И., расположенного по адресу: Ростовская обл., Тарасовский р-н, х. Маноцкий, ул. Лесная, д. 35а (ориентировочная протяженность ЛЭП – 0,075 км)</t>
  </si>
  <si>
    <t>Строительство участка ВЛ-0,4 кВ от  КТП № 151, ВЛ-10 кВ № 5, ПС 35/10 кВ «Обливская-2» для подключения  пункта убоя скота Магомедовой Р.С., расположенного по адресу: Ростовская обл., Обливский р-н, п. Каштановский, в границах ОАО «Обливский» к.н. 61:27:0600003:729 (ориентировочная протяженность ЛЭП – 0,300 км)</t>
  </si>
  <si>
    <t>Строительство участка ВЛИ-0,4кВ от оп.№2/7 ВЛ-0,4 кВ №1, КТП №21, ВЛ-10 кВ №2,  ПС 35/10 кВ «Кустоватовская» для подключения ВРУ-0,4 кВ жилого дома Цыганкова С.П., расположенного по адресу: Ростовская область, Тацинский район, х. Кустоватов, ул. Пролетарская, д. 11 (ориентировочная протяженность ЛЭП – 0,33 км)</t>
  </si>
  <si>
    <t>Строительство участка ВЛ-0,22кВ от опоры № 12, ВЛ-0,4кВ №1, КТП №155, ВЛ-10кВ №6, ПС 35/10кВ «Вишневецкая»,  для подключения строящегося жилого дома Цехова Е.В. расположенного по адресу: Ростовская обл.,Каменский р-н, х. Филиппенков, ул. Кирова, д. № 40 (ориентировочная протяженность ЛЭП – 0,190км)</t>
  </si>
  <si>
    <t>Строительство участка ВЛ-0,4кВ от опоры №18, ВЛ-0,4кВ №2, КТП №641, ВЛ-6кВ "Победа", ПС 35/6кВ ОАО "Апанасовское" КРУ 6кВ "АКУ" для подключения жилого дома Енина О.В., расположенного по адресу: Ростовская обл., Белокалитвенский р-н, х. Апансовка, пер. Мостовой, д.12 (ориентировочная протяженность ЛЭП-0,235км)</t>
  </si>
  <si>
    <t>Строительство участка ВЛ-0,4кВ от опоры №81, ВЛ-0,4кВ №2, ТП №1, ВЛ-10кВ № 3, ПС 110/35/10/6кВ «К - 4» для подключения строящейся хозяйственной постройки Шишкалова Н.Г. расположенной по адресу: корп. А, д. 1, ул. Шолохова, х. Старая Станица, р-н Каменский, обл. Ростовская (ориентировочная протяженность ЛЭП – 0,240км)</t>
  </si>
  <si>
    <t>Строительство участка ВЛ-0,4 кВ от опоры № 29 ВЛ-0,4кВ №2 КТП № 66, ВЛ-10 кВ № 3, ПС 35/10 кВ «Элеватор» для подключения  жилых домов Ратникова П.М., Ануфриенко В.А., расположенных по адресу: Ростовская обл., Морозовский р-н, х. Вознесенский, ул. Строителей 1, 2 (ориентировочная протяженность ЛЭП – 0,175 км)</t>
  </si>
  <si>
    <t>Строительство участка ВЛ-0,4 кВ от РУ-0,4 кВ , КТП № 184,  ВЛ-10 кВ № 2, ПС 35/10 кВ «Литвиновская» для подключения БС№ 61-01941 ПАО «Мобильные ТелеСистемы», расположенного по адресу: Ростовская обл., Белокалитвинский р-н, с. Литвиновка, пер. Солнечный, д. 2б, (ориентировочная протяженность ЛЭП – 0,367 км)</t>
  </si>
  <si>
    <t>Строительство участка ВЛ-0,4 кВ от АВ-0,4 кВ № 2, КТП № 167, ВЛ-10 кВ № 1, ПС 35/10 кВ «Литвиновская» для подключения  жилого дома Бакановой Н.А., расположенного по адресу: Ростовская обл., Белокалитвинский р-н, х. Титов, ул. Лесная, д. 9 (ориентировочная протяженность ЛЭП – 0,697 км)</t>
  </si>
  <si>
    <t>Строительство участка ВЛ-0,4 кВ от КТП №29 ВЛ-10 кВ №6 ПС 110/35/10 кВ «Б-11» для подключения строящейся гостиницы Ануфриенко Л.Н., расположенной по адресу: Ростовская обл., Морозовский р-н, г. Морозовск, ул. Халтурина, 316 е (ориентировочная протяженность ЛЭП – 0,033 км)</t>
  </si>
  <si>
    <t>Строительство участка ВЛ-0,4 кВ от опоры № 17, ВЛ-0,4 кВ №1, КТП №85, ВЛ-10кВ №7, ПС 110/35/10 кВ «Милютинская» для подключения жилого дома Долженко М.М., расположенного по адресу: Ростовская обл., Милютинский р-н, х. Агропролетарский, ул. Молодежная 7 (ориентировочная протяженность ЛЭП – 0,366 км)</t>
  </si>
  <si>
    <t>Строительство участка ВЛ-0,4кВ от опоры №13, ВЛ-0,4кВ №1, КТП №678, ВЛ-6кВ "Восход", ПС 110/6кВ "Б-1" для подключения жилого дома Финаева А.И., расположенного по адресу: Ростовская обл., Белокалитвенский р-н, х. Поцелуев, ул. Солнечная, д.9 (ориентировочная протяженность ЛЭП-0,196км)</t>
  </si>
  <si>
    <t>Строительство участка ВЛ-0,4кВ от опоры № 18 ВЛ-0,4кВ №1, КТП №125, ВЛ-10кВ  №2, ПС 110/35/10/6кВ «К-4»,  для подключения жилого дома с пристройкой Аксенова А.Г. расположенного по адресу: Ростовская обл., Каменский р-н, х. Красновка, ул. Октябрьская, д. № 38 (ориентировочная протяженность ЛЭП – 0,125км)</t>
  </si>
  <si>
    <t>Строительство участка ВЛ-0,4кВ от опоры № 24, ВЛ-0,4кВ №1, КТП №529, ВЛ-10кВ  №1, ПС 35/10кВ «Первомайская»,  для подключения жилого дома Мозоль М.П. расположенного по адресу: Ростовская обл., Каменский р-н, х. Исаев, ул. Бригадная, д. № 7 (ориентировочная протяженность ЛЭП – 0,240км)</t>
  </si>
  <si>
    <t>Строительство участка ВЛ-0,22кВ от опоры № 51, ВЛ-0,4кВ №2, КТП №120, ВЛ-10кВ №2, ПС 35/10кВ «Каменская СХТ» для подключения строящегося жилого дома Родионовой Т.Н., расположенного по адресу: Ростовская обл., Каменский р-н, х. Старая Станица, ул. Ломоносова, д. №167, корп. А (ориентировочная протяженность ЛЭП – 0,045км)</t>
  </si>
  <si>
    <t>Строительство участка ВЛ-0,4кВ от опоры № 11, ВЛ-0,4кВ №2, ТП № 172, ВЛ-10кВ №1, ПС 35/10кВ «Глубокинская» для подключения жилого дома Кобытченко И.В., расположенного по адресу: Ростовская обл., Каменский р-он, х. Березовый, пер. Титова, д. №10 (ориентировочная протяженность ЛЭП – 0,300км)</t>
  </si>
  <si>
    <t>Строительство участка ВЛ-0,4 кВ от опоры №9, ВЛ-0,4 кВ №3,  КТП №221  ВЛ-10 кВ №1  ПС 110/10 кВ «Обливская ПТФ»  для подключения «строящегося жилого дома»  Спицак Н.М., расположенного по адресу: Ростовская обл., Обливский р-н, п. Средний Чир, ул. Новоселов, д.4, к.н. № 61:27:0070602:657 (ориентировочная протяженность ЛЭП – 0,050 км)</t>
  </si>
  <si>
    <t>Строительство участка ВЛ-0,4 кВ от опоры №47, ВЛ-0,4 кВ №2, КТП №102, ВЛ-10 кВ  №5, ПС 35/10кВ «Войковская»,  для подключения  жилого дома (литер Г) Веденеевой Н.Т. расположенного по адресу: Ростовская обл., Тарасовский р-н, ст. Митякинская, ул. Фрунзе, д.51, к.н. 61:37:0100101:4322 (ориентировочная протяженность ЛЭП – 0,015км)</t>
  </si>
  <si>
    <t>Строительство участка ВЛ-0,4 кВ от опоры №17, ВЛ-0,4 кВ №3, КТП №95, ВЛ-10 кВ №5, ПС 35/10кВ «Войковская», для подключения торгового павильона некапитального типа ИП Веденеевой Н.Т., расположенного по адресу: Ростовская обл., Тарасовский р-н, ст. Митякинская, ул. Менжинского, д.20а, к.н. 61:37:0100101:4362 (ориентировочная протяженность ЛЭП – 0,015км)</t>
  </si>
  <si>
    <t>Строительство участка ВЛ-0,4кВ от РУ 0,4кВ КТП №330, ВЛ-10кВ №1, ПС 35/10кВ «Знаменская», для подключения ВРУ-0,4 кВ нежилого здания, расположенного по адресу: Ростовская область, Милютинский район, 1200 м на запад от сл. Маньково-Березовская, к.н.: 61:23:0600006:776 (ориентировочная протяженность ЛЭП – 0,030км)</t>
  </si>
  <si>
    <t>Строительство участка ВЛ-0,4кВ от опоры  №1, ВЛ 0,4кВ № 2 КТП № 885, ВЛ-10кВ №3, ПС 35/10кВ «Грушевская», ВЛ-0,4кВ от опоры  №1, ВЛ 0,4кВ № 3 КТП № 885, ВЛ-10кВ №3, ПС 35/10кВ «Грушевская» для подключения строящихся и жилых домов Барышева А.И., Жмуриной Н.И., Колядиной Т.Н., Костылевой Л.М., Семерниковой Е.Н., Шапкиной М.П.,  расположенных по адресу: Ростовская обл., Белокалитвинский р-н, х.Семимаячный, ул. Коммуна д.40, ул. Набережная д. 24, 5, 4, 9, 40 (ориентировочная протяженность ЛЭП – 2,069 км)</t>
  </si>
  <si>
    <t>Строительство участка ВЛ-0,4кВ от РУ-0,4кВ ТП №63, ВЛ-6кВ «Атлас», ПС 110/35/10/6кВ «К-4» для подключения БС №61-02523 ПАО «МТС» расположенных по адресу: Ростовская обл., Каменский р-он, 918км +400м автомагистрали М-4 «Дон», справа по ходу километража «Москва-Ростов» КН 61:15:602101:0343 (ориентировочная протяженность ЛЭП – 0,115км)</t>
  </si>
  <si>
    <t>Строительство участка ВЛ 0,4 кВ от опоры № 1 ВЛ 0,4 кВ №1 КТП № 922, ВЛ 10 кВ №4 ПС 35/10 кВ «Грушевская» для подключения коровника Индивидуального предпринимателя Талахадзе Л.П. (ориентировочная протяженность ЛЭП – 0,284 км)</t>
  </si>
  <si>
    <t>Строительство участка ВЛ-0,4 кВ от опоры № 1, ВЛ-0,4 кВ №1, КТП № 352, ВЛ-6 кВ «Курский карьер», ПС 110/35/6 кВ «Б-2» для подключения  строящегося СТО  Толмачева А.Ю., расположенного по адресу: примерно на расстоянии 50 метров по направлению на северо-восток от ориентира: Ростовская обл., Белокалитвинский р-н, х. Крутинский, ул. Родниковая, 60, к.н. 61:04:0130104:293 (ориентировочная протяженность ЛЭП – 0,880 км)</t>
  </si>
  <si>
    <t>Строительство участка ВЛ-0,4 кВ от АВ-0,4 кВ № 2, КТП № 113, ВЛ-10 кВ № 4, ПС 110/10 кВ «Головокалитвинская» для подключения  склада Синебрюхова Д.И., расположенного по адресу: Ростовская обл., Белокалитвинский р-н, х. Демишев, ул. Кирпичная, д. 3 (ориентировочная протяженность ЛЭП – 0,600 км)</t>
  </si>
  <si>
    <t>Строительство участка ВЛ-0,4кВ от опоры №2, ВЛ-0,4кВ №1, КТП №52 ВЛ-10кВ №3 ПС 35/10кВ «Войковская», для подключения базовой станции сотовой связи ЗАО «Русские башни», расположенной по адресу: Ростовская обл., Тарасовский р-н, х. Можаевка примерно в 30м на северо-восток от дома № 19 по ул. Мира, к.к. № 61:37:0110101 (ориентировочная протяженность ЛЭП-0,02км)</t>
  </si>
  <si>
    <t>Строительство участка ВЛ-0,4 кВ от опоры № 3, ВЛ-0,4 кВ № 3 , КТП № 426, ВЛ-10 кВ № 3, ПС 35/10 кВ «Нижнепоповская » для подключения строящегося  жилого дома Хижнякова П.С., расположенного по адресу: Ростовская обл., Белокалитвинский р-н, п. Сосны, ул. Сосновая, д.32, (ориентировочная протяженность ЛЭП – 0,166 км)</t>
  </si>
  <si>
    <t>Строительство участка ВЛ-0,4кВ от опоры №7, ВЛ-0,4кВ №1, КТП №204, ВЛ-10кВ №4, ПС 110/35/10кВ «Б-11», для подключения жилого дома Дущенко Л.Н., расположенного по адресу: Ростовская обл., Морозовский р-н, г. Морозовск, ул. Каруна, д. 8/60, к.н. 61:24:0014007:203 (ориентировочная протяженность ЛЭП–0,17км)</t>
  </si>
  <si>
    <t>Строительство участка ВЛ-0,4 кВ от опоры № 3, ВЛ-0,4 кВ № 2, КТП  № 456, ВЛ-10 кВ № 1, ПС 35/10 кВ «Колушкинская», для подключения «нежилого здания (крытый ток)» ИП главы К(Ф)Х Бородавченко В.Н., установленного относительно ориентира, расположенного в границах участка, адрес ориентира: Ростовская область, Тарасовский район, сл. Ефремово-Степановка, к.н. 61:37:0600006:1 (ориентировочная протяженность ЛЭП – 0,540 км)</t>
  </si>
  <si>
    <t>Строительство участка ВЛ-0,4 кВ от КТП №172, ВЛ-6 кВ «Кирова», ПС 35/6 кВ «Б-6», для подключения строящегося здания Гнилорыбова А.А, расположенного по адресу: Ростовская обл., Тацинский р-н, п. Жирнов примерно в 0,6 км на восток от ул. Мичурина, 82, к.н. № 61:38:0600008:1582 (ориентировочная протяженность ЛЭП – 0,325 км)</t>
  </si>
  <si>
    <t>Строительство участка ВЛ-0,4кВ от опоры №18, ВЛ-0,4кВ №1,  КТП №251 ВЛ-10 кВ №5 ПС 110/10 кВ «Обливская ПТФ» для подключения «склада травяного» Гаврилова М.М., расположенного по адресу: Ростовская обл., Обливский р-н, х. Солонецкий, пер.Луговой, д. 4В, к.н. № 61:27:0600016:68 (ориентировочная протяженность ЛЭП – 0,280км)</t>
  </si>
  <si>
    <t>Строительство участка ВЛ-0,4кВ от опоры №1, ВЛ-0,4 кВ №1, КТП № 575, ВЛ-10кВ №3, ПС 35/10кВ «Краснодонецкая» для подключения жилого дома Барвенко С.Г., расположенного по адресу: Ростовская обл., Белокалитвинский р-н, х. Нижнесеребряковский, ул. Центральная, д. 14 (ориентировочная протяженность ЛЭП – 0,365 км)</t>
  </si>
  <si>
    <t>Строительство участка ВЛ-0,22кВ от АВ 0,4кВ №1, КТП№884, ВЛ-10кВ №3, ПС 35/10кВ «Грушевская», для подключения ГРП для объекта «Межпоселковый газопровод к х. Семимаячный, х. Грушевка, х. Дубовой с отводами на х. Постовой и х. Чернышев» ООО «Газпроммежрегионгаз» расположенного по адресу: Ростовская обл., Белокалитвинский р-н, х. Семимаячный, к.н. 61:04:0000000:5440 (ориентировочная протяженность ЛЭП – 0,206км)</t>
  </si>
  <si>
    <t>Строительство участка ВЛ-0,4 кВ от опоры № 1, ВЛ-0,4 кВ №2 , КТП №517, ВЛ-10кВ №2 Л-СП-3, ПС 110/10 кВ «Богатовская ПТФ» для подключения жилого дома Радченко Л.В., расположенного по адресу: Ростовская обл., Белокалитвинский р-н, х. Богатов, ул. Песчаная д.14 кв.3. (ориентировочная протяженность ЛЭП – 0,547 км)</t>
  </si>
  <si>
    <t>Строительство участка ВЛ-0,4 кВ от опоры № 3, ВЛ-0,4 кВ №3 , КТП№517, ВЛ-10кВ №2 Л-СП-3, ПС 110/10 кВ «Богатовская ПТФ», для подключения жилого дома Титова Ф.И., расположенного по адресу: Ростовская обл., Белокалитвинский р-н, х. Богатов, ул. Набережная д.33. (ориентировочная протяженность ЛЭП – 0,280 км)</t>
  </si>
  <si>
    <t>Строительство участка ВЛ-0,4кВ от АВ 0,4кВ №1, КТП№516, ВЛ-10кВ №2 Л-СП-3, ПС 110/10кВ «Богатовская ПТФ», для подключения жилых домов Лашиной А.А., Назарова А.Н., Панфиловой Е.С., расположенных по адресу: Ростовская обл., Белокалитвинский р-н, х. Богатов, ул. Набережная к.н. 61:04:0080201:199, ул. Набережная д. 11, ул. Сосновая д.10 (ориентировочная протяженность ЛЭП – 0,616 км)</t>
  </si>
  <si>
    <t>Строительство участка ВЛ-0,4 кВ от опоры № 1, ВЛ-0,4 кВ №1 , КТП №278 ВЛ-6кВ "Горняцкий" ПС 110/35/6кВ Б-2, для подключения  жилого дома Корольковой З.В., расположенного по адресу: Ростовская обл., Белокалитвинский р-н, х. Рудаков, д. 50а (ориентировочная протяженность ЛЭП – 0,634км)</t>
  </si>
  <si>
    <t>Строительство участка ВЛ-0,4кВ от опоры № 1, ВЛ-0,4кВ №2, КТП №60 ВЛ-10кВ №2 ПС 110/10кВ «Головокалитвинская», для подключения  жилого дома Фисунова С.Я., расположенного по адресу: Ростовская обл., Белокалитвинский р-н, х. Ильинка, ул. Первомайская, к.н. № 61:04:0140103:99 (ориентировочная протяженность ЛЭП – 0,339 км)</t>
  </si>
  <si>
    <t>Строительство участка ВЛ-0,4 кВ от опоры № 1, ВЛ-0,4 кВ №2 , КТП№191 ВЛ-10кВ №2 ПС 35/10 кВ «Литвиновская», для подключения  жилого дома Гуреева И.Г., расположенного по адресу: Ростовская обл., Белокалитвинский р-н, с. Литвиновка, пер. Лесной 6 (ориентировочная протяженность ЛЭП – 0,196 км)</t>
  </si>
  <si>
    <t>Строительство участка ВЛ-0,4 кВ от опоры №20, ВЛ-0,4 кВ №1, КТП №123,  ВЛ-10 кВ №4, ПС 35/10 кВ «Семёновская» для подключения  жилого дома Полога Н.В., расположенного по адресу: Ростовская обл., Милютинский р-он, х. Орлов, ул. Садовая, д. 8, к.н. № 61-23-0060101:21 (ориентировочная протяженность ЛЭП – 0,170 км)</t>
  </si>
  <si>
    <t>Строительство участка ВЛ-0,4 кВ от опоры № 17, ВЛ-0,4 кВ № 1, КТП № 258, ВЛ-10 кВ №6, ПС 35/10 кВ «Селивановская» для подключения  жилого дома Холошенко А.И., расположенного по адресу: Ростовская обл., Милютинский р-н, х. Севостьянов, ул. Центральная, д.15 (ориентировочная протяженность ЛЭП – 0,120 км)</t>
  </si>
  <si>
    <t>Строительство участка ВЛ-0,4 кВ от опоры № 6, ВЛ-0,4 кВ № 1, КТП № 82, ВЛ-10 кВ № 7, ПС 110/35/10 кВ «Милютинская», для подключения жилого дома Фильцева А.А., расположенного по адресу: Ростовская обл., Милютинский р-н, х. Юдин, ул. Черёмушки д. 67, к.н. 61:23:0030101:2204 (ориентировочная протяженность ЛЭП – 0,45 км)</t>
  </si>
  <si>
    <t>Строительство участка ВЛ-0,4 кВ от РУ-0,4 кВ, КТП №239, ВЛ-10 кВ №9, ПС 35/10 кВ "Селивановская" для подключения нежилого здания (телятника) Гривенного А.А., расположенного по адресу: Ростовская область, Милютинский р-н, х. Новодмитриевский, ул. Комаровка, д. 27, к.н. №61:23:0050401:20 (ориентировочная протяженность ЛЭП 0,520 км)</t>
  </si>
  <si>
    <t>Строительство участка ВЛ-0,4кВ от опоры №28 ВЛ-0,4кВ №1, КТП№51, ВЛ-10кВ №6, ПС 110/35/10 кВ «Обливская-1», для подключения строящегося полевого дома Арисян А.А., расположенного по адресу: Ростовская обл., Обливский р-н, х. Лобачев, в границах ОАО «Лобачевский», к.н. № 61:27:06000011:430 (ориентировочная протяженность ЛЭП-0,400км)</t>
  </si>
  <si>
    <t>Строительство участка ВЛ-0,4кВ от опоры №8, ВЛ-0,4кВ №1 , КТП №290 ВЛ-10кВ №2 ПС 110/35/10 кВ «Тарсовская», для подключения строящегося жилого дома Морозова И.Н., расположенного по адресу: Ростовская обл., Тарасовский р-н, п. Тарасовский, ул. Пушкина 79 (ориентировочная протяженность ЛЭП – 0,03 км)</t>
  </si>
  <si>
    <t>Строительство участка ВЛ-0,4 кВ от РУ-0,4кВ, КТП№454 ВЛ-10кВ №1 ПС 35/10 кВ «Колушкинская» для подключения жилых домов Хорошевского Ю.Н.; Липинского М.А., расположенных по адресу: Ростовская обл., Тарасовский р-н, сл. Ефремово-Степановка, ул. Первомайская, д.3 и д.7 (ориентировочная протяженность ЛЭП – 0,188 км)</t>
  </si>
  <si>
    <t>Строительство участка ВЛ-0,4 кВ от опоры № 4, ВЛ-0,4 кВ №2, КТП№222, ВЛ-10кВ №1 ПС 35/10 кВ «Митякинская» для подключения  жилого дома Минаева Ю.А., расположенного по адресу: Ростовская обл., Тарасовский р-н, х. Верхний Митякин, ул. Заречная, д.41 (ориентировочная протяженность ЛЭП – 0,410 км)</t>
  </si>
  <si>
    <t>Строительство участка ВЛ-0,4 кВ от опоры № 9, ВЛ-0,4 кВ №1 , КТП №379, ВЛ-10 кВ №1, ПС 35/10 кВ «Верхне-Кольцовская», для подключения здания зерносклада ИП Забураева С.А., расположенного по адресу: Ростовская обл., Тацинский р-н, х. Новороссошанский, пер. Кавказский, д. 5, корп. А (ориентировочная протяженность ЛЭП – 0,257 км)</t>
  </si>
  <si>
    <t>Строительство участка ВЛ-0,4 кВ от опоры №25, ВЛ-0,4 кВ №1, КТП №153, ВЛ-10 кВ №3, ПС 35/10 кВ «Широко-Атамановская», для подключения жилого дома Шпак В.В., расположенного по адресу: Ростовская обл., Морозовский р-н, х. Донской, ул. Школьная, д 7, к.н.  61:24:0080301:85 и жилого дома Шпак В.В., расположенного по адресу: Ростовская обл., Морозовский р-н, х. Донской, ул. Школьная, д 11, к.н. 61:24:0080301:101 (ориентировочная протяженность ЛЭП – 0,22 км)</t>
  </si>
  <si>
    <t>Строительство участка ВЛ-0,4кВ от РУ-0,4кВ, КТП №184, ВЛ-10кВ №3, ПС 35/10кВ «Семёновская», для подключения артскважины «Муниципального унитарного пассажирского автотранспортного предприятия Милютинского района», расположенного по адресу: Ростовская обл., Милютинский р-н, п. Доброполье, ул. пер. Мирный,  д 5, ПТО ЗАО «Каменное» к.н. 61:23:0060201:238 (ориентировочная протяженность ЛЭП–0,085км)</t>
  </si>
  <si>
    <t>Строительство участка ВЛ-0,4кВ от опоры №13, ВЛ-0,4кВ № 2, КТП №153, ВЛ-10кВ №3, ПС 35/10кВ «Каменская СХТ», для подключения строящегося жилого дома Пылева Н.Е. расположенного по адресу: Ростовская область, Каменский район, х. Лесной, ул. Лермонтова, д. №7, кв./оф.1, к.н. 61:15:0130501:1646 (ориентировочная протяженность ЛЭП-0,049км)</t>
  </si>
  <si>
    <t>Строительство участка ВЛ-0,4кВ от опоры №4, ВЛ-0,4кВ №1, КТП №147, ВЛ-10кВ  №2, ПС 110/35/10/6кВ «К-4»,  для подключения жилого дома Макаровой С.И. и строящегося жилого дома Мирошниченко М.Н. расположенных по адресу:Ростовская область, Каменский район, х. Масаловка, ул. Гагарина, дом № 4 к.н. 61:15:0080201:1497 и дом №9 к.н. 61:15:00802016:1473 (ориентировочная протяженность ЛЭП – 0,124км)</t>
  </si>
  <si>
    <t>Строительство участка ВЛ-0,4 кВ от опоры №19 ВЛ 0,4 кВ №1 КТП №386, ВЛ-10 кВ №2, 10/0,4 ПС 35/10 кВ "Курнолиповская", для подключения здания телятника Костоева Х.Х., расположенного по адресу: Ростовская область, Тарасовский район, в  0,55 км на северо-запад от х. Новоалексеевка, к.н. №61:37:06000015:794 (ориентировочная протяженность ЛЭП 0,38 км)</t>
  </si>
  <si>
    <t>Строительство участка ВЛ-0,4кВ от опоры № 5, ВЛ-0,4кВ №1, КТП №3, ВЛ-10кВ №3, ПС 35/10кВ «Вольно-Донская» для подключения жилого дома Шадманова А.А., расположенного по адресу: Ростовская обл., Морозовский р-н, х. Семеновка,  д. № 16 (ориентировочная протяженность ЛЭП – 0,13км)</t>
  </si>
  <si>
    <t>Строительство участка ВЛ-0,4 кВ от опоры № 1, ВЛ-0,4 кВ №1 , КТП№289 ВЛ-10кВ №5 ПС 35/10 кВ «Селивановская», для подключения нежилого здания (склада) Аникеенко А.П., расположенного по адресу: Ростовская обл., Милютинский р-н, х. Решетняков, пер. Речной, строение 1 (ориентировочная протяженность ЛЭП – 0,168 км)</t>
  </si>
  <si>
    <t>Строительство участка ВЛ-0,4кВ от опоры № 10, ВЛ-0,4кВ №1, КТП №63, ВЛ-10 кВ №3, ПС 35/10кВ «Широко-Атамановская», для подключения нежилого здания (склада) ИП Главы КФХ Ноздрина В.И., расположенного по адресу: Ростовская обл., Морозовский р-н, территория реорганизованного колхоза им. Дзержинского 530 м на юго-запад от ул. Покровская, д.26 х. Покровский к.н. 61:24:0600010:349 (ориентировочная протяженность ЛЭП – 0,39км)</t>
  </si>
  <si>
    <t>Строительство участка ВЛ-0,4 кВ от опоры № 9, ВЛ-0,4 кВ №1, КТП№19 ВЛ-10кВ №2, ПС 110/35/10 кВ «Обливская-1» для подключения  жилого дома Мельниковой Н.В., расположенного по адресу: Ростовская обл., Обливский р-н, х. Сеньшин, ул. Березовая, д.67 (ориентировочная протяженность ЛЭП – 0,21 км)</t>
  </si>
  <si>
    <t>Строительство участка ВЛ-0,4 кВ от опоры № 38, ВЛ-0,4 кВ №2, КТП № 75, ВЛ-10 кВ №5, ПС 110/10 кВ «Волченская ПТФ» для подключения жилого дома Погребецкой А.Д. расположенного по адресу: Ростовская обл., Каменский р-н, х. Малая Каменска ул. Октябрьская, д. 23 корп.А., к.н.з.у. 61:15:0090101:3989 (ориентировочная протяженность ЛЭП – 0,103 км)</t>
  </si>
  <si>
    <t>Строительство участка ВЛ-0,4кВ от опоры №9, ВЛ-0,4кВ №1, КТП №153, ВЛ-10кВ №3, ПС 35/10кВ «Каменская СХТ», для подключения строящегося жилого дома Барабаш Ю.Г. расположенного по адресу: Ростовская область, Каменский район, х. Лесной, ул. Лермонтова, дом № 16 к.н. 61:15:0130501:2025 (ориентировочная протяженность ЛЭП – 0,075км)</t>
  </si>
  <si>
    <t>Строительство ТП 10/0,4 кВ, ВЛ 10 кВ, ВЛ 0,4 кВ от ВЛ 10 кВ №706 ПС 35 кВ АС7 для электроснабжения складского помещения ООО “Фирма Элмика” на участке с КН 61:02:0600008:435 в п. Рассвет Аксайского района Ростовской области (ориентировочная мощность трансформатора 0,160 МВА, ориентировочная протяжённость ЛЭП 0,684 км)</t>
  </si>
  <si>
    <t>Строительство ТП 10/0,4 кВ, ВЛ 10 кВ, ВЛ 0,4 кВ от опоры №63 ВЛ 10 кВ №911 ПС 35 кВ СМ9 для электроснабжения насосной станции, заявителя ИП Глава КФХ Недостоева С.А. на участке с к.н.61:35:0600014:453 по адресу: Ростовская область, Семикаракорский  район,  примерно в 784 м на восток от х. Слободской (ориентировочная мощность трансформатора 0,16 МВА, ориентировочная протяжённость ЛЭП 0,445 км)</t>
  </si>
  <si>
    <t xml:space="preserve">Строительство ТП 10/0,4 кВ, ВЛ 10 кВ, ВЛ 0,4 кВ от опоры №62 ВЛ 10 кВ №911 ПС 35 кВ СМ9 для электроснабжения складского помещения, заявителя ИП Глава КФХ Недостоева С.А. на участке с к.н.61:35:0600014:330 по адресу: Ростовская область, Семикаракорский  район,  примерно в 1460 м на восток от х. Слободской </t>
  </si>
  <si>
    <t>Строительство ВЛ 0,4 кВ от ВЛ 0,4 кВ №1 КТП №426 ВЛ 10 кВ №1109 ПС 110 кВ АС11 для электроснабжения ВРУ 0,4 кВ жилого дома Краснова В. П. по ул. Мира, 59 в х. Веселый Аксайского района Ростовской области (ориентировочная протяжённость ЛЭП 0,180 км)</t>
  </si>
  <si>
    <t>Строительство ВЛ 0,4 кВ от ВЛ 0,4 кВ №1 КТП №148 ВЛ 6 кВ №802 ПС 35 кВ АС8 для электроснабжения ВРУ 0,23 кВ жилого дома Машичева В. В. на участке с КН 61:02:500601:118 в п. Опытный Аксайского района Ростовской области (ориентировочная протяжённость ЛЭП 0,162 км)</t>
  </si>
  <si>
    <t>Строительство ВЛ 0,4 кВ от ВЛ 0,4 кВ №1 КТП №737 ВЛ 10 кВ №105 ПС 110 кВ АС1 для электроснабжения ВРУ 0,4 кВ жилого дома Толстяковой Е. О. по ул. Красноармейская, 235/2 в ст-це Ольгинская Аксайского района Ростовской области (ориентировочная протяжённость ЛЭП 0,225 км)</t>
  </si>
  <si>
    <t>Строительство ВЛ 0,4кВ от ВЛ 0,4кВ №1, КТП №25, ВЛ 10кВ №653, ПС 110 кВ АС6 для электроснабжения ВРУ 0,4кВ жилого дома Луговик Н.А. по ул. Полевая, 7 в ст-це Старочеркасская Аксайского района, Ростовской области (ориентировочная протяжённость ЛЭП 0,095км)</t>
  </si>
  <si>
    <t>Строительство ВЛ 0,4кВ от ВЛ 0,4кВ №1 КТП №490 ВЛ 10кВ №1103 ПС 110 кВ АС11 для электроснабжения ВРУ 0,4кВ жилого дома Гоптаревой В.Г. по ул. Азовская, 18А в х. Александровка Аксайского района Ростовской области (ориентировочная протяжённость ЛЭП 0,080км)</t>
  </si>
  <si>
    <t>Строительство ВЛ 0,4 кВ от ВЛ 0,4 кВ №1 КТП №406 ВЛ 10кВ №1003 ПС 110 кВ АС10 для электроснабжения ВРУ 0,4 кВ жилого дома Наумова А.А. на участке с КН 61:02:0030103:399 в ст-це Грушевская Аксайского района Ростовской области (ориентировочная протяжённость ЛЭП 0,092км)</t>
  </si>
  <si>
    <t>Строительство ВЛ 0,4кВ от ВЛ 0,4кВ №2 КТП №138 ВЛ 6кВ №807 ПС 35кВ АС8 для электроснабжения ВРУ 0,4кВ жилого дома Колесниковой С.П. по ул. Калинина, 37А в х. Большой Лог Аксайского района Ростовской области (ориентировочная протяжённость ЛЭП 0,030км)</t>
  </si>
  <si>
    <t>Строительство ВЛ 0,4кВ от проектируемой КТПН 6/0,4кВ (по договору №61-1-17-00338449 от 09.10.2017г.) ВЛ 6кВ №806 ПС 35кВ АС8 для электроснабжения ВРУ 0,23кВ жилого дома Мирошникова С.В. на участке с КН 61:02:503501:0045 в п. Опытный Аксайского района Ростовской области (ориентировочная протяжённость ЛЭП 0.067км)</t>
  </si>
  <si>
    <t>Строительство ВЛ 0,4 кВ от ВЛ 0,4 кВ №2 КТП №115 ВЛ 10 кВ №3 ПС 35 кВ Б. Салы для электроснабжения ВРУ 0,4 кВ жилого дома Бросалина С. А. на участке с КН 61:02:0600005:9829 в пос. Темерницкий Аксайского района Ростовской области (ориентировочная протяжённость ЛЭП 0,115 км)</t>
  </si>
  <si>
    <t>Строительство ВЛ 0,4 кВ от ВЛ 0,4 кВ №2 КТП №11 ВЛ 10 кВ №655 ПС 110 кВ АС6 для электроснабжения ВРУ 0,4 кВ жилого дома Таишевой Т. В. по ул. Аксайская, 5А в ст-це Старочеркасская Аксайского района Ростовской области (ориентировочная протяжённость ЛЭП 0,050 км)</t>
  </si>
  <si>
    <t>Строительство ВЛ 0,4 кВ от ВЛ 0,4 кВ №1 КТП №82 ВЛ 10 кВ №1208 ПС 110 кВ АС12 для электроснабжения ВРУ 0,4 кВ жилого дома Гетманова В. В. на участке с КН 61:02:0600006:5415 в п. Щепкин Аксайского района Ростовской области (ориентировочная протяжённость ЛЭП 0,036 км)</t>
  </si>
  <si>
    <t>Строительство ВЛ 0,4 кВ от ВЛ 0,4 кВ №2 КТП №740 ВЛ 10 кВ №101 ПС 110 кВ АС1 для электроснабжения ВРУ 0,4 кВ жилого дома Торопова Е. Э. на участке с КН 61:02:0600015:5874 в х. Махин Аксайского района Ростовской области (ориентировочная протяжённость ЛЭП 0,070 км)</t>
  </si>
  <si>
    <t>Строительство ВЛ 0,4кВ от ВЛ 0,4кВ №1 КТП №8 ВЛ 10кВ №657 ПС 110кВ АС6 для электроснабжения ВРУ 0,4кВ жилого дома Маянцева А.Г. по ул. Булавина, 5Б в ст. Старочеркасская Аксайского района Ростовской области (ориентировочная протяженность ЛЭП 0,150км)</t>
  </si>
  <si>
    <t>Строительство КТПН 6/0,4кВ, ВЛ-6кВ, ВЛ-0,4кВ от проектируемой ВЛ-6кВ (по договору №61-1-18-00357515) для электроснабжения ВРУ-0,4кВ домика охраны Котовой Н.Я. на участке с КН 61:02:0600010:3114 в х. Большой Лог Аксайского района Ростовской области (ориентировочная мощность трансформатора 0,025МВА, ориентировочная протяженность ЛЭП 0,195 км)</t>
  </si>
  <si>
    <t>Строительство ВЛ 0,4 кВ от ВЛ 0,4 кВ №2 КТП №107 ВЛ 10 кВ №1208 ПС 110 кВ АС12 для электроснабжения ВРУ 0,4 кВ жилого дома Пидуст А. А. по ул. Первомайская, 66А в п. Щепкин Аксайского района Ростовской области (ориентировочная протяжённость ЛЭП 0,1км)</t>
  </si>
  <si>
    <t>Строительство ВЛ 0,4 кВ от ВЛ 0,4 кВ №1 КТП №704 ВЛ 10 кВ №405 ПС 110 кВ АС4 для электроснабжения ВРУ 0,4 кВ жилого дома Казимова В. С. по ул. Истомина, 52 в х. Истомино Аксайского района Ростовской области (ориентировочная протяжённость ЛЭП 0,1км)</t>
  </si>
  <si>
    <t>Строительство ВЛ 0,4 кВ от проектируемого КТП 10/0,4 кВ (по договору № 61-1-18-00373877 от 10.05.2018 г.)  по ВЛ 10 кВ №3  ПС 35 кВ Б. Салы для электроснабжения жилых домов по ул. Печерского,  22, 28 в пос. Темерницкий Аксайского района Ростовской области (ориентировочная протяжённость ЛЭП 0,1 км)</t>
  </si>
  <si>
    <t>Строительство ВЛ 0,4 кВ от ВЛ 0,4 кВ №1 КТП №607 ВЛ 10 кВ №105 ПС 110 кВ АС1 для электроснабжения ВРУ 0,4 кВ жилого дома Чеботаревой Н. В. на участке с КН 61:02:0090103:3017 в ст-це Ольгинская Аксайского района Ростовской области (ориентировочная протяжённость ЛЭП 0,053 км)</t>
  </si>
  <si>
    <t>Строительство ВЛ 0,4 кВ от ВЛ 0,4 кВ №2 КТП №494 ВЛ 10 кВ №1101 ПС 110 кВ АС11 для электроснабжения ВРУ 0,4 кВ храма на участке с КН 61:02:0070201:1140 в ст-це Мишкинская Аксайского района Ростовской области (ориентировочная протяжённость ЛЭП 0,090 км)</t>
  </si>
  <si>
    <t>Строительство ВЛ 0,4 кВ от ВЛ 0,4 кВ №3 КТП №253 ВЛ 10 кВ №2 ПС 35 кВ Б. Салы для электроснабжения ВРУ 0,4 кВ жилого дома Бублеева С. В. по ул. Платова, 1 в пос. Темерницкий Аксайского района Ростовской области (ориентировочная протяжённость ЛЭП 0,111 км)</t>
  </si>
  <si>
    <t>Строительство ВЛ 0,4кВ от РУ 0,4кВ КТП №683 ВЛ-10кВ №255 ПС 110кВ БГ2 для электроснабжения земельного участка сельскохозяйственного назначения Метелева Н.Н. по адресу: Ростовская область, Аксайский район, х. Слава Труда, установлено относительно ориентира, расположенного в границах участка, к.н. 61:02:0600019:1316 (ориентировочная протяженность ЛЭП 0,05км)</t>
  </si>
  <si>
    <t>Строительство ВЛ 0,4кВ от опоры №45 ВЛ 0,4кВ №2 КТП 10/0,4кВ №126 ВЛ 10кВ №307 ПС 35кВ БГ3 для электроснабжения жилого дома Сулейманова М.С. по адресу: Ростовская область, Багаевский район, х. Кудинов, ул. Школьная, д.41-а, к.н. 61:03:0030201:1155 (ориентировочная протяжённость ЛЭП 0,135км)</t>
  </si>
  <si>
    <t>Строительство ВЛ 0,4 кВ от опоры № 9 ВЛ 0,4 кВ №3 КТП 10/0,4 кВ №144 ВЛ 10 кВ №108 ПС 110 кВ БГ1 для электроснабжения личного подсобного хозяйства Галатова А.А. по адресу:  Ростовская область, Багаевский район, х. Елкин, ул. Кооперативная, д. 3-а, к.н. 61:03:0030141:21(ориентировочная протяжённость ЛЭП 0,07 км)</t>
  </si>
  <si>
    <t>Строительство ВЛ 0,4кВ от ВЛ 0,4кВ №1, КТП 10/0,4кВ №4, ВЛ 10кВ №151, ПС 110 кВ В1 для электроснабжения здания ИП Шаповалова А.Н. на участке с КН 61:06:0010305:126 в х.Каракашев, ул. Старая, д. 39, Веселовского района, Ростовской области (ориентировочная протяжённость ЛЭП 0,04км)</t>
  </si>
  <si>
    <t xml:space="preserve">Строительство ВЛ 0,4 кВ  по ВЛ 0,4 кВ № 1,  КТП 10/0.4 кВ № 93, ВЛ 10 кВ №158  ПС 110  кВ  В1 для электроснабжения жилого дома Акопян Р. А. на участке с КН 61:06:0010139:490 в п. Веселый, ул. Мира, д. 43, Веселовского района, Ростовской области и жилого дома Черных Н. В. на участке с КН 61:06:0010139:489 в п. Веселый, ул. Мира, д. 41  Веселовского района, Ростовской области </t>
  </si>
  <si>
    <t>Строительство ВЛ 0,4кВ по ВЛ 0,4кВ №2 КТП 10/0,4кВ №91 ВЛ 10кВ №160 ПС 110 кВ В1 для электроснабжения жилого дома Фомичева В.В. на участке с КН 61:06:0010108:182 в п. Веселый, ул. Береговая, д. 14а, Веселовского района, Ростовской области (ориентировочная протяжённость ЛЭП 0,03км)</t>
  </si>
  <si>
    <t>Строительство ВЛ 0,4 кВ  по ВЛ 0,4 кВ № 1,  КТП 10/0.4 кВ № 111, ВЛ 10 кВ №405  ПС 35  кВ  В4 для электроснабжения храма Святого Великомученика Пантелеимона Местной религиозной организации православного Прихода храма Успения Пресвятой Богородицы п. Веселый Веселовского района Ростовской области Религиозной организации «Волгодонская Епархия Русской Православной Церкви (Московский патриархат)»на участке с КН 61:06:0060102:129 в х. Позднеевка, ул. Мира,  д. 11-а, Веселовского района, Ростовской области (ориентировочная протяжённость ЛЭП 0,025 км)</t>
  </si>
  <si>
    <t>Строительство ВЛ 0,4кВ от опоры №1 ВЛ 0,4кВ №2 КТП №294 ВЛ 10кВ №208 ПС 110кВ СМ2 для электроснабжения ВРУ 0,4кВ на земельном участке сельскохозяйственного назначения заявителя ИП Глава КФХ Савельев Г.П. по адресу: Ростовская обл., р-н Семикаракорский, х. Жуков, примерно в 145м по направлению на юго-восток, кадастровый номер земельного учатска 61:35:0600007:640 (ориентировочная протяжённость ЛЭП 0,04км)</t>
  </si>
  <si>
    <t>Строительство  ВЛ 0,4 кВ от опоры № 24 ВЛ 0,4 кВ № 2 КТП 10/0,4 кВ № 434  ВЛ 10 кВ № 402 ПС 110 СМ-4 для электроснабжения земельного участка заявителя ИП Исаева В.Ю.  расположенного по адресу Ростовская область Семикаракорский район х. Сусат ул. Дорожная д. 6 примерно в 49 м на северо-запад   (ориентировочная протяжонность ЛЭП 0,035 км)</t>
  </si>
  <si>
    <t>Строительство ВЛ 0,4 кВ от ВЛ 0,4 кВ №3 КТП №691 ВЛ 10 кВ №405 ПС 110 кВ АС4 для электроснабжения ВРУ 0,4 кВ жилого дома Борисова Н. по пер. Дачный, 23/3 в х. Истомино Аксайского района Ростовской области (ориентировочная протяжённость ЛЭП 0,260 км)</t>
  </si>
  <si>
    <t>Строительство ВЛ 0,4 кВ от ВЛ 0,4 кВ №3 КТП №233 ВЛ 10 кВ №414 ПС 220 кВ Р4 для электроснабжения помещения и нежилого здания на участке с КН 61:02:0600010:12172, 61:02:0600010:12170 в п. Янтарный Аксайского района Ростовской области  (I этап)</t>
  </si>
  <si>
    <t>Строительство ВЛ 0,4 кВ от опоры № 119 ВЛ 0,4 кВ №1 КТП 10/0,4 кВ №163 ВЛ 10 кВ №605 ПС 110 кВ БГ6 для электроснабжения жилого дома Кисель А.И. по адресу:  Ростовская область, Багаевский район, х. Карповка, ул. Зеленая, д. 1-г, к.н. 61:03:0600001:454</t>
  </si>
  <si>
    <t>Строительство ВЛ 0,4 кВ от РУ 0,4кВ КТП №83 ВЛ 10кВ №107 ПС 110кВ АС1 для электроснабжения ВРУ 0,4кВ нежилого здания Кудрявцевой Н.С. по ул. Верхне-Луговая, 140Д в ст-це Ольгинская Аксайского района Ростовской области (ориентировочная протяженность ЛЭП – 0,075км)</t>
  </si>
  <si>
    <t>Строительство ВЛ 0,4кВ от ВЛ 0,4кВ №1 КТП №260 ВЛ 10кВ №3 ПС 35кВ Б. Салы для электроснабжения ВРУ 0,4кВ жилого дома Пигарева Р.К. на участке с КН 61:02:0600005:8544 в х. Нижнетемерницкий Аксайского района, Ростовской области (ориентировочная протяжённость ЛЭП 0,050км)</t>
  </si>
  <si>
    <t>Строительство ВЛ 0,4 кВ от ВЛ 0,4 кВ №2 КТП №105 ВЛ 6 кВ №807 ПС 35 кВ АС8 для электроснабжения ВРУ 0,4 кВ жилого дома Федоряка М. С. на участке с КН 61:02:0010201:6825 в х. Большой Лог Аксайского района Ростовской области (ориентировочная протяжённость ЛЭП 0,051 км)</t>
  </si>
  <si>
    <t>Строительство ВЛ 10кВ, ВЛ 0,4кВ, КТП 10/0,4кВ от опоры №94 ВЛ 10кВ №402 ПС 35кВ БГ4 для электроснабжения овощехранилища  Аскарова М.Г. по адресу: Ростовская обл., Багаевский р-н, установлено относительно ориентира, расположенного за пределами участка. Ориентир п. Отрадный. Участок находится примерно 3500м о ориентира по направлению на северо-восток (в бывших границах ЗАО "Орошаемое") (ориентировочная протяженность ЛЭП 1,845км, ориентировочная мощность трансформатора 0,1МВА)</t>
  </si>
  <si>
    <t>Строительство ВЛ 10кВ, ВЛ 0,4кВ, КТП 10/0,4кВ от опоры №185 ВЛ-10кВ №108 ПС 110кВ БГ-1 для электроснабжения жилых домов Петрова С.А., Будко В.Г. по адресу: Ростовская обл., Багаевский р-н, х. Елкин, пер. Северный, д.31 (ориентировочная протяжённость ЛЭП 0,12км, ориентировочная мощность трансформатора 0,063МВА)</t>
  </si>
  <si>
    <t>Строительство ВЛ 10 кВ, ВЛ 0,4 кВ, КТП 10/0,4 кВ от опоры №291 ВЛ 10 кВ № 257 ПС 110 кВ БГ2  для электроснабжения земельного участка сельскохозяйственного назначения ООО «Усьман» по адресу: Ростовская обл., Багаевский р-н, примерно в 260 м по направлению на юго-запад от перекрестка а/д Ольгинская-Волгодонск-поворот на п. Веселый, к.н. 61:03:0600009:242   (ориентировочная протяженность ЛЭП 1,015 км, ориентировочная мощность трансформатора 0,025МВА)</t>
  </si>
  <si>
    <t>Строительство ВЛ 0,4 кВ от ВЛ 0,4кВ №1 КТП 10/0,4 кВ № 147 по ВЛ 10 кВ №307 ПС 35 кВ БГ3 для электроснабжения теплицы Акимова Р.А. по адресу:  Ростовская область, Багаевский район, Елкинское сельское поселение, к.н. 61:03:0600002:651 (ориентировочная протяжённость ЛЭП 0,01 км)</t>
  </si>
  <si>
    <t>Строительство  ВЛ-0,4 кВ от ВЛ 0,4 кВ №2 КТП №653 ВЛ 10 кВ №403 ПС 110 кВ АС4 для электроснабжения ВРУ 0,4 кВ жилого дома Алексеева М.Н. по ул. Платова, 2 в х. Ленина Аксайского района Ростовской области (ориентировочная протяженность ЛЭП 0,052 км)</t>
  </si>
  <si>
    <t>Строительство ВЛ 0,4 кВ от ВЛ 0,4 кВ №2 КТП №434 ВЛ 10 кВ №1103 ПС 110 кВ АС11 для электроснабжения ВРУ 0,23 кВ жилого дома Антоновой Е. Н. по ул. Новодевичья, 19 в ст-це Мишкинская Аксайского района Ростовской области (ориентировочная протяжённость ЛЭП 0,098 км)</t>
  </si>
  <si>
    <t>Строительство ВЛ 0,4 кВ от ВЛ 0,4 кВ №4 КТП №219 ВЛ 10 кВ №441 ПС 220 кВ Р4 для электроснабжения жилого дома Барзыкина В. С. на участке с КН 61:02:0010401:769 в х. Камышеваха Аксайского района Ростовской области (ориентировочная протяжённость ЛЭП 0,040 км)</t>
  </si>
  <si>
    <t>Строительство ВЛ 0,4кВ от ВЛ 0,4кВ №3 КТП №147 ВЛ10кВ №125 ПС 110кВ СМ 1 для электроснабжения жилого дома заявителя Борисова Д.В. по адресу: Ростовская обл., Семикаракорский р-н, х. Чебачий, пер. Восточный, д.3, к.н.:61:35:0060201:2505. (ориентировочная протяжённость ЛЭП 0,02км)</t>
  </si>
  <si>
    <t>Строительство ВЛ 0,4 кВ от ВЛ 0,4 кВ №1 КТП 10/0,4 кВ №76 ВЛ 10 кВ №255 ПС 110 кВ БГ2 для электроснабжения жилого дома Волохова В.Ю. по адресу:Ростовская область, Багаевский район, п. Ясный, пер. Восточный, д. 24, к.н. 61:03:040406:0003 (ориентировочная протяжённость ЛЭП 0,1 км)</t>
  </si>
  <si>
    <t>Строительство ВЛ 0,4 кВ от проектируемой ВЛ 0,4 кВ техперевооружаемой КТП №254 (по договору №61-1-19-00491201 от 17.01.2020г) ВЛ 10 кВ №1208 ПС 110 кВ АС12 для электроснабжения ВРУ 0,4 кВ нежилого помещения Губарева В.Ю. на участке с КН61:02:0600006:5865 в п. Щепкин Аксайского района Ростовской области (ориентировочная протяженность ЛЭП 0,050 км).</t>
  </si>
  <si>
    <t>Строительство ВЛ 0,4кВ от РУ 0,4кВ КТП №204 ВЛ 10кВ №3 ПС 35кВ Б. Салы для электроснабжения детского сада на 220 мест на участке с КН 61:02:0081101:2978 в пос. Темерницкий Аксайского района Ростовской области (ориентировочная протяжённость ЛЭП 0,030км)</t>
  </si>
  <si>
    <t>Строительство ВЛ 0,4 кВ от ВЛ 0,4 кВ №1 КТП №11 ВЛ 10 кВ №655 ПС 110 кВ АС6 для электроснабжения ВРУ 0,4 кВ жилого дома Дубовниковой Н. И. на участке с КН 61:02:0110102:3574 в ст-це Старочеркасская Аксайского района Ростовской области (ориентировочная протяжённость ЛЭП 0,1 км)</t>
  </si>
  <si>
    <t>Строительство ВЛ 0,4кВ от ВЛ 0,4кВ №1 КТП 10/0,4кВ №39 ВЛ 10кВ №263 ПС 110кВ БГ2 для электроснабжения склада ИП Евсюкова Г.А. по адресу: Ростовская область, Багаевский район, Манычское сельское поселение, к.н. 61:03:0600007:1255 (ориентировочная протяжённость ЛЭП 0,16 км)</t>
  </si>
  <si>
    <t>Строительство  ВЛ 0,4 кВ от опоры № 8 ВЛ 0,4 кВ № 1 КТП 10/0,4 кВ № 635  ВЛ 10 кВ № 608 ПС 35 СМ-6 для электроснабжения ВРУ-0,23 кВ нежилого здания  заявителя Зарубина С.В.  расположенного по адресу Ростовская область Семикаракорский район х. Маломечетной примерно в 20 м на запад   ( ориентировочная протяжонность ЛЭП 0,1 км)</t>
  </si>
  <si>
    <t>Строительство КТПН 6/0,4 кВ, ВЛ 6 кВ, ВЛ 0,4 кВ от ВЛ 6 кВ №3 РП6 КЛ 6 кВ №340 ПС 110 кВ БТ3 для электроснабжения ВРУ 0,23 кВ жилых домов Иванова О. В. по ул. Победы, 25, 25А в п. Красный Сад Азовского района Ростовской области (ориентировочная мощность трансформатора 0,025 МВА, ориентировочная протяжённость ЛЭП 0,263 км)</t>
  </si>
  <si>
    <t>Строительство ВЛ 0,4 кВ по ВЛ 0,4 кВ №1, КТП 10 №460, ВЛ 10 кВ №608 ПС 35 кВ В6 для электроснабжения жилого дома Ильдимиркина А.В. на участке с КН 61:06:0020810:25 в п. Чаканиха, ул. Молодежная, 27 Веселовского района, Ростовской области (ориентировочная протяженность ЛЭП – 0,06 км)</t>
  </si>
  <si>
    <t>Строительство ВЛ 0,4 кВ от ВЛ 0,4 кВ №2 КТП №129 ВЛ 10 кВ №1212 ПС 110 кВ АС12 для электроснабжения ВРУ 0,4 кВ жилого дома Калининой Н. В. по ул. Солнечная, 8/1Б в п. Октябрьский Аксайского района Ростовской области (ориентировочная протяжённость ЛЭП 0,075 км)</t>
  </si>
  <si>
    <t>Строительство КТПН 10/0,4 кВ, ВЛ 0,4 кВ, ВЛ 10 кВ от ВЛ 10 кВ №403 ПС 110 кВ АС4 для электроснабжения ВРУ 0,4 кВ жилого дома Карапетян Г. Н. на участке с КН 61:02:0060101:3792 в х. Ленина Аксайского района Ростовской области (ориентировочная мощность трансформатора 0,025 МВА, ориентировочная протяжённость ЛЭП 0,380 км)</t>
  </si>
  <si>
    <t>Строительство ВЛ 0,4 кВ от опоры №2/3 ВЛ 0,4 кВ №4 КТП 10/0,4 кВ №506 ВЛ 10 кВ №402 ПС 35 кВ БГ4 для электроснабжения жилого дома Корниенко С.А. по адресу: Ростовская область, Багаевский район, х. Тузлуков, ул. Береговая, д. 2-ц, к.н. 61:03:0600011:915(ориентировочная протяженность ЛЭП 0,305 км)</t>
  </si>
  <si>
    <t>Строительство ВЛ 0,4 кВ от проектируемой ВЛ 0,4 кВ проектируемой КТПН 10/0,4 кВ (по договорам № 61-1-17-00302075, 61-1-17-00302085, 61-1-17-00302069, от 16.03.2017 г.) ВЛ 6 кВ №807 ПС 35 кВ АС8 для электроснабжения жилых домов по адресу: Ростовская обл., Аксайский р-н, п. Российский, ул. Космическая, д.15, д.22, д.36</t>
  </si>
  <si>
    <t>Строительство ТП 10/0,4 кВ, ВЛ 0,4 кВ, ВЛ 10 кВ от ВЛ 10 кВ №608 ПС 35 кВ СМ6 для электроснабжения дома культуры заявителя Муниципальное бюджетное учреждение "Культура" Администрации Большемечетновского сельского поселения по адресу: Ростовская обл., р-н. Семикаракорский, х. Большемечетный, ул. Советская, д. 10, корп. а, к.н.: 61:35:0020101:1677. (ориентировочная мощность трансформатора 0,063 МВА, ориентировочная протяжённость ЛЭП 0,105 км)</t>
  </si>
  <si>
    <t>Строительство ВЛ- 0,4 кВ от ВЛ 0,4 кВ №4 КТП №664 ВЛ 10 кВ №403 ПС 110 кВ АС4 для электроснабжения ВРУ 0,23 кВ жилого дома Лакетко А.Г. по ул. Зеленая, 1А в х. Ленина Аксайского района Ростовской области (ориентировочная протяженность ЛЭП 0,070км)</t>
  </si>
  <si>
    <t>Строительство ВЛ 0,4 кВ от ВЛ-0,4 кВ №1 КТП №450 ВЛ 10 кВ №1103 ПС 110 кВ АС11 для электроснабжения ВРУ 0,4 кВ жилого дома Макаровой О.И. на участке с КН 61:02:060000:2829 в ст-це Мишкинская Аксайского района Ростовской области (ориентировочная протяженность ЛЭП 0,100 км)</t>
  </si>
  <si>
    <t>Строительство ВЛ 0,4 кВ от ВЛ 0,4 кВ №2 КТП №260 ВЛ 10 кВ №3 ПС 35 кВ Б. Салы для электроснабжения ВРУ 0,4 кВ жилого дома Пигарева Р. К. на участке с КН 61:02:0600005:10199 в х. Нижнетемерницкий Аксайского района Ростовской области (ориентировочная протяжённость ЛЭП 0,100 км)</t>
  </si>
  <si>
    <t>Строительство ВЛ 0,4 кВ от ВЛ 0,4 кВ №1 КТП №6 ВЛ 10 кВ №657 ПС 110 кВ АС6 для электроснабжения ВРУ 0,23 кВ жилого дома Поцелуева А. А. по ул. Запроточная, 33А в ст-це Старочеркасская Аксайского района Ростовской области (ориентировочная протяжённость ЛЭП 0,040 км)</t>
  </si>
  <si>
    <t>Строительство ТП 10/0,4 кВ, ВЛ 10 кВ, ВЛ 0,4 кВ от ВЛ 10 кВ №403 ПС 110 кВ АС4 для электроснабжения ВРУ 0,4 кВ магазина ООО “Ольгинское кооппредприятие Аксайского Райпо” по ул. Рабочая, 41 в х. Ленина Аксайского района Ростовской области (ориентировочная мощность трансформатора 0,100 МВА, ориентировочная протяжённость ЛЭП 0,198 км)</t>
  </si>
  <si>
    <t>Строительство  ВЛ 0,4 кВ от опоры № 29 ВЛ 0,4 кВ № 3 КТП 10/0,4 кВ № 289  ВЛ 10 кВ № 208 ПС 110 СМ-2 для электроснабжения ВРУ-0,23 кВ строящегося жилого дома  заявителя Расулова Д.Х.  расположенного по адресу Ростовская область Семикаракорский район х. Жуков ул. Ветеранов д. 20.   ( ориентировочная протяжонность ЛЭП 0,075 км)</t>
  </si>
  <si>
    <t>Строительство ВЛ-0,4 кВ от опоры №2/6 ВЛ 0,4 кВ №4 КТП 10/0,4 кВ №506 ВЛ 10 кВ №402 ПС 35 кВ БГ4 для электроснабжения жилого дома Рудакова П.П. по адресу: Ростовская область, Багаевский район, х.Тузлуков, ул. Береговая, д.1-ж, к.н. 61:03:0600011:963 (ориентировочная протяженность ЛЭП 0,03 км)</t>
  </si>
  <si>
    <t>Строительство  ВЛ 0,4 кВ от ВЛ 0,4 кВ № 1 КТП № 148  ВЛ 10 кВ № 125 ПС 110 СМ-1 для электроснабжения  жилого дома  заявителя Садчикова А.С.  расположенного по адресу Ростовская область Семикаракорский район ст. Новозолотовская ул. Чкалова д. 29 А.   ( ориентировочная протяжонность ЛЭП 0,02 км)</t>
  </si>
  <si>
    <t>Строительство ВЛ 0,4 кВ от ВЛ 0,4кВ №1 КТП 10/0,4 кВ № 577 по ВЛ 10 кВ №704 ПС 35 кВ БГ7 для электроснабжения личного подсобного хозяйства Сафаровой М.Б. по адресу: Ростовская область, Багаевский район, х. Красный, ул. Степная, д. 11-а, к.н. 61:03:0060103:135 (ориентировочная протяжённость ЛЭП 0,055 км)</t>
  </si>
  <si>
    <t>Строительство ВЛ 0,4 кВ от ВЛ 0,4 кВ №2 КТП №130 ВЛ 10 кВ №1513 ПС 110 кВ АС15 для электроснабжения ВРУ 0,4 кВ жилого дома Свиридова Ю. Н. по ул. Степная, 18 в п. Водопадный Аксайского района Ростовской области (ориентировочная протяжённость ЛЭП 0,050 км)</t>
  </si>
  <si>
    <t>Строительство ВЛ 0,4 кВ от ВЛ 0,4 кВ №3 КТП №496 ВЛ 10 кВ №1101 ПС 110 кВ АС11 для электроснабжения ВРУ 0,4 кВ жилого дома Сердюкова П. С. по ул. Комсомольская, 82 в ст-це Мишкинская Аксайского района Ростовской области (ориентировочная протяжённость ЛЭП 0,060 км)</t>
  </si>
  <si>
    <t>Строительство ВЛ 0,4 кВ от ВЛ 0,4 кВ №1 КТП №62 ВЛ 6 кВ №804 ПС 35 кВ АС8 для электроснабжения ВРУ 0,4 кВ Титовой Е. В. на участке с КН 61:02:0600010:12300 в х. Большой Лог Аксайского района Ростовской области (ориентировочная протяжённость ЛЭП 0,134 км)</t>
  </si>
  <si>
    <t>Строительство ВЛ 0,4кВ от ВЛ 0,4кВ №2 КТП №498 ВЛ 10кВ №1101 ПС 110кВ АС11 для электроснабжения ВРУ 0,4 кВ жилых домов по ул. Платова, 52, 54 в ст-це Мишкинская Аксайского района Ростовской области (ориентировочная протяжённость ЛЭП 0,060км)</t>
  </si>
  <si>
    <t>Строительство ВЛ 0,4 кВ от ВЛ 0,4 кВ №2 КТП №434 ВЛ 10 кВ №1103 ПС 110 кВ АС11 для электроснабжения ВРУ 0,4 кВ жилых домов по ул. им. Пугачева Л. Я., 4, 6, 8 в ст-це Мишкинская Аксайского района Ростовской области (ориентировочная протяжённость ЛЭП 0,090 км)</t>
  </si>
  <si>
    <t>Строительство ВЛ 0,4 кВ от ВЛ 0,4кВ №1 КТП 10/0,4 кВ № 147 по ВЛ 10 кВ №307 ПС 35 кВ БГ3 для электроснабжения теплицы Цема О.И. по адресу: Ростовская область, Багаевский район, Елкинское сельское поселение, к.н. 61:03:0600002:548 (ориентировочная протяжённость ЛЭП 0,18 км)</t>
  </si>
  <si>
    <t>Строительство, ВЛ 0,4 кВ от опоры № 4  ВЛ 0,4 кВ № 1  КТП № 686  ВЛ 10 кВ №610   ПС 35 кВ  СМ6  для электроснабжения  ВРУ-0,4 кВ на земельном участке  заявителя Шамуратова Рустама Тимуровича в лице Шамуратовой Фатмы Каримовны  по адресу:   Российская Федерация, Ростовская обл., р-н. Семикаракорский, п. Зеленая Горка, в 17 м по направлению на северо-восток от ориентира, расположенного по адресу: п. Зеленая Горка, кадастровый номер земельного участка: 61:35:0600007:451. (ориентировочная протяжённость ЛЭП 0,225км)</t>
  </si>
  <si>
    <t>Строительство ВЛ 0,4 кВ от ВЛ 0,4 кВ №3 КТП №60 ВЛ 10 кВ от КЛ 10 кВ №3Ф5 РП3 КЛ 10 кВ №1532 и №1546 ПС 110 кВ АС15 для электроснабжения ВРУ 0,4 кВ жилого дома Абдурахманова З. Г. по ул. Речников, 23 в г. Аксае Аксайского района Ростовской области (ориентировочная протяжённость ЛЭП 0,054 км)</t>
  </si>
  <si>
    <t>Строительство ВЛ 0,4 кВ от РУ 0,4 кВ КТП №708 ВЛ 10 кВ №101 ПС 110 кВ АС1 для электроснабжения ВРУ 0,4 кВ жилого дома Бабушкиной Л. В. по ул. Ленина, 88 в ст-це Ольгинская Аксайского района Ростовской области (ориентировочная протяжённость ЛЭП 0,160 км)</t>
  </si>
  <si>
    <t>Строительство КТПН 6/0,4 кВ, ВЛ 0,4 кВ, ВЛ 6 кВ от ВЛ 6 кВ №603 ПС 110 кВ АС6 для электроснабжения ВРУ 0,4 кВ жилого дома Гиголян Г. С. на участке с КН 61:02:0600013:1277 в ст-це Старочеркасская Аксайского района Ростовской области (ориентировочная мощность трансформатора 0,025 МВА, ориентировочная протяжённость ЛЭП 0,060 км)</t>
  </si>
  <si>
    <t>Строительство ВЛ 0,4 кВ от ВЛ 0,4 кВ №2 КТП №454 ВЛ 10 кВ №1004 ПС 110 кВ АС10 для электроснабжения ВРУ 0,4 кВ жилого дома Канашина С. А. на участке с КН 61:02:0000000:6901 в ст-це Грушевская Аксайского района Ростовской области (ориентировочная протяжённость ЛЭП 0,070 км)</t>
  </si>
  <si>
    <t>Строительство ВЛ 0,4 кВ от ВЛ 0,4 кВ №3 КТП №60 ВЛ 10 кВ от КЛ 10 кВ 3ф5 РП3 КЛ 10 кВ №1532 и №1546 ПС 110 кВ АС15 для электроснабжения ВРУ 0,4 кВ жилого дома Канашкова В. А. на участке с КН 61:02:0600010:5741 в х. Большой Лог Аксайского района Ростовской области</t>
  </si>
  <si>
    <t>Строительство ВЛ 0,4 кВ от ВЛ 0,4 кВ № 2 КТП 10/0,4 кВ № 1 ВЛ 10 кВ № 151 ПС 110 кВ В1 для электроснабжения жилого дома на участке с КН 61:06:0600012:1131 в х. Каракашев, ул. Старая, д. 66-б, Веселовского района, Ростовской области (ориентировочная протяжённость ЛЭП 0,03 км)</t>
  </si>
  <si>
    <t>Строительство ВЛ 0,4 кВ от ВЛ 0,4 кВ № 5 КТП 10/0,4 кВ № 70 ВЛ 10 кВ № 158 ПС 110 кВ В1 для электроснабжения жилого дома  Козак Р. Р. на участке с КН 61:06:0010138:686 в п. Веселый, ул. Садовая,11, Веселовского района, Ростовской области (ориентировочная протяжённость ЛЭП 0,04 км)</t>
  </si>
  <si>
    <t>Строительство ВЛ 0,4 кВ от проектируемой ВЛ 0,4 кВ проектируемой КТПН 6/0,4 кВ (по договору №61-1-19-00471233 от 20.09.2019 г.) ВЛ 6 кВ №3 РП-6 КЛ 6 кВ №340 ПС 110 кВ БТ3 для электроснабжения ВРУ 0,4 кВ жилого дома Козунова А. В. по ул. Есенина, 41Б в п. Красный Сад Азовского района Ростовской области</t>
  </si>
  <si>
    <t>Строительство ВЛ 0,4 кВ от ВЛ 0,4 кВ №2 КТП №434 ВЛ 10 кВ №1103 ПС 110 кВ АС11 для электроснабжения ВРУ 0,4 кВ жилого дома Кравцовой О. И. по ул. Благовещенская, 1 в ст-це Мишкинская Аксайского района Ростовской области (ориентировочная протяжённость ЛЭП 0,170 км)</t>
  </si>
  <si>
    <t>«Строительство ВЛ 0,4 кВ от ВЛ 0,4 кВ №1 КТП №253 ВЛ 10 кВ №2 ПС 35 кВ Б. Салы для электроснабжения ВРУ 0,4 кВ жилого дома Мартиросян Э. С. по ул. Платова, 55 в п. Темерницкий Аксайского района Ростовской области (ориентировочная протяжённость ЛЭП 0,060 км)»</t>
  </si>
  <si>
    <t>Строительство ВЛ 0,4 кВ от проектируемой ВЛ 0,4 кВ проектируемой КТПН 10/0,4 кВ (по договору №61-1-19-00426411 от 14.02.2019 г.) ВЛ 10 кВ №706 ПС 35 кВ АС7 для электроснабжения ВРУ 0,4 кВ жилого дома Мириманова Р. Н. по ул. Станичная, 33 в п. Красный Колос Аксайского района Ростовской области (ориентировочная протяжённость ЛЭП 0,120 км)</t>
  </si>
  <si>
    <t>Строительство ВЛ 0,4кВ от ВЛ 0,4кВ №2 КТП №260 ВЛ 10кВ №3 ПС 35кВ Б.Салы для электроснабжения ВРУ 0,4кВ жилых домов по ул. 2-я Озерная в х. Нижнетемерницкий Аксайского района Ростовской области (ориентировочная протяжённость ЛЭП 0,200 км)</t>
  </si>
  <si>
    <t>Строительство участка ВЛ 0,4кВ от ВЛ 0,4кВ №2, КТП 10/0.4кВ №401, ВЛ 10кВ №708, ПС 35кВ  В7 для электроснабжения магазина Павловой Н.И. на участке с КН 61:06:0020106:592 в х. Верхнесоленый, ул. Молодежная, д. 21-б, Веселовского района, Ростовской области (ориентировочная протяжённость ЛЭП 0,120км)</t>
  </si>
  <si>
    <t>Строительство ВЛ 0,4 кВ от ВЛ 0,4 кВ № 1 КТП 10/0,4 кВ № 117 ВЛ 10 кВ № 411 ПС 35 кВ В4 для электроснабжения жилого дома Петровой Ю. Ю.  на участке с КН 61:06:0060105:16 в х. Позднеевка, ул. Мира, д. 33-а, Веселовского района, Ростовской области (ориентировочная протяжённость ЛЭП 0,02 км)</t>
  </si>
  <si>
    <t>Строительство ВЛ 0,4 кВ от ВЛ 0,4 кВ №1 КТП 10/0,4 кВ №80 ВЛ 10 кВ №3 ПС 35 кВ Б. Салы для электроснабжения жилого дома Полужникова К. С. на участке с КН 61:02:0600005:8913 в пос. Темерницкий Аксайского района Ростовской области (ориентировочная протяжённость ЛЭП 0,06 км)</t>
  </si>
  <si>
    <t xml:space="preserve">Строительство ВЛ 0,4 кВ от ВЛ-0,4 кВ № 3 КТП №152 ВЛ 10 кВ №125 ПС 110 кВ СМ 1 для электроснабжения ВРУ-0,4 кВ ФАП ст-ца Новозолотовская заявителя Муниципальное бюджетное учреждение здравоохранения «Центральная районная больница» Семикаракорского р-на по адресу: Ростовская обл., р-н. Семикаракорский, ст-ца Новозолотовская, ул. Октябрьская, д.50 к.н.:61:35:0060101:3846 </t>
  </si>
  <si>
    <t>Строительство ВЛ 0,4кВ от ВЛ 0,4кВ 33 КТП №152 ВЛ 10кВ №414 ПС 220кВ Р4 для электроснабжения ВРУ 0,4кВ строящегося жилого дома Редькова Ф.Н. по пер. Доломановский, 14 в х. Камышеваха Аксайского района Ростовской области (ориентировочная протяженность ЛЭП 0,021км)</t>
  </si>
  <si>
    <t>Строительство ВЛ 0,4 кВ от ВЛ 0,4 кВ №1 КТП №117 ВЛ 10 кВ №434 ПС 220 кВ Р4 для электроснабжения сооружения связи ЗАО “Русские башни” в п. Янтарный Аксайского района Ростовской области (ориентировочная протяжённость ЛЭП 0,190 км)</t>
  </si>
  <si>
    <t>Строительство ВЛ 0,4 кВ от ВЛ 0,4 кВ №1 КТП №136А ВЛ 10кВ №414 ПС 220кВ Р4 для электроснабжения строительной базы ИП Рябых О.Н. по ул. Светлая, 2Г в х. Камышеваха Аксайского района Ростовской области (ориентировочная протяжённость ЛЭП 0,263км)</t>
  </si>
  <si>
    <t>Строительство ВЛ-0,4кВ от ВЛ-0,4кВ №1 КТП №622 ВЛ-10кВ №105 ПС 110кВ АС-1 для электроснабжения жилого дома Стороженко Н.Н. на участке с КН 61:02:0020201:356 в х. Верхнеподпольный Аксайского района Ростовской области (ориентировочная протяженность ЛЭП 0,150 км)</t>
  </si>
  <si>
    <t>Строительство ВЛ 0,4 кВ от проектируемой ВЛ 0,4 кВ проектируемой КТПН 10/0,4 кВ (по договору №61-1-19-00483001 от 20.11.2019 г.) ВЛ 10 кВ №403 ПС 110 кВ АС4 для электроснабжения ВРУ 0,4 кВ жилого дома Шульга С. В. по ул. Пионерская, 5 в х. Ленина Аксайского района Ростовской области</t>
  </si>
  <si>
    <t>Строительство ВЛ 0,4 кВ от ВЛ 0,4 кВ №2 КТП №450 ВЛ 10 кВ №1103 ПС 110 кВ АС11 для электроснабжения ВРУ 0,4 кВ жилого дома Шутько А. А. на участке с КН 61:02:0600009:1059 в КСП им. М. Горького Аксайского района Ростовской области (ориентировочная протяжённость ЛЭП 0,080 км)</t>
  </si>
  <si>
    <t>Строительство ВЛ 0,4 кВ от ВЛ 0,4 кВ №2 КТП №220 ВЛ 10 кВ №414 ПС 220 кВ Р4 для электроснабжения ВРУ 0,4 кВ жилого дома Щаренской Д. Л. по пер. Минеральный, 1А в х. Камышеваха Аксайского района Ростовской области (ориентировочная протяжённость ЛЭП 0,040 км)</t>
  </si>
  <si>
    <t>Строительство ВЛ 0,4кВ от ВЛ 0,4кВ №3, КТП №613 ВЛ 10кВ №101 ПС 110кВ АС1 для электроснабжения ВРУ 0,4кВ жилого дома Калашниковой О.П. на участке с КН 61:02:0090102:3603 в ст-це Ольгинская Аксайского района Ростовской области (ориентировочная протяженность ЛЭП 0,180км)</t>
  </si>
  <si>
    <t>Строительство КТПН 10/0,4 кВ, ВЛ 0,4 кВ, ВЛ 10 кВ от ВЛ 10 кВ №657 ПС 110 кВ АС6 для электроснабжения ВРУ 0,4 кВ жилого дома Алабина И. В. по пер. Западный, 21 в ст-це Старочеркасская Аксайского района Ростовской области (ориентировочная мощность трансформатора 0,025 МВА, ориентировочная протяжённость ЛЭП 0,143 км)</t>
  </si>
  <si>
    <t>Строительство КТПН 6/0,4кВ, ВЛ 6кВ, ВЛ 0,4кВ от ВЛ 6кВ №807 ПС 35кВ АС8 для электроснабжения ВРУ 0,4кВ жилого дома Валуева В.О. на участке с КН 61:02:0600010:14054 в х. Большой Лог Аксайского района Ростовской области (ориентировочная мощность трансформатора 0,04 МВА, ориентировочная протяжённость ЛЭП 0,318км)</t>
  </si>
  <si>
    <t>Строительство КТП 10/0,4 кВ, ВЛ 10 кВ, ВЛ 0,4 кВ от ВЛ 10 кВ №125 ПС 110 кВ  СМ1  для электроснабжения  ВРУ 0,4 кВ на земельных  участках Коломойцева А.А.  и  Овчинникова А.П. по адресу:  ул. Чехова, 1 Б и ул. Чехова 1В,  х. Чебачий,  Семикаракорского  района Ростовской области (ориентировочная мощность трансформатора  0,04  МВА, ориентировочная протяжённость ЛЭП 0,46 км)</t>
  </si>
  <si>
    <t>Строительство ВЛ 0,4 кВ от ВЛ 0,4 кВ №3 КТП №497 ВЛ 10 кВ №1101 ПС 110 кВ АС11 для электроснабжения ВРУ 0,4 кВ жилого дома Морозова А. Н. по ул. Дружбы, 27Б в ст-це Мишкинская Аксайского района Ростовской области (ориентировочная протяжённость ЛЭП 0,120 км)</t>
  </si>
  <si>
    <t>Строительство ТП 10/0,4 кВ, ВЛ 0,4 кВ, ВЛ 10 кВ от ВЛ 10 кВ №1208 ПС 110 кВ АС12 для электроснабжения автомобильной газозаправочной станции и нежилого здания на участке с КН 61:02:0600006:6671, 61:02:0600006:6671 в п. Щепкин Аксайского района Ростовской области (ориентировочная мощность трансформатора 0,400 МВА, ориентировочная протяжённость ЛЭП 0,210 км)</t>
  </si>
  <si>
    <t>Строительство ВЛ 0,4 кВ от ВЛ 0,4кВ №3 КТП 10/0,4 кВ № 117 по ВЛ 10 кВ №307 ПС 35 кВ БГ3 для электроснабжения жилого дома Ашрафова Д.Ф. по адресу:  Ростовская область, Багаевский район, х. Елкин, ул. Стадионная 2, д. 27, к.н. 61:03:0030154:182 (ориентировочная протяжённость ЛЭП 0,305 км)</t>
  </si>
  <si>
    <t>Строительство ВЛ 0,4кВ от проектируемой ВЛ 0,4кВ (по договору №61-1-19-00464091 от 15.08.2019) проектируемой КТПН 10/0,4кВ ВЛ 10кВ №107 ПС 110кВ АС1 для электроснабжения ВРУ 0,4кВ жилого дома Володяевой Н.Г. по пер. Хрустальный, 16 в ст-це Ольгинская Аксайского района Ростовской области (ориентировочная протяженность ЛЭП 0,030км)</t>
  </si>
  <si>
    <t>Строительство ВЛ 0,4 кВ от ВЛ 0,4 кВ №1 КТП №237 ВЛ 10 кВ №1208 ПС 110 кВ АС12 для электроснабжения ВРУ 0,4 кВ жилого дома Галочкина Д. Б. по ул. Рассветная, 20 в п. Октябрьский Аксайского района Ростовской области (ориентировочная протяжённость ЛЭП 0,065 км)</t>
  </si>
  <si>
    <t>Строительство ВЛ 0,4 кВ от ВЛ 0,4 кВ №1 КТП №638 ВЛ 10 кВ №101 ПС 110 кВ АС1 для электроснабжения ВРУ 0,4 кВ жилого дома Герасимова Е. Б. по пер. 8-й, 1Г в ст-це Ольгинская Аксайского района Ростовской области</t>
  </si>
  <si>
    <t>Строительство ТП 10/0,4 кВ, ВЛ 0,4 кВ, ВЛ 10 кВ от ВЛ 10 кВ №1208 ПС 110 кВ АС12 для электроснабжения нежилого здания ООО “Гольфстрим” по ул. Первомайская, 18А в п. Щепкин Аксайского района Ростовской области (ориентировочная мощность трансформатора 0,063 МВА, ориентировочная протяжённость ЛЭП 0,020 км)</t>
  </si>
  <si>
    <t>Строительство ВЛ 0,4 кВ от ВЛ 0,4 кВ №1 КТП №117 ВЛ 10 кВ №434 ПС 220 кВ Р4 для электроснабжения жилого дома Грицай А. С. на участке с КН 61:02:0011001:936 в п. Янтарный Аксайского района Ростовской области (ориентировочная протяжённость ЛЭП 0,2 км)</t>
  </si>
  <si>
    <t>Строительство КТПН 6/0,4 кВ, ВЛ 0,4 кВ, ВЛ 6 кВ от ВЛ 6 кВ №806 ПС 35 кВ АС8 для электроснабжения производственно-складских помещений ИП Дедух В. И. на участке с КН 61:02:0600011:2258, 61:02:0600011:2255 в п. Реконструктор Аксайского района Ростовской области (ориентировочная мощность трансформатора 0,160 МВА, ориентировочная протяжённость ЛЭП 0,020 км)</t>
  </si>
  <si>
    <t>Строительство ТП 10/0,4 кВ, ВЛ 0,4 кВ, ВЛ 10 кВ от ВЛ 10 кВ №403 ПС 110 кВ АС4 для электроснабжения жилого дома Диканского А. И. по ул. Яблоневая, 2 в х. Истомино Аксайского района Ростовской области (ориентировочная мощность трансформатора 0,063 МВА, ориентировочная протяжённость ЛЭП 0,268 км)</t>
  </si>
  <si>
    <t>Строительство ВЛ 0,4 кВ от опоры № 4 ВЛ 0,4 кВ №2 КТП 10/0,4 кВ №8 ВЛ 10 кВ №657 ПС 110/10 кВ АС 6 для электроснабжения жилого дома Жеухина О.А. по адресу РО, Аксайский район, ст. Старочеркасская, ул. Речная, д.19, к.н. 61:02:0110102:3844. (ориентировочная протяжённость ЛЭП 0,11 км) (учет 1 шт)</t>
  </si>
  <si>
    <t>Строительство ВЛ 0,4 кВ от проектируемой ВЛ 0,4 кВ (по договору №61-1-19-00445519 от 23.05.2019 г.) проектируемого КТПН 10/0,4 кВ ВЛ 10 кВ №107 ПС 110 кВ АС1 для электроснабжения ВРУ 0,4 кВ жилого дома Зайцевой К. В. по пер. Хрустальный, 14 в ст-це Ольгинская Аксайского района Ростовской области</t>
  </si>
  <si>
    <t>Строительство ВЛ 0,4 кВ от проектируемой ВЛ 0,4 кВ проектируемой КТПН 10/0,4 кВ (по договору №61-1-18-00397451 от 15.10.2018 г.) ВЛ 10 кВ №706 ПС 35 кВ АС7 для электроснабжения ВРУ 0,4 кВ жилых домов по ул. Казачья, ул. Абрикосовая в п. Красный Колос Аксайского района Ростовской области</t>
  </si>
  <si>
    <t>Строительство ВЛ 0,4 кВ от проектируемой ВЛ 0,4 кВ (по договору №61-1-19-00444581 от 03.06.2019 г.) КТП №72 ВЛ 6 кВ №804 ПС 35 кВ АС8 для электроснабжения ВРУ 0,4 кВ жилого дома Калинина А. В. по ул. Барбарисовая, 21 в п. Российский Аксайского района Ростовской области</t>
  </si>
  <si>
    <t>Строительство ВЛ 0,4 кВ от РУ 0,4 кВ КТП №727 ВЛ 10 кВ №105 ПС 110 кВ АС1 для электроснабжения ВРУ 0,4 кВ нежилого здания Коломойцева Д. А. на участке с КН 61:02:0600015:7394 в х. Нижнеподпольный Аксайского района Ростовской области (ориентировочная протяжённость ЛЭП 0,080 км)</t>
  </si>
  <si>
    <t>Строительство ВЛ 0,4 кВ от проектируемой ВЛ 0,4 кВ проектируемой КТПН 10/0,4 кВ (по договору №61-1-19-00445553 от 23.05.2019 г.) ВЛ 10 кВ №107 ПС 110 кВ АС1 для электроснабжения ВРУ 0,4 кВ жилых домов Колущинской Т. Н. в ст-це Ольгинская Аксайского района Ростовской области</t>
  </si>
  <si>
    <t>Строительство ВЛ 0,4кВ от ВЛ 0,4кВ №2 КТП №173 ВЛ 10кВ №1208 ПС 110кВ АС12 с заменой силового трансформатора КТП №173 ВЛ 10кВ №1208 ПС 110кВ АС12 для электроснабжения ВРУ 0,4кВ жилого дома Коханова Ю. Ю. на участке с КН 61:02:0080502:1172 в п. Щепкин Аксайского района Ростовской области (ориентировочная мощность трансформатора 0,250МВА, ориентировочная протяжённость ЛЭП 0,060км)</t>
  </si>
  <si>
    <t>Строительство ВЛ 0,4 кВ от ВЛ 0,4кВ №1 КТП 10/0,4 кВ № 575 по ВЛ 10 кВ №704 ПС 35 кВ БГ7 для электроснабжения жилого дома Леоновой А.И. по адресу: Ростовская область, Багаевский район, х. Красный, ул. Заречная, д. 4-б, к.н. 61:03:0060109:191 (ориентировочная протяжённость ЛЭП 0,3 км)</t>
  </si>
  <si>
    <t>Строительство ВЛ 0,4 кВ от ВЛ 0,4 кВ № 2 КТП 10/0,4 кВ № 122 ВЛ 10 кВ № 307 ПС 35 кВ В3 для электроснабжения дома рыболова и охотника Ли И. О.  на участке с КН 61:06:0600007:247 в х. Свобода, Позднеевское сельское поселение, примерно в 1,0 км на запад от х. Свобода. Веселовского района, Ростовской области</t>
  </si>
  <si>
    <t>Строительство ВЛ 0,4 кВ от проектируемой ВЛ 0,4 кВ (по договору №61-0-19-00424593 от 04.02.2019 г.) проектируемой КТПН 10/0,4 кВ жилого дома по ул. Мелиховская, 33 в п. Красный Колос Аксайского района Ростовской области (ориентировочная протяженность ЛЭП 0,100 км)</t>
  </si>
  <si>
    <t>Строительство ВЛ 0,4 кВ от проектируемой ВЛ 0,4 кВ проектируемой КТПН 10/0,4 кВ (по договору №61-1-18-00413967 от 03.12.2018 г.) ВЛ 10 кВ №1203 ПС 110 кВ АС12 для электроснабжения ВРУ 0,4 кВ жилого дома Рахмонова И. Ю. на участке с КН 61:33:0600015:652 в Родионово-Несветайском районе Ростовской области</t>
  </si>
  <si>
    <t>Строительство двух ТП 10/0,4 кВ, КЛ 0,4 кВ, ВЛ 10 кВ от ВЛ 10 кВ №105 ПС 110 кВ АС1, ВЛ 10 кВ №104 ПС 110 кВ АС1 для электроснабжения объекта коммунального обслуживания ООО "Ростовпак" на участке с КН 61:02:0600015:7021 в ст-це Ольгинская Аксайского района ростовской области (ориентировочная мощность трансформаторов 0,500 МВА, ориентировочная протяженность ЛЭП 2,500 км)</t>
  </si>
  <si>
    <t>Строительство КТП 10/0,4 кВ, ВЛ 0,4 кВ, ВЛ 10 кВ от ВЛ 10 кВ №305 ПС 35 кВ БГ3 для электроснабжения ВРУ-0,4 кВ песчаного карьера Белянинский 2 заявителя АО «Ростовский порт» по адресу: Ростовская обл., р-н. Багаевский, х. Белянин, примерно 750 м по направлению на северо-запад от ориентира перекресток ул. Социалистическая-пер. Мирный в х. Белянин, к.н.: 61:03:0600004:977</t>
  </si>
  <si>
    <t>«Строительство ВЛ 0,4 кВ от ВЛ 0,4 кВ №2 КТП №626 ВЛ 10 кВ №111 ПС 110 кВ АС1 для электроснабжения ВРУ 0,4 кВ жилых домов по пер. Садовый, 5, ул. Северная, 18 в п. Дорожный Аксайского района Ростовской области (ориентировочная протяжённость ЛЭП 0,182 км)»</t>
  </si>
  <si>
    <t>Техническое перевооружение КТП №175 ВЛ 10 кВ №1208 ПС 110 кВ АС12 с заменой силового трансформатора и строительством ВЛ 0,4 кВ для электроснабжения ВРУ 0,4 кВ жилого дома Самойленко Е. Г. по ул. Первомайская, 187 в п. Щепкин Аксайского района Ростовской области</t>
  </si>
  <si>
    <t>Строительство ТП 6/0,4 кВ, ВЛ 0,4 кВ, ВЛ 6 кВ от ВЛ 6 кВ №806 ПС 35 кВ АС8 для электроснабжения складских помещений ООО СП “Искра” на участке с КН 61:02:0000000:6799 в п. Реконструктор Аксайского района Ростовской области (ориентировочная мощность трансформатора 0,250 МВА, ориентировочная протяжённость ЛЭП 0,020 км)</t>
  </si>
  <si>
    <t>Строительство ТП 10/0,4 кВ, ВЛ 10 кВ, ВЛ 0,4 кВ от опоры №57  ВЛ 10 кВ №1101 ПС 35 кВ СМ11 для электроснабжения ВРУ 0,4 кВ на  земельном участке  заявителя Пак А.Е.  по адресу: Ростовская обл., р-н. Семикаракорский, контур поля № 9 массива земель реорганизованного сельскохозяйственного предприятия СПК «Вершинный» к.н.: 61:35:0600013:363</t>
  </si>
  <si>
    <t xml:space="preserve">Строительство ВЛ 0,4 кВ от РУ 0,4 кВ проектируемой КТПН 10/0,4 кВ (по договору №61-1-19-00453759 от 01.07.2019 г.) ВЛ 10 кВ №3 ПС 35 кВ Б. Салы для электроснабжения ВРУ 0,4 кВ жилого дома Стародубовой И. В. на участке с КН 61:02:0600005:9717 в п. Темерницкий Аксайского района Ростовской области </t>
  </si>
  <si>
    <t>Строительство ВЛ 0,4 кВ от ВЛ-0,4 кВ № 1 КТП №294 ВЛ 10 кВ №208 ПС 110 кВ СМ 2 для электроснабжения ВРУ-0,4 кВ жилого дома заявителя Филимонова Е.Н. по адресу РО, Семикаракорский р-н, х. Жуков, пер. Донской,1 к.н.:61:35:0040201:256. (ориентировочная протяжённость ЛЭП 0,14 км)</t>
  </si>
  <si>
    <t>Строительство ТП 10/0,4 кВ, ВЛ 0,4 кВ, ВЛ 10 кВ от ВЛ 10 кВ №608 ПС 35 кВ СМ6 для электроснабжения ВРУ-0,23 кВ жилого здания заявителя Щукиной О.Г. по адресу: Ростовская обл., р-н. Семикаракорский, ст-ца. Новозолотовская, примерно в 5 км по направлению на северо-восток от ориентира, кадастровый номер земельного участка: 61:35:0600005:646</t>
  </si>
  <si>
    <t>Строительство участка ВЛИ-0,4 кВ от опоры №14, ВЛИ-0,4 кВ, №1 КТП №212, ВЛ-10 кВ №3, ПС 35/10 кВ «Быстрянская», для подключения жилого дома Дудченко В.А., расположенного по адресу: Ростовская обл., Тацинский р-н, х. Ковылкин, ул. Советская, д. 7, к.н. № 61:38:110101:31 (ориентировочная протяженность ЛЭП – 0,12 км)</t>
  </si>
  <si>
    <t>Строительство участка ВЛИ-0,4кВ от оп.37-25 ВЛ-0,4кВ №2 КТП 10/0,4 кВ №37 ВЛ-10 кВ №217 ПС 110 кВ Егорлыкская для   электроснабжения модульного ФАПа МБУЗ «ЦРБ» х.Ютин Егорлыкского района Ростовской области. (ориентировочная протяженность ЛЭП – 0,040 км</t>
  </si>
  <si>
    <t>Строительство участка ВЛИ 0,4кВ от оп.145-6 ВЛ 0,4кВ №1 КТП 10/0,4кВ №145 ВЛ 10кВ №802 ПС 110кВ Роговская для электроснабжения свинарника Галечян В.С Ростовская область, Егорлыкский район, ст. Новороговская (ориентировочная протяженность ЛЭП 0,040км)</t>
  </si>
  <si>
    <t>Строительство участка ВЛИ-0,4кВ от оп. №35-37 ВЛ-0,4кВ №2 КТП 10/0,4кВ №35 ВЛ 10кВ №1501 ПС 110/10кВ ЗР-15 для подключения ЛПХ заявителя Радченко А.А. п. Экспериментальный Зерноградский район Ростовская область (ориентировочная протяженность ЛЭП 0,04км)</t>
  </si>
  <si>
    <t>Строительство участка ВЛИ-0,4кВ от РУ-0,4кВ кВ  МТП 10/0,4кВ №183 ВЛ-10 кВ №313 ПС 35/10 кВ «КГ-3» для подключения офисного здания заявителя Адиханян А.А. ст-ца. Кировская, Кагальницкий район, Ростовская область (ориентировочная протяженность ЛЭП – 0,150 км)</t>
  </si>
  <si>
    <t>Строительство участка ВЛ-0,4кВ для подключения жилого дома заявителя Манакова А.И. п.Овощной Азовский район, Ростовская область</t>
  </si>
  <si>
    <t>Строительство ВЛ-0,4 кВ от РУ-0,4 кВ КТП 10/0,4 кВ №146 ВЛ-10кВ №1904 РП-19 ПС 110/35/10 кВ Самарская для подключения коровника заявителя Пилипенко В.Ф. с. Новотроицкое, Азовский район, Ростовская область (ориентировочная протяженность ЛЭП-0.120км)</t>
  </si>
  <si>
    <t>Строительство двух ТП 6/0,4 кВ с подключением от опор №7 и №16 по ВЛ-6 кВ №207Н ПС 110/6/10 кВ, ВЛИ-0,4 кВ; строительство ВЛИ-0,4 кВ от опор №350-12, №350-44 по ВЛ-0,4 кВ №1, №350-53, №350-57, по ВЛ-0,4 кВ №2, №350-62 по ВЛ-0,4 кВ №3, №350-38 по ВЛ-0,4 кВ №4  от КТП 6/0,4 кВ №350 ВЛ-6 кВ №207Н ПС 110/6/10 кВ НС-2 для электроснабжения 33 участков заявителей СНТ «Квант», Азовский район, Ростовская область (ориентировочная протяженность ЛЭП– 4,4 км, ориентировочная трансформаторная мощность –1 х 0,160 МВА, 1 х 0,250МВА)</t>
  </si>
  <si>
    <t>Строительство ВЛ-0,4кВ от ВЛ-0,4кВ №2 КТП 10/0,4кВ №78 ВЛ-10кВ №613 ПС 35/10кВ А-6 для подключения жилого дома заявителя Третьяковой В.Ф. с. Новомаргаритово, Азовский район, Ростовская область (ориентировочная протяженность ЛЭП - 0,075км)</t>
  </si>
  <si>
    <t>Строительство участка ВЛИ-0,4кВ для подключения ГРС со станцией катодной защиты заявителя ООО "ЛЕГИОН ГРУПП" Азовский район, Ростовская область (ориентировочная протяженность ЛЭП 0,250км)</t>
  </si>
  <si>
    <t>Строительство ВЛ-10 кВ от оп. №6-152 ВЛ-10 кВ №801 ПС 35/10 кВ А-8, ТП-10/0,4 кВ, ВЛИ-0,4 кВ для подключения жилого дома заявителя Порцева В.И. Азовский район Ростовская область (ориентировочная протяженность ЛЭП – 0,08 км, ориентировочная трансформаторная мощность – 0,025 МВА)</t>
  </si>
  <si>
    <t>Строительство ВЛ-0,4кВ от ВЛ-0,4кВ №2 КТП 10/0,4кВ №40 ВЛ-10кВ №1802 ПС 35/10кВ А-18 для подключения садового дома заявителя Нелипа В.А. х. Рогожкино, Азовский район, Ростовская область (ориентировочная протяженность ЛЭП-0,100км)</t>
  </si>
  <si>
    <t xml:space="preserve">Строительство участка ВЛИ-0,4кВ от оп.211-69 ВЛ-0,4кВ №3 КТП 10/0,4 кВ №211 ВЛ-10 кВ №612 ПС 35/10 кВ «Е-6» для подключения жилого дома заявителя Геносян А.А.  х.Шаумяновский, Егорлыкский район, Ростовская область (ориентировочная протяженность ЛЭП – 0,070 км) </t>
  </si>
  <si>
    <t xml:space="preserve">Строительство участка ВЛИ 0,4кВ от РУ 0,4кВ КТП 10/0,4кВ №53 ВЛ 10кВ №1407 ПС 110/35/10кВ ЗР-14 для подключения здания корпуса заявителя Восканова В.Г. х. Гуляй-Борисовка Зерноградский район Ростовская область (ориентировочная протяженность ЛЭП - 0,06км) </t>
  </si>
  <si>
    <t>Строительство участка ВЛИ-0,4 кВ для подключения жилого дома заявителя Филоновой И.А. ст-ца Кировская Кагальницкий район Ростовская область (ориентировочная протяженность ЛЭП– 0,4 км)</t>
  </si>
  <si>
    <t>Строительство участка ВЛИ 0,4кВ от оп. №211-39 ВЛ 0,4кВ №5 КТП 10/0,4кВ №211 ВЛ 10кВ №910 ПС 35/10кВ "А-9" для подключения дома заявителя Эскандерова Е.В., Азовский район, Ростовская область (ориентировочная протяженность ЛЭП - 0,09км)</t>
  </si>
  <si>
    <t>Строительство ВЛ 0,4 кВ от проектируемой опоры ВЛ 0,4 кВ вновь установленной ТП 10/0,4 кВ (по договору №61-1-17-00310081 от 14.09.2017г.) по ВЛ 10 кВ №202Н ПС 110/10/6 кВ НС-2 для подключения жилого дома заявителя Шаровой О.А. с. Кулешовка, Азовский район Ростовская область (ориентировочная протяженность ЛЭП - 0.270 км)</t>
  </si>
  <si>
    <t>Строительство ВЛ-0,4 кВ от ВЛ 0,4 кВ №2 КТП 10/0,4 кВ №152 ВЛ-10кВ №1901 РП-19 ПС 110/35/10 кВ Самарская для подключения фермы заявителя Тамояна Д.Р., Азовский район, Ростовская область (ориентировочная протяженность ЛЭП - 0.267 км)</t>
  </si>
  <si>
    <t>Строительство ВЛ-0,4кВ от ВЛ-0,4кВ №2 КТП 10/0,4кВ №38 ВЛ-10кВ №106Н ПС 110/6/10кВ "НС-1" для подключения жилого дома заявителя Годиной Т.И. п. Овощной, Азовский район, Ростовская область (ориентировочная протяженность ЛЭП0-0,06км)</t>
  </si>
  <si>
    <t>Строительство ВЛ 0,4кВ от ВЛ-0,4 кВ №1 КТП 10/0,4кВ №31 ВЛ-10кВ №2907 РП-29 ПС 35/10кВ А-18 для подключения жилого дома заявителя Литвиненко В.В. ст-ца Елизаветинская, Азовский район, Ростовская область (ориентировочная протяженность ЛЭП-0.130км)</t>
  </si>
  <si>
    <t>Строительство ВЛ-0,4 кВ от ВЛ-0,4 кВ №5 КТП 10/0,4 кВ №211 ВЛ-10кВ №910 ПС 35/10 кВ А-9 для подключения дома заявителя Шляхта А.Д., Азовский район, Ростовская область (ориентировочная протяженность ЛЭП - 0.140 км)</t>
  </si>
  <si>
    <t>Строительство участка ВЛИ-0,4кВ от ВЛ-0,4кВ №1 КТП 10/0,4 кВ №164 ВЛ-10 кВ №1101 ПС 35/10 кВ «А-11» для подключения жилого дома заявителя Ольховской И.Н., с. Кагальник Азовский район, Ростовская область (ориентировочная протяженность ЛЭП – 0,06 км)</t>
  </si>
  <si>
    <t>Строительство участка ВЛИ 0,4кВ от оп. 104-5 ВЛ 0,4кВ №1 КТП 10/0,4кВ №104 ВЛ 10кВ №3113 ПС 110/35/10кВ "А-31" для подключения жилого дома заявителя Троенко Е.В., с. Пешково Азовский район, Ростовская область (ориентировочная протяженность ЛЭП - 0,07км)</t>
  </si>
  <si>
    <t xml:space="preserve">Строительство ВЛ-10 кВ от оп. №44 ВЛ-10 кВ №1815 ПС 35/10 кВ А-18, ТП-10/0,4 кВ, ВЛИ-0,4 кВ для подключения 8 жилых домов х.Обуховка, Азовский район Ростовская область (ориентировочная протяженность ЛЭП – 0,770 км, ориентировочная трансформаторная мощность – 0,160 МВА) </t>
  </si>
  <si>
    <t>Строительство ВЛ 10кВ от оп. №102 ВЛ 10кВ №3127 ПС 110/35/10кВ А-31, строительство ТП 10/0,4кВ, строительство участка ВЛ-0,4кВ для подключения жилых домов Богодух Н.А., Погнерыбко В.Н., Потакова А.Ф., Царенко О.Н., Рыжковой А.В. Х. Береговой, Азовский район Ростовская область (ориентировочная протяженность ЛЭП-0,980км, ориентировочная трансформаторная мощность - 0,1МВА)</t>
  </si>
  <si>
    <t xml:space="preserve">Установка ТП 10/0,4 кВ ВЛ-10 кВ 3105 ПС 110/35/10 «А-31, строительство ВЛИ-0,4 кВ для подключения вагончика заявителя Канивец Т.Н., Азовский район, Ростовская область (ориентировочная протяженность ЛЭП - 0.03 км, ориентировочная трансформаторная мощность – 0.025 МВА) </t>
  </si>
  <si>
    <t>Строительство участка ВЛИ-0,4кВ от ВЛ-0,4кВ №4 КТП-10/0,4 кВ №115 ВЛ-10 кВ 3125 ПС 110/35/10 «А-31» для подключения жилого дома заявителя Шинкевич Л.Л., с. Пешково Азовский район, Ростовская область (ориентировочная протяженность ЛЭП – 0,05 км)</t>
  </si>
  <si>
    <t>Строительство участка ВЛИ-0,4кВ от проектируемой опоры ВЛ-0,4кВ (по договору № 61-1-18-00383027 от 05.07.2018г.) КТП 10/0,4кВ №226 по ВЛ-10 №2608 от ПС 110/10/10 «А-26» для подключения жилого дома заявителя Шупляк М.В., Азовский район, Ростовская область (ориентировочная протяженность ЛЭП – 0,05 км)</t>
  </si>
  <si>
    <t>Строительство участка ВЛИ-0,4кВ от проектируемой опоры ВЛ-0,4кВ проектируемой ТП 10/0,4кВ (по договору №61-1-17-00348487от 17.01.2018г.) по ВЛ-10 кВ №1106 ПС 35/10 кВ «А-11» для подключения объекта заявителя Верещагиной Е.Н., Азовский район, Ростовская область (ориентировочная протяженность ЛЭП – 0,04 км)</t>
  </si>
  <si>
    <t>Строительство участка ВЛИ-0,4кВ от ВЛ-0,4кВ №2 КТП 10/0,4 кВ №233 ВЛ-10 кВ №1815 ПС 35/10 кВ «А-18» для подключения хоз.постройки заявителя Бруйко Д.Б., х. Курган Азовский район, Ростовская область (ориентировочная протяженность ЛЭП – 0,05 км)</t>
  </si>
  <si>
    <t>Строительство участка ВЛИ-0,4кВ от ВЛ-0,4кВ №2 КТП 10/0,4 кВ №233 ВЛ-10 кВ №1815 ПС 35/10 кВ «А-18» для подключения жилого дома заявителя Карпун И.В., х. Курган Азовский район, Ростовская область (ориентировочная протяженность ЛЭП – 0,05 км)</t>
  </si>
  <si>
    <t>Строительство учатска ВЛИ 0,4кВ от опоры №112-32 ВЛ 0,4кВ №1 КТП 10/0,4кВ №112 ВЛ 10кВ №3113 ПС 110/35/10кВ А-31 для электроснабжения жилого дома заявителя Надтока Т.Г. с. Пешково Азовский район, Ростовская область (ориентировочная протяженность ЛЭП-0,07км)</t>
  </si>
  <si>
    <t>Строительство участка ВЛИ-0,4 кВ от РУ-0,4 кВ КТП-10/0,4 кВ № 32 ВЛ-10 кВ № 313 ПС 35/10 кВ КГ-3 для подключения объекта сельско-хозяйственного назначения заявителя ИП Шульженко А.В. ст-ца Кировская Кагальницкий район Ростовская область (ориентировочная протяженность ЛЭП– 0,180 км)  СХД - 4858</t>
  </si>
  <si>
    <t>Строительство участка ВЛИ 0,4кВ от оп. №100-58 ВЛ 0,4кВ №2 КТП 10/0,4кВ №100 ВЛ 10кВ 1210 ПС 110/10кВ "Манычская" для подключения ангара заявителя ИП К(ф)Х Нерода П.А. п. Сорговый Зерноградский район Ростовская область (ориентировочная протяженность ЛЭП - 0,075км)  СХД - 4859</t>
  </si>
  <si>
    <t>Строительство участка ВЛИ-0,4 кВ от РУ-0,4 кВ КТП-10/0,4 кВ № 182 ВЛ-10 кВ № 805 ПС 110/10 кВ «БОС» для подключения жилого дома заявителя Бондаренко А.В. п. Мокрый Батай Кагальницкий район Ростовская область (ориентировочная протяженность ЛЭП – 0,300 км)</t>
  </si>
  <si>
    <t>Строительство ВЛ-10 кВ от оп. №140  ВЛ-10 кВ №1102 ПС 35/10 кВ ЗР-11, строительство ТП-10/0,4 кВ, строительство участка ВЛИ-0,4 кВ для подключения дачного домика Антоненко Н.Г., Зерноградский район Ростовская область (ориентировочная протяженность ЛЭП – 3,33 км, ориентировочная трансформаторная мощность – 0,025 МВА)</t>
  </si>
  <si>
    <t>Строительство участка ВЛИ-0,4 кВ от оп.№405-4 ВЛ-0,4 кВ №1 КТП 10/0,4 кВ №405 ВЛ-10 кВ №904 ПС 110/35/10 кВ Балко-Грузская для подключения ларька заявителя ИП Барсегян М.Х. х. Балко-Грузский, Егорлыкский район, Ростовская область (ориентировочная протяженность ЛЭП - 0,030 км )</t>
  </si>
  <si>
    <t xml:space="preserve">Строительство участка ВЛИ- 0,4 кВ от оп. №249-6 ВЛ-0,4 кВ №1 КТП 10/0,4 кВ №249 ВЛ-10 кВ №402 ПС 35/6 кВ Е-4 для подключения нежилого здания (склада) заявителя ИП Пешеходько А.И. х. Лисичкин, Егорлыкский район, Ростовская область (ориентировочная протяженность ЛЭП 0,090км) </t>
  </si>
  <si>
    <t>Строительство участка ВЛИ-0,4кВ для подключения жилого дома заявителя Саламатина А.А. ДНТ "Задонье", Азовский район, Ростовская область (ориентировочная протяженность ЛЭП-0,07км)</t>
  </si>
  <si>
    <t>Строительство участка ВЛИ-0,4кВ от ВЛ-0,4кВ КТП 10/0,4 кВ №17 ВЛ-10 кВ №2409 ПС 35/10 кВ «А-24» для подключения жилого дома заявителя Бурый В.В., п. Топольки Азовский район, Ростовская область (ориентировочная протяженность ЛЭП – 0,07 км)</t>
  </si>
  <si>
    <t>Строительство участка ВЛИ 0,4кВ от РУ 0,4кВ КТП 10/0,4кВ №236 ВЛ 10кВ №2608 ПС 110/10кВ А-26 для электроснабжения Прихода храма Георгия Победоносца с.Кулешовка Азовский район, Ростовская область (ориентировочная протяженность ЛЭП - 0,100км)</t>
  </si>
  <si>
    <t>Строительство участка ВЛИ-0,4кВ от оп. №45-34 ВЛ 0,4кВ №2 ЗТП-10/0,4кВ №45 ВЛ-10кВ №211 ПС 35/10кВ «А-2» для подключения жилого дома заявителя Казаковой Л.А. х. Новоалександровка Азовский район Ростовская область (ориентировочная протяженность ЛЭП-0,03км)</t>
  </si>
  <si>
    <t>Строительство участка ВЛИ-0,4кВ от опоры №33-20 ВЛ 0,4 кВ №1 КТП 10/0,4кВ №33 по ВЛ-10 кВ № 2907 РП-29 ПС 35/10 кВ «А-18» для подключения дома заявителя Гоценко Н.В., х. Коса Азовский район, Ростовская область (ориентировочная протяженность ЛЭП – 0,200 км)</t>
  </si>
  <si>
    <t xml:space="preserve">Строительство участка ВЛИ 0,4кВ от РУ 0,4кВ КТП 10/0,4кВ №91 ВЛ 10кВ №211 ПС 35/10кВ "А-2" для подключения комплекса природного обслуживания заявителя ИП Гаспарян Т.Н., с. Кулешовка Азовский район, Ростовская область (ориентировочная протяженность ЛЭП-0,230км)  </t>
  </si>
  <si>
    <t>Строительство ВЛ-10 кВ, установка ТП-10/0,4 кВ, строительство участка ВЛ-0,4 кВ для подключения здания заявителя Снимщикова Е.М. Зерноградский район Ростовская область (ориентировочная протяженность ЛЭП– 0,33 км, ориентировочная трансформаторная мощность – 0,025 МВА)</t>
  </si>
  <si>
    <t>Строительство участка ВЛИ-0,4кВ от РУ-0,4кВ КТП 10/0,4кВ №94 ВЛ 10кВ №306 ПС 110/10кВ ЗР-3 для подключения холодильного оборудования заявителя Овчаренко А.В. ст-ца Мечетинская Зерноградский район Ростовская область (ориентировочная протяженность ЛЭП-0,07км)</t>
  </si>
  <si>
    <t>Строительство участка ВЛИ 0,4кВ от оп. №29-11 ВЛ 0,4кВ №1 КТП 10/0,4кВ №29 ВЛ 10кВ №313 ПС 35/10кВ "КГ-3" для подключения дома заявителя Седых Л.П. ст-ца Кировская Кагальницкий район Ростовская область (ориентировочная протяженность ЛЭП - 0,035км)</t>
  </si>
  <si>
    <t>Строительство ВЛ-0,4 кВ от ВЛ-0,4 кВ №1 КТП 10/0,4 кВ №326 ВЛ-10кВ №202Н ПС 110/6/10 кВ НС-2 для подключения жилого дома заявителя Яковлевой Т.А. с. Кулешовка, Азовский район, Ростовская область (ориентировочная протяженность ЛЭП - 0.180 км)</t>
  </si>
  <si>
    <t>Строительство ВЛ-0,4 кВ от ВЛ-0,4 кВ №2 КТП 10/0,4 кВ №87 ВЛ-10кВ №107Н ПС 110/6/10 кВ НС-1 для подключения склада заявителя ООО «СпецТех» п.Овощной, Азовский район, Ростовская область (ориентировочная протяженность ЛЭП - 0.100 км)</t>
  </si>
  <si>
    <t>Строительство участка ВЛИ 0,4кВ от проектируемой опоры ВЛ 0,4кВ проектируемой ТП 10/0,4кВ (по договору №61-1-18-00390121 от 28.08.2018) по ВЛ 10кВ №107Н ПС 110/6/10кВ "НС-1" для подключения жилого дома заявителя Пащенко Т.П., Азовский район, Ростовская область (ориентировочная протяженность ЛЭП-0,03км)</t>
  </si>
  <si>
    <t xml:space="preserve">Строительство участка ВЛИ-0,4кВ от опоры №44-86 ВЛ 0,4 кВ №2  КТП 10/0,4 кВ №44 ВЛ-10 кВ №803 ПС 35/10кВ «А-8» для электроснабжения жилого дома заявителя Красновой И.М. с. Семибалки, Азовский район, Ростовская область (ориентировочная протяженность ЛЭП-0,09км) </t>
  </si>
  <si>
    <t>Строительство учатска ВЛИ-0,4 кВ от РУ-0,4 кВ КТП 10/0,4 кВ №190 ВЛ-10 кВ ПС 110/35/10 кВ "Самарская" для электроснабжения базовой станции сотовой связи заявителя ПАО "МТС" Азовский район, Ростовская область (ориентировочная протяженность ЛЭП - 0,100 км)</t>
  </si>
  <si>
    <t>Строительство учатска ВЛИ 0,4кВ от проектируемой опоры ВЛ 0,4кВ проектируемой ТП 6/0,4кВ (по договору №61-1-19-00425429 от 08.02.2019) ВЛ 6кВ №207Н ПС 110/6/10кВ НС-2 для электроснабжения хозяйственной постройки заявителя Яковенко В.И. Азовский район, Ростовская область (ориентировочная протяженность ЛЭП - 0,08км)</t>
  </si>
  <si>
    <t>Строительство участка ВЛИ-0,4кВ от опоры №136-37 ВЛ 0,4кВ КТП 10/0,4кВ №136 ВЛ 10кВ №3113 ПС 110/35/10кВ "А-31" для электроснабжения жилого дома Скачко А.В. с. Пешково Азовский район, Ростовская область (ориентировочная протяженность ЛЭП - 0,04км)</t>
  </si>
  <si>
    <t>Строительство участка ВЛИ-0,4кВ от ВЛ-0,4кВ №1 ЗТП-10/0,4кВ №28 ВЛ-10кВ №313 ПС 35/10кВ "КГ-3" для подключения жилого дома заявителя Гудым А.А. ст-ца Кировская Кагальницкий район Ростовская область (ориентировочная протяженность ЛЭП-0,07км)</t>
  </si>
  <si>
    <t>Строительство ВЛИ-0, 4кВ для подключения базовой станции БС №61-01847 заявителя ПАО "Мобильные ТелеСистемы" ст-ца Кировская Кагальницкий район Ростовская область (ориентировочная протяженность ЛЭП – 0,07км)</t>
  </si>
  <si>
    <t>Строительство участка ВЛИ-0,4кВ от РУ-0,4кВ КТП-10/0,4кВ №50 ВЛ-10кВ №501 ПС 35/10кВ «ЗР-5» для подключения ЛПХ заявителя Клювак П.П. х. Гуляй-Борисовка Зерноградский район Ростовская область (ориентировочная протяженность ЛЭП-0,1км)</t>
  </si>
  <si>
    <t>Строительство ВЛ-0,4кВ от ВЛ 0,4кВ №1 КТП 10/0,4кВ №8 ВЛ 10кВ №1014 ПС 110/35/10кВ Самарская для подключения бытового домика заявителя Швецовой А.С. с. Самарское, Азовский район, ростовская область (ориентировочная протяженность ЛЭП-0,400км)</t>
  </si>
  <si>
    <t>Строительство участка ВЛИ 0,4кВ от РУ 0,4кВ КТП 10/0,4кВ №234 ВЛ 10кВ №105Н ПС 110/6/10кВ "НС-1" для подключения жилого дома заявителя Сальникова Ю.А., х. Усть-Койсуг Азовский район, Ростовская область (ориентировочная протяженность ЛЭП-0,04км)</t>
  </si>
  <si>
    <t>Строительство участка ВЛИ 0,4кВ от оп.№136-38 ВЛ 0,4кВ №1 КТП 10/0,4кВ №136 ВЛ 10кВ №803 ПС 35/10кВ "А-8" для электроснабжения дачного дома заявителя Ильясовой С.К. с. Семибалки Азовский район, Ростовская область (ориентировочная протяженность ЛЭП 0,1км)</t>
  </si>
  <si>
    <t>Строительство учатска ВЛИ-0,4кВ от опоры №334-8 ВЛ 0,4кВ №1 КТП 10/0,4кВ №334 ВЛ 10кВ 202Н ПС 110/6/10кВ "НС-2" для электроснабжения жилого дома заявителя Шевченко Ю.И. Азовский район, Ростовская область (ориентировочная протяженность ЛЭП - 0,08км)</t>
  </si>
  <si>
    <t>Строительство участка ВЛИ-0,4 кВ от проетируемой опоры проектируемой ВЛ-0,4 кВ (по договору № 61-1-19-00474939 от 23.10.2019) от КТП №350 ВЛ-6 кВ №207Н ПС 110/6/10 "НС-2" для электроснабжения участка заявителя Баикиной А.С. Азовский район, Ростовская область (ориентировочная протяженность ЛЭП 0,110 км)</t>
  </si>
  <si>
    <t>Строительство участка ВЛИ 0,4 кВ от проектируемой опоры проектируемой  ВЛ 0,4 кВ (по договору №61-1-19-00474939 от 23.10.2019 г.) от КТП №350 ВЛ-6 кВ №207Н ПС 110/6/10 кВ "НС-2" для электроснабжения участка заявителя Игнатовой Н.А. Азовский район, Ростовская область (ориентировочная протяженность ЛЭП – 0,04 км)</t>
  </si>
  <si>
    <t xml:space="preserve">Строительство ВЛ-10 кВ от оп. №5-17/8 ВЛ-10 кВ №107Н ПС 110/6/10 кВ НС-1, строительство ТП-10/0,4 кВ, строительство участка ВЛ-0,4 кВ для подключения жилых домов заявителей Мищенко Н.В., Борисов С.С., Змушко Ф.В., Азовский район Ростовская область (ориентировочная протяженность ЛЭП – 0,345 км, ориентировочная трансформаторная мощность – 0,040 МВА) </t>
  </si>
  <si>
    <t>Строительство участка ВЛИ-0,4 кВ от проектируемой опоры ВЛ-0,4 кВ проектируемой ТП 10/0,4 кВ (по договору ТП №61-1-19-00421615 от 17.01.2019 г.) ВЛ-10 кВ №1815 ПС 35/10 кВ "А-18" для электроснабжения жилого дома заявителя Середина А.А. Азовский район, Ростовская область (ориентировочная протяженность ЛЭП - 0,045 км)</t>
  </si>
  <si>
    <t>Строительство участка ВЛИ-0,4 кВ от проектируемой опоры ВЛ-0,4 кВ  проектируемой ТП 6/0,4 кВ (по договору №61-1-19-00473659 от 23.10.2019) ВЛ-6 кВ №207Н ПС 110/6/10 "НС-2" для электроснабжения участка заявителя Захарчук Т.В. СНТ "Квант" Азовский район, Ростовская область (ориентировочная протяженность ЛЭП - 0,06 км)</t>
  </si>
  <si>
    <t>Строительство учатска ВЛИ 0,4кВ от проектируемой опоры ВЛ 0,4кВ проектируемой ТП 10/0,4кВ (по договору №61-1-19-00428929 от 14.03.2019) ВЛ 10кВ №107Н ПС 110/6/10кВ НС-1 для электроснабжения жилого дома заявителя Валовой Г.Н. Азовский район, Ростовская область (ориентировочная протяженность ЛЭП - 0,06км)</t>
  </si>
  <si>
    <t>Строительство участка ВЛИ-0,4 кВ от проектируемой опоры ВЛ 0,4кВ проектируемой ТП 10/0,4кВ (по договору №61-1-19-00409567 от 12.12.2018) ВЛ 10кВ №1815 ПС 35/10 кВ "А-18" для подключения жилого дома заявителя Ситковского А.П. Азовский район Ростовская область (ориентировочная протяженность ЛЭП 0,030км)</t>
  </si>
  <si>
    <t>Строительство ВЛ-10 кВ от оп. № 22 ВЛ-10 кВ № 205 ПС 35/10 кВ КГ-2, строительство ТП-10/0,4 кВ, строительство участка ВЛ-0,4 кВ для подключения полигона ТБО Заявителя ООО «УЮТ», Кагальницкий район Ростовская область (ориентировочная протяженность ЛЭП– 0,1 км, ориентировочная трансформаторная мощность– 0,025 МВА)</t>
  </si>
  <si>
    <t>Строительство участка ВЛИ-0,4кВ от оп. №188-52 ВЛ-0,4кВ №1 КТП 10/0,4кВ №188 ВЛ-10кВ №3125 ПС 110/35/10кВ «А-31» для подключения жилого дома заявителя Мухамедовой Л.У. с.Пешково Азовский район Ростовская область (ориентировочная протяженность ЛЭП– 0,07км)</t>
  </si>
  <si>
    <t>Строительство участка ВЛИ-0,4 кВ от оп. №113-31 по ВЛ-0,4кВ №1 от КТП 10/0,4кВ №113 по ВЛ-10кВ №3113 ПС 110/35/10 кВ «А-31» для подключения жилого дома заявителя Иванова А.В. с. Пешково Азовский р-он, Ростовская область (ориентировочная протяженность ЛЭП– 0,150 км)</t>
  </si>
  <si>
    <t>Строительство участка ВЛИ-0,4кВ от опоры №329-42 ВЛ 0,4кВ №2 КТП 10/0,4кВ №329 ВЛ 10кВ №106Н ПС 110/6/10кВ "НС-1" для электроснабжения жилого дома Прудниковой А.Г. Азовский район, Ростовская область (ориентировочная протяженность ЛЭП - 0,03км)</t>
  </si>
  <si>
    <t>Строительство ВЛИ-0,4 кВ от оп. 181-38 ВЛ-0,4 кВ №2КТП 10/0,4 кВ №181 ВЛ -10 кВ 3113 ПС 110/35/10 кВ «А-31» для электроснабжения пункта весового контроля заявителя Министерство транспорта Ростовской области, автодорога г. Азов-с. Александровка -ст. Староминская (ориентировочная протяженность ЛЭП– 0,850 км.</t>
  </si>
  <si>
    <t>Строительство участка ВЛИ-0,4кВ от оп. №20-18 ВЛ-0,4 кВ №2 КТП 10/0,4 кВ №20 ВЛ-10 №3016 ПС 220/110/10 «А-30» для электроснабжения хоз.постройки Грудько А.Ю. с. Кугей Азовский район, Ростовская область (ориентировочная протяженность ЛЭП – 0,500 км)</t>
  </si>
  <si>
    <t xml:space="preserve">Строительство участка ВЛИ-0,4кВ от оп. №21-27 ВЛ-0,4кВ №2 КТП-10/0,4кВ №51 ВЛ-10кВ №318 ПС 35/10кВ "КГ-3" для подключения павильона "Диспетчерская такси" заявителя Оганян Л.А. ст-ца Кировская Кагальницкий район Ростовская область (ориентировочная протяженность ЛЭП-0,05км) </t>
  </si>
  <si>
    <t>Строительство участка ВЛИ-0,4кВ от проектируемой опоры ВЛ-0,4 кВ проектируемой ТП 10/0,4кВ (по договору № 61-1-18-00397065 от 10.09.2018г.) ВЛ-10 кВ №3127 ПС 110/35/10 «А-31» для электроснабжения жилого дома заявителя Кобыляцкого В.Ю., Азовский район, Ростовская область (ориентировочная протяженность ЛЭП – 0,210 км)</t>
  </si>
  <si>
    <t>Строительство участка ВЛИ-0,4 кВ от оп. №233-59 ВЛ-0,4 кВ №2 КТП 10/0,4 кВ №233 ВЛ-10 кВ 1815 ПС "А-18" для электроснабжения жилого вагончика заявителя Буравлева А.А. Рыболовецкий колхоз им. Ленина, Азовский район, Ростовская область (ориентировочная протяженность ЛЭП – 0,05 км)</t>
  </si>
  <si>
    <t>«Строительство участка ВЛИ-0,4кВ от опоры №93-34 по ВЛ 0,4 кВ №2  КТП 10/0,4 кВ №93 ВЛ-10 кВ №202Н ПС 110/6/10 кВ «НС-2» для подключения жилого дома заявителя Кубалыева Н.Г., Азовский район, Ростовская область (ориентировочная протяженность ЛЭП-0,150км)»</t>
  </si>
  <si>
    <t>Техническое перевооружение КТП 10/0,4 кВ №383 ВЛ-10 кВ № 801 ПС 110/35/10 кВ Роговская, строительство ВЛИ- 0,4 кВ для электроснабжения зернохранилища ИП Решетько В.А., п.Роговский Егорлыкский район, Ростовская область (ориентировочная протяжённость ЛЭП- 0,01 км, ориентировочная трансформаторная мощность - 0,16 МВА)</t>
  </si>
  <si>
    <t>Строительство участка ВЛИ-0,4кВ от оп. №121-67 ВЛ-0,4кВ №3 КТП-10/0,4кВ №121 ВЛ-10кВ №122 ПС 220/110/35/10кВ «Зерновая" для электроснабжения жилого дома заявителя Сухова Г.Н., х. Ракитный, Зерноградский район, Ростовская область (ориентировочная протяженность ЛЭП– 0,04км)</t>
  </si>
  <si>
    <t>Строительство участка ВЛИ-0,4 кВ от оп. №35-21 ВЛ-0,4 кВ №1 КТП 10/0,4 кВ №35 ВЛ-10 №1501 ПС 110/10 кВ "ЗР-15" для электроснабжения жилого дома заявителя Гудовских  А.В. п. Экспериментальный, Зерноградский район, Ростовская область  (ориентировочная протяженность ЛЭП 0,1 км)</t>
  </si>
  <si>
    <t>Строительство участка ВЛИ-0,4 кВ от проетируемой опоры ВЛ-0,4 кВ проектируемой ТП 10/0,4 кВ (по договору № 61-1-19-00437243 от 23.04.2019) ВЛ-10 кВ 3113 ПС 110/35/10 кВ "А-31" для жилого дома заявителя Добрынин Д.Г., с.Пешково, Азовский район, Ростовская область (ориентировочная протяженность ЛЭП 0,035 км)</t>
  </si>
  <si>
    <t>Строительство участка ВЛИ-0,4 кВ от проектируемой опоры проектируемой ВЛ-0,4 кВ (по договору № 61-1-19-00474939 от 23.10.2019) от КТП №350 ВЛ-6 кВ №207Н ПС 110/6/10 "НС-2" для электроснабжения участка заявителя Востриковой Л.Н. СНТ "Квант" Азовский район, Ростовская область (ориентировочная протяженность ЛЭП  - 0,05 км)</t>
  </si>
  <si>
    <t>Строительство участка ВЛИ-0,4кВ от опоры №98-9 по ВЛ 0,4кВ №1 от КТП 10/0,4кВ №98 по ВЛ 10кВ №3127 ПС 110/35/10кВ А-31 для электроснабжения жилого дома заявителя Яковлевой В.В., с. Займо-Обрыв Азовский район, Ростовская область (ориентировочная протяженность ЛЭП – 0,150км)</t>
  </si>
  <si>
    <t>Строительство участка ВЛИ-0,4 кВ от проектируемой опоры ВЛ-0,4 кВ проектируемой ТП 6/0,4 кВ (по договору №61-1-19-00474735 от 23.10.2019г.) ВЛ-6 кВ №207Н ПС 110/6/10 "НС-2" для электроснабжения участка заявителя Глумова А.О. СНТ "Квант" Азовский район, Ростовская область (ориентировочная протяженность ЛЭП - 0,120 км )</t>
  </si>
  <si>
    <t>Строительство участка ВЛИ-0,4кВ от проектируемой ВЛ 0,4кВ (по договорам №61-1-19-00465629 от 23.10.2019, №61-1-19-00473701 от 23.10.2019) для электроснабжения участка заявителя Шевченко А.А. СНТ «Квант» Азовский район, Ростовская область (ориентировочная протяженность ЛЭП – 0,05км)</t>
  </si>
  <si>
    <t xml:space="preserve">Строительство участка ВЛИ-0,4кВ от проектируемой ВЛ 0,4кВ (по договору №61-1-19-00479885 от 05.11.2019) КТП 10/0,4кВ №351 ВЛ 6кВ №207Н ПС 110/6/10 "НС-2" для электроснабжения участка заявителя Лепяховой В.П. СНТ «Квант» Азовский район, Ростовская область (ориентировочная протяженность ЛЭП – 0,07км) </t>
  </si>
  <si>
    <t>Строительство участка ВЛИ-0,4кВ от оп. 350-44/7 ВЛ-0,4кВ №1 КТП №350 ВЛ-6кВ №207Н ПС 110/6/10 «НС-2» для электроснабжения участков заявителей Люшина А.Н., Герман Н.В. СНТ «Квант» Азовский район, Ростовская область (ориентировочная протяженность ЛЭП – 0,270км)</t>
  </si>
  <si>
    <t>Строительство участка ВЛИ-0,4 кВ от проектируемой ВЛ 0,4кВ тех.перевооружаемого КТП 6/0,4 кВ №352 (по договору ТП № 61-1-20-00496883 от 12.02.2020 г.) ВЛ 6 кВ №207Н ПС 110/6/10кВ «НС -2» для электроснабжения участка заявителя Колесниковой Л.И., СНТ "Квант", Азовский район, Ростовская область (ориентировочная протяженность ЛЭП - 0,04км)</t>
  </si>
  <si>
    <t>Строительство участка ВЛИ-0,4 кВ от оп.№14-142 ВЛ-0,4 кВ №4 КТП-10/0,4 кВ №14 ВЛ-10 кВ №106Н ПС 110/6/10 кВ "НС-1" для подключения жилого дома заявителя Масневой Н.Ю. п. Овощной, Азовский район Ростовская область (ориентировочная протяженность ЛЭП 0,130 км)</t>
  </si>
  <si>
    <t>Строительство участка ВЛИ-0,4 кВ от оп. №68-20 ВЛ-0,4 кВ №1 КТП 10/0,4 кВ №68 ВЛ-10 кВ №1509 ПС 35/10 кВ А-15 для подключения жилого дома заявителя Каменевой Г.В. Х. Марков, Азовский район, Ростовская область (ориентировочная протяженность ЛЭП 0,490 км)</t>
  </si>
  <si>
    <t>Строительство участка ВЛИ-0,4кВ РУ-0,4кВ проектируемой ТП 10/0,4кВ (по договору № 61-1-19-00429009 от 28.03.2019г.) ВЛ-10 кВ №107Н ПС 110/6/10 «НС-1» для электроснабжения жилых домов заявителей Наумовой Г.М., Кошель Н.С. Азовский район, Ростовская область (ориентировочная протяженность ЛЭП-0,200км</t>
  </si>
  <si>
    <t>Строительство ВЛ-10 кВ от оп. №137 ВЛ-10 кВ №1908 РП-19 ПС 110/35/10 кВ Самарская, ТП-10/0,4 кВ, ВЛИ-0,4 кВ для подключения кафетерия заявителя Торосян А.О. Азовский район Ростовская область (ориентировочная протяженность ЛЭП – 3,230 км, ориентировочная трансформаторная мощность – 0,025 МВА)</t>
  </si>
  <si>
    <t>Строительство участка ВЛИ-0,4кВ от ВЛ-0,4кВ №1 КТП 10/0,4 кВ №225 ВЛ-10 кВ №605 ПС 35/10 кВ «Е-6» для электроснабжения корпуса ИП Чугуй В.А. Ростовская область, Егорлыкский район, х. Кавалерский (ориентировочная протяженность ЛЭП – 0,250 км)</t>
  </si>
  <si>
    <t>Строительство участка ВЛИ-0,4кВ от оп. №317-26 ВЛ 0,4кВ №2 КТП 10/0,4кВ №317 ВЛ 10кВ №612 ПС 35/10кВ Е-6 для электроснабжения жилого дома заявителя  Манукян Э.С., х. Шаумяновский, Ростовская область (ориентировочная мощность ЛЭП - 0,040км)</t>
  </si>
  <si>
    <t>Строительство участка ВЛИ-0,4 кВ от РУ-0,4 кВ ЗТП-10/0,4 кВ №36 ВЛ-10 кВ №803 ПС 35/10 кВ "ЗР-8" для подключения магазина заявителя ИП Адамян Л.А. Ростовская область Зерноградский район, ст. Мечетинская х. Донской (ориентировочная протяженность  ЛЭП - 0,45 км)</t>
  </si>
  <si>
    <t>Строительство участка ВЛИ-0,4кВ от проектируемой опоры ВЛ-0,4кВ проектируемой ТП-10/0,4кВ (по договору №61-1-20-00497267 от 14.04.2020, №61-1-20-00467279 от 14.04.2020) по ВЛ-10кВ №1507 ПС 110/10кВ «ЗР-15» для электроснабжения участка заявителя Виноградовой В.Т. Ростовская область, Зерноградский район, СНТ "Дружба" (ориентировочная протяженность ЛЭП – 0,04км)</t>
  </si>
  <si>
    <t>Строительство участка ВЛИ-0,4 кВ от оп.№182-23 ВЛ-0,4 кВ №2 МТП-10/0,4 кВ №182 ВЛ-10кВ №805 ПС 110/10кВ "БОС" для электроснабжения жилого дома заявителя Демина И.М., п. Мокрый Батай, Кагальницкий район, Ростовская область (ориентировочная протяженность ЛЭП 0,03км)</t>
  </si>
  <si>
    <t>Строительство учатска ВЛИ 0,4кВ от проектируемой опоры проектируемой ВЛ 0,4кВ (по договору №61-1-19-00446409 от 30.05.2019) от КТП 10/0,4 кВ №128 по ВЛ-10 кВ №313 от ПС 35/10 "КГ-3" для электроснабжения жилого дома заявителя Бондаренко С.Н., ст. Кировская, Кагальницкий район, Ростовская область (ориентировочная протяженность ЛЭП - 0,15 км)</t>
  </si>
  <si>
    <t>Строительство ВЛИ-0,4 кВ от опоры №63-38 ВЛ-0,4 кВ №1 КТП-10/0,4 кВ №63 по ВЛ-10 кВ №1205 от ПС 110/10 кВ "Манычская" для электроснабжения ангара заявителя ИП Полуян С.А. х. Средние Хороли, Зерноградский район, Ростовская область (ориентировочная протяженность ЛЭП 0,125 км)</t>
  </si>
  <si>
    <t>Строительство участка ВЛИ-0,4 кВ от РУ-0,4 кВ КТП-10/0,4 кВ № 119 ВЛ-10 кВ № 1608 ПС 35/10 кВ «ЗР-16» для подключения базовой станции заявителя ПАО «МегаФон» п. Крайний Зерноградский район Ростовская область (ориентировочная протяженность ЛЭП – 0,12 км)</t>
  </si>
  <si>
    <t>Строительство участка ВЛИ-0,4 кВ от оп. № 96-21 ВЛ-0,4 кВ № 2 КТП-10/0,4 кВ № 96 ВЛ-10 кВ № 1501 ПС 110/10 кВ «ЗР-15» для подключения жилого дома заявителя Звездиной О.С. п. Экспериментальный Зерноградский район Ростовская область (ориентировочная протяженность ЛЭП– 0,15 км)</t>
  </si>
  <si>
    <t>Строительство ВЛ-10 кВ от оп. №1-212 ВЛ-10 кВ №808 ПС 110/10 кВ БОС, ТП-10/0,4 кВ, ВЛИ-0,4 кВ для электроснабжения столовой заявителя ИП Коваленко О.Н. рзд. Койсугский, Азовский район, Ростовская область (ориентировочная протяженность ЛЭП-0,09 км, ориентировочная трансформаторная мощность - 0,100 МВА)</t>
  </si>
  <si>
    <t>Строительство участка ВЛИ 0,4кВ от оп. №211-131 ВЛ 0,4кВ №5 КТП 10/0,4кВ №211 ВЛ 10кВ №910 ПС 35/10кВ "А-9" для подключения жилого дома заявителя Красноперовой М.Е., Азовский район, Ростовская область (ориентировочная протяженность ЛЭП - 0,04км)</t>
  </si>
  <si>
    <t>Строительство участка ВЛИ-0,4кВ от оп. №217-24/1 по ВЛ-0,4кВ №1 от КТП 10/0,4кВ №217 по ВЛ-10кВ №1107 ПС 35/10кВ "А-11" для электроснабжения жилого дома заявителя Колесниченко И.М. с.Кагальник, Азовский район, Ростовская область (ориентировочная протяженность ЛЭП– 0,05км)</t>
  </si>
  <si>
    <t>Строительство ВЛИ-0,4 кВ от РУ 0,4 кВ КТП 10/0,4 кВ №233 по ВЛ 10 №1815 ПС 35/10 кВ «А-18» для электроснабжения некапитального строения заявителя ИП Карпун И.В. Азовский район, х.Колузаево (ориентировочная протяженность ЛЭП– 0,300 км.)</t>
  </si>
  <si>
    <t>Строительство участка ВЛИ-0,4 кВ от проектируемой опоры проектируемой ВЛ-0,4 кВ вновь смонтированной ТП 10/0,4 кВ (по договору №61-1-19-00365671 от 24.04.2018) по ВЛ-10 кВ №3105 ПС 110/35/10 кВ "А-31", для электроснабжения станции катодной защиты подземного газопровода заявителя ГБУ "Ростоблгазификация" Азовский район, Ростовская область   (ориентировочная протяженность ЛЭП - 0,070 км)</t>
  </si>
  <si>
    <t>Строительство участка ВЛИ-0,4кВ от проектируемой ВЛ 0,4кВ (по договорам №61-1-19-00465629 от 23.10.2019, №61-1-19-00474939 от 23.10.2019) для электроснабжения участка заявителя Юрина Д.М. СНТ СНТ «Квант» Азовский район, Ростовская область (ориентировочная протяженность ЛЭП – 0,05км)</t>
  </si>
  <si>
    <t>Строительство участка ВЛИ-0,4кВ от проектируемой ВЛ 0,4кВ (по договору №61-1-19-00482101 от 13.11.2019) КТП №350 ВЛ-6кВ №207Н ПС 110/6/10кВ «НС-2» для электроснабжения участков заявителей Хариной Е.Е., Гринько В.Г., Опрышко Л.В., Трубчанин Л.М. СНТ "Квант" Азовский район, Ростовская область (ориентировочная протяженность ЛЭП – 0,215км</t>
  </si>
  <si>
    <t>Строительство ТП 10/0,4кВ от оп. №16-141 по ВЛ-10кВ №802 ПС 35/10кВ «А-8», ВЛИ-0,4кВ от проектируемой ТП 10/0,4кВ для электроснабжения жилого дома заявителя Журавлева С.Г. х. Павло-Очаково, Азовский район Ростовская область (ориентировочная протяженность ЛЭП– 0,130км, ориентировочная трансформаторная мощность - 0,025МВА)</t>
  </si>
  <si>
    <t>Строительство участка ВЛИ 0,4кВ от оп. №10-18 ВЛ 0,4кВ №1 КТП 10/0,4кВ №10 ВЛ 10кВ №3125 ПС 110/35/10кВ "А-31" для электроснабжения жилого дома заявителя Едрышова И.Ю., с. Пешково, Азовский район, Ростовская область (ориентировочная протяженность ЛЭП - 0,08км)</t>
  </si>
  <si>
    <t>Строительство участка ВЛИ 0,4кВ от РУ 0,4кВ КТП 10/0,4кВ №326 ВЛ 10кВ №202Н ПС 110/6/10кВ "НС-2" для электроснабжения жилого дома заявителя Шаровой Е.В., с. Кулешовка, Азовский район, Ростовская область (ориентировочная протяженность ЛЭП - 0,05км)</t>
  </si>
  <si>
    <t>Строительство участка ВЛИ 0,4кВ от проектируемой ВЛ 0,4кВ вновь построенной ТП-10/0,4кВ (по договору №61-1-18-00374505 от 07.06.2018г.) ВЛ 10кВ №202Н ПС 110/6/10кВ "НС-2" для электроснабжения жилого дома заявителей Японова А.В. и Японовой Е.А., ЗАО "Обильное" Азовский район, Ростовская область (ориентировочная протяженность ЛЭП - 0,03км)</t>
  </si>
  <si>
    <t>Строительство участка ВЛИ 0,4кВ от оп. №32-15 ВЛ 0,4кВ №1 КТП 10/0,4кВ №32 ВЛ 10кВ №2907 РП 29 ПС 35/10кВ "А-18" для электроснабжения жилого дома заявителя Наркевич А.Н., х. Коса Азовский район, Ростовская область (ориентировочная протяженность ЛЭП - 0,110км</t>
  </si>
  <si>
    <t>Строительство участка ВЛИ-0,4 кВ от оп. №44-28 по ВЛ 0,4кВ №3 от КТП 10/0,4кВ №44 ВЛ 10кВ №1107 ПС 35/10кВ «А-11» для электроснабжения жилого дома заявителя Саяпиной З.И. с. Кагальник Азовский район, Ростовская область (ориентировочная протяженность ЛЭП - 0,200км)</t>
  </si>
  <si>
    <t>Строительство участка ВЛИ-0,4 кВ от оп. №334-11 ВЛ 0,4кВ №1 КТП 10/0,4кВ №334 ВЛ 10кВ №202Н ПС 110/6/10кВ «НС-2» для электроснабжения жилого дома заявителя Соболев А.Ю., ЗАО "Обильное" Азовский район, Ростовская область (ориентировочная протяженность ЛЭП - 0,08км)</t>
  </si>
  <si>
    <t>Строительство участка ВЛИ-0,4кВ от оп. №25-37 ВЛ-0,4кВ №2 КТП-10/0,4 кВ №25 ВЛ-10 кВ №1815 ПС 35/10 «А-18» для электроснабжения жилого дома заявителя Нефедовой М.Н., х.Колузаево Азовский район, Ростовская область (ориентировочная протяженность ЛЭП – 0,07 км)</t>
  </si>
  <si>
    <t>Строительство ЛЭП-0,4 кВ от опоры №48-41 ВЛ 0,4 кВ №1 КТП-10/0,4 кВ №48 ВЛ-10 кВ №1518 от ПС 35/10 кВ А-18 для электроснабжения автомойки заявителя ИП Ким Р.Р. Ростовская область Азовский район, к юго-востоку от СНТ «Надежда 4» (ориентировочная протяженность ЛЭП– 0,310 км)</t>
  </si>
  <si>
    <t xml:space="preserve">Строительство участка ВЛИ-0,4кВ от оп. №173-103 по ВЛ-0,4кВ №2 от КТП 10/0,4кВ №173 по ВЛ-10кВ №902 ПС 35/10 кВ «А-9» для электроснабжения жилого дома заявителя Фальченко Н.И., х. Павловка Азовский район, Ростовская область (ориентировочная протяженность ЛЭП – 0,035 км) </t>
  </si>
  <si>
    <t>Строительство участка ВЛИ-0,4 кВ от оп. №38-28 ВЛ-0,4 кВ №1 КТП 10/0,4 кВ №38 ВЛ-10 кВ №106Н ПС 110/6/10 кВ «НС-1» для подключения садового дома заявителя Латышевой И.В. Азовский район Ростовская область (ориентировочная протяженность ЛЭП– 0,200 км)</t>
  </si>
  <si>
    <t xml:space="preserve">Строительство участка ВЛИ-0,4кВ от проектируемой ВЛ-0,4 кВ (по договору ТП № 61-1-19-00464275 от 13.09.2019 г.) проектируемой ТП-10/0,4 кВ по ВЛ-10 кВ 3113 ПС 110/35/10 кВ «А-31» для электроснабжения жилого дома заявителя Моисеенко Л.А., с. Пешково, Азовский район, Ростовская область (ориентировочная протяженность ЛЭП – 0,130 км) </t>
  </si>
  <si>
    <t>Строительство ТП-10/0,4 кВ от опоры 10 кВ № 5-17/8 по ВЛ 10 кВ №107Н ПС 110/6/10 кВ «НС-1», ВЛИ-0,4 кВ для подключения жилых домов заявителей Дадалян Л.А., Леликова А.В., Ляшенко В.Б., Чуйко В.Л., Азовский район Ростовская область (ориентировочная протяженность ЛЭП – 0,265 км, ориентировочная трансформаторная мощность – 0,100 МВА)</t>
  </si>
  <si>
    <t>Строительство ВЛ-10 кВ от оп. №101 по ВЛ-10кВ №1815 ПС 35/10 кВ «А-18», ТП-10/0,4 кВ, ВЛИ-0,4 кВ, для электроснабжения жилого дома заявителя Тимофеева В.Н. х. Курган, Азовский район, Ростовская область (ориентировочная протяженность ЛЭП– 0,290 км, ориентировочная трансформаторная мощность – 0,025 МВА)</t>
  </si>
  <si>
    <t>Строительство ВЛ-10 кВ от оп. №3-99 по ВЛ-10кВ №2412 ПС 35/10 кВ «А-24», ТП-10/0,4 кВ, ВЛИ-0,4 кВ, для электроснабжения садового дома Гукасян С.С. п. Топольки, Азовский район, Ростовская область (ориентировочная протяженность ЛЭП– 0,06 км, ориентировочная трансформаторная мощность – 0,025 МВА)</t>
  </si>
  <si>
    <t xml:space="preserve">Строительство ВЛ-6 кВ от 6 кВ №106 ВЛ-6 кВ 207Н от ПС 110/6/10 кВ НС-2, ТП-6/0,4 кВ, ВЛИ-0,4 кВ, для электроснабжения нежилой постройки заявителя Лесных Ю.Ю. поле №123 СХКА им. ХХ Партсъезда, Азовский район, Ростовская область (ориентировочная протяженность ЛЭП– 1,230 км, ориентировочная трансформаторная мощность – 0,025 МВА) </t>
  </si>
  <si>
    <t>Строительство ВЛ 0,4 кВ от проектируемой опоры ВЛ-0,4 кВ (по договору №61-1-18-00379371 от 18.06.2018г.) от вновь построенной ТП 10/0,4 кВ  по ВЛ 10 кВ №1020 ПС 110/35/10 кВ Самарская для подключения 6-ти жилых домов с. Самарское, Азовский район Ростовская область (ориентировочная протяженность ЛЭП - 0.275 км)</t>
  </si>
  <si>
    <t>Строительство участка ВЛИ-0,4кВ от оп. 350-32 ВЛ-0,4 кВ №2 КТП №352 ВЛ-6 кВ №207Н ПС 110/6/10 «НС-2» для электроснабжения 5 участков заявителей СНТ «Квант» Азовский район, Ростовская область (ориентировочная протяженность ЛЭП – 0,650 км)</t>
  </si>
  <si>
    <t>Строительство участка ВЛИ-0,4кВ от проектируемой ВЛ-0,4 кВ (по договору № 61-1-19-00465629 от 23.10.2019 г.) КТП №350 ВЛ-6 кВ №207Н ПС 110/6/10 «НС-2» для электроснабжения 9 участков заявителей СНТ «Квант» Азовский район, Ростовская область (ориентировочная протяженность ЛЭП – 0,630 км)</t>
  </si>
  <si>
    <t>Строительство участка ВЛИ 0,4кВ от РУ 0,4кВ КТП 10/0,4кВ №2 ВЛ 10кВ №606 ПС 35/10кВ А-6 для электроснабжения распределительного щита заявителя ПУ ФСБ России по Ростовской области, с. Порт-Катон Азовский район, Ростовская область (ориентировочная протяженность ЛЭП - 0,230км)</t>
  </si>
  <si>
    <t>Строительство отпаечной ЛЭП-10кВ, установка КТП-10/0,4кВ для подключения склада Вылегжаниной О.Л., Азовский район, Ростовская область</t>
  </si>
  <si>
    <t>Строительство отпаечной ВЛ-10кВ для подключения складского помещения заявителя Вдовиченко Т.А. с.Кагальник Азовский район, Ростовская область</t>
  </si>
  <si>
    <t>Строительство отпаечной ВЛ-10кВ для подключения магазина заявителя ИП Мироненко С.А. с.Александровка Азовский район, Ростовская область</t>
  </si>
  <si>
    <t>Строительство отпаечной ВЛ-10кВ от опоры 10 кВ № 5-17 ВЛ-10кВ № 107Н ПС 110/6/10кВ НС-1 для технологического присоединения  дачных домиков, садового оборудования ДНТ «Задонье» Азовского  района</t>
  </si>
  <si>
    <t>Строительство участка ВЛ-10 кВ для подключения котельной КАМ 4,0 заявителя Администрации Кулешовского сельского поселения с. Кулешовка, Азовский район, Ростовская область</t>
  </si>
  <si>
    <t>Строительство отпаечной ВЛ-10кВ до границы земельных участков заявителя ГК "Российские автомобильные дороги" для подключения трансформаторных подстанций 10/0,4кВ, Азовский район, Ростовская область</t>
  </si>
  <si>
    <t xml:space="preserve">Строительство отпайки ВЛЗ-10кВ, установка ТП-10/0,4кВ, для подключения производственного помещения заявителя ООО «Созвездие» с. Кагальник Азовский район Ростовская область (ориентировочная протяженность ЛЭП – 0,08км, ориентировочная трансформаторная мощность – 0,16МВА) </t>
  </si>
  <si>
    <t>Строительство отпаечной ВЛ-10кВ, установка КТП-10/0,4кВ, строительство участка ВЛ-0,4кВ для подключения магазина заявителя Швейцер В.В., ст. Кировская, Кагальницкий район, Ростовская область</t>
  </si>
  <si>
    <t>Строительство отпайки ВЛЗ-10 кВ, установка ТП-10/0,4 кВ, для подключения дилерского центра заявителя ООО «Югагромаш» с. Самарское Азовский район Ростовская область (ориентировочная протяженность ЛЭП – 0,250 км, ориентировочная трансформаторная мощность – 0,1 МВА</t>
  </si>
  <si>
    <t xml:space="preserve">Строительство отпайки ВЛЗ-10 кВ, установка ТП-10/0,4 кВ для подключения нежилого здания заявителя ИП Криштоп К.С. с.Кулешовка Азовский район, Ростовская область (ориентировочная протяженность ЛЭП – 0,170 км, ориентировочная трансформаторная мощность – 0,16 МВА) </t>
  </si>
  <si>
    <t>«Строительство ТП 10/0,4кВ на границе земельного участка для электроснабжения технологического оборудования для производства молочной продукции  х. Павленков (ориентировочная мощность ТП – 63 кВА)  (ИП Панченко Ю.В.)»</t>
  </si>
  <si>
    <t>«Строительство ВЛ-6кВ и КТП6/0,4кВ, ВЛ-0,4кВ до границы земельного участка сторожки вблизи х. Новогригорьевка Октябрьского района Ростовской области, (ИП Юркова А.В.)</t>
  </si>
  <si>
    <t>Строительство ВЛ-10 кВ до границы земельного участка объекта "Реконструкция ГРС Шахты-2 в Ростовском УМК" в п.Каменоломни Октябрьского района Ростовской области (ПАО "Газпром")</t>
  </si>
  <si>
    <t>«Строительство ВЛ-10кВ с установкой ТП 10/0,4кВ до границы зем.участка ул. Механизаторов 1Б, х. Апаринский (Комаров  А.В.)»</t>
  </si>
  <si>
    <t>Строительство ВЛ-6кВ с установкой ТП-6/0,4кВ до границы земельного участка магазина в ст.Заплавская. ул. Шоссейная, д.30-б (Ревков С.В.)</t>
  </si>
  <si>
    <t>"Строительство отпаечной ВЛ-6 кВ и ТП 6/04 кВ  до границы земельного участка ООО «Газпром межрегионгаз» для  электроснабжения дома оператора" для нужд филиала ПАО "МРСК Юга"-"Ростовэнерго"</t>
  </si>
  <si>
    <t>Строительство ТП 10/0,4 кВ и участка ВЛ-10 кВ от опоры № 206, ВЛ-10 кВ № 1, ПС 35/10 кВ  "Первомайская"  для подключения газопровода отвода и ГРС  х. Гусев ООО "Газпром межрегионгаз"</t>
  </si>
  <si>
    <t xml:space="preserve">Строительство участка ВЛ-10 кВ от опоры № 76, ВЛ-10 кВ № 1, ПС 35/10 кВ "Литвиновская", ТП 10/0,4 кВ для подключения склада ИП Григорьева В.Н. </t>
  </si>
  <si>
    <t>Строительство ТП 10/0,4 кВ, участка ВЛ-10кВ от опоры №11 Л-446 ВЛ 10 кВ №2, ПС 35/10кВ «Глубокинская» для подключения  складов ООО «СПК «Родная Земля"</t>
  </si>
  <si>
    <t>Строительство участка ВЛ 10 кВ, КТП 10/0,4 кВ от опоры № 3 Л-519 ВЛ 10 кВ № 2 Л-СП-3 ПС 110/10 кВ «Богатовская ПТФ» для подключен.жилого дома Хорошева</t>
  </si>
  <si>
    <t>Строительство ТП 10/0,4 кВ и ВЛ-10 кВ от опоры № 46, ВЛ-10 кВ № 1, ПС 35/10 кВ «Глубокинская» для присоединения автозаправочной станции № 638</t>
  </si>
  <si>
    <t>Строительство ТП 10/0,4 кВ, уч-ка ВЛ-10кВ от оп. №3 Л-74П ВЛ 10 кВ №7 ПС Милютинская до ТП 10/0,4 кВ для подключения АЗГС Мрыхина В.Е.</t>
  </si>
  <si>
    <t>Строительство участка ВЛ-10 кВ от опоры № 73, ВЛ-10 кВ № 1, ПС 35/10 кВ «Литвиновская», установка ТП 10/0,4 кВ для подключения жилого дома Анохина В.Г. (ориентировочная протяженность ЛЭП-0,425 км, ориентировочная трансформаторная мощность-0,1 МВА)</t>
  </si>
  <si>
    <t>Строительство участка ВЛ-10 кВ от проектируемой опоры в пролете опор №№ 138-139  ВЛ-10 кВ № 7  ПС 110/10 кВ «Обливская ПТФ»,  установка ТП 10/0,22кВ для подключения станции катодной защиты ПАО «Газпром газораспределение Ростов-на-Дону» (ориентировочная протяженность ЛЭП – 0,022 км, ориентировочная трансформаторная мощность-0,01 МВА)</t>
  </si>
  <si>
    <t>Строительство участка ВЛ-6 кВ от опоры №19 по ВЛ-6 кВ №5 ПС 35/6 кВ «Романовская», с монтажом ТП-6/0,4 кВ, и строительство ВЛИ-0,4 кВ от вновь смонтированной ТП-6/0,4 кВ по ВЛ-6 кВ №5 ПС 35/6 кВ «Романовская» для присоединения жилого дома Овчаровой Л.Н</t>
  </si>
  <si>
    <t>Строительство участка ВЛ-10 кВ от опоры №24 по ВЛ-10 кВ №7 ПС 110/10 кВ «Несмеяновская», с монтажом ТП-10/0,4 кВ, для присоединения насосной станции ООО «Новоселовское»</t>
  </si>
  <si>
    <t>Строительство участка ВЛЗ-6 кВ от опоры №6/13 по ВЛ-6 кВ №14 ПС 35/6 кВ Романовская, с монтажом ТП-6/0,4 кВ, и строительство ВЛИ-0,4 кВ от вновь смонтированной ТП-6/0,4 кВ для присоединения жилого дома Никифоровой Д.М. (ориентировочная протяженность ЛЭП 0,41 км, ориентировочная мощность трансформатора 100 кВА)</t>
  </si>
  <si>
    <t>Строительство участка ВЛЗ-6 кВ от опоры №5/7 по ВЛ-6 кВ №11 ПС 35/6 кВ Шлюзовая, с монтажом ТП-6/0,4 кВ, для присоединения ВРУ-0,4 кВ сельхозпредприятия ООО «Саркел» (ориентировочная протяженность ЛЭП 0,015 км, ориентировочная мощность трансформатора 40 кВА)</t>
  </si>
  <si>
    <t>Строительство участка ВЛЗ-10 кВ от опоры №20 ВЛ-10 кВ №13 ПС 35/10 кВ Николаевская, с монтажом ТП-10/0,4 кВ, для присоединения Полигона ТБО ООО «Стройпласт» (ориентировочная протяженность ЛЭП 0,07 км, ориентировочная мощность трансформатора 160 кВА)</t>
  </si>
  <si>
    <t xml:space="preserve">Строительство участка ВЛЗ-10 кВ от опоры №220 по ВЛ-10 кВ №7 ПС 35/10 кВ Валуевская  для присоединения полевого стана Сиротенко В.И. (ориентировочная протяженность ЛЭП 0,4 км)
</t>
  </si>
  <si>
    <t xml:space="preserve">Строительство участка ВЛЗ-10 кВ от опоры №5/36 по ВЛ-10 кВ №6 ПС 35/10 кВ «Рисовая», с монтажом ТП-10/0,4 кВ, для присоединения вагончика ИП Кириченко П.П. </t>
  </si>
  <si>
    <t>Строительство участка ВЛЗ-6 кВ от опоры №2/4 ВЛ-6 кВ №6 ПС 110/6 кВ НС-1, с монтажом ТП-6/0,4 кВ, для присоединения детского сада на 80 мест МБОУ ООШ №14 х. Ильинов (ориентировочная протяженность ЛЭП 0,01 км, ориентировочная мощность трансформатора 100 кВА)</t>
  </si>
  <si>
    <t>Строительство участка ВЛЗ-10 кВ от опоры №58 по ВЛ-10 кВ №7 ПС 110/10 кВ Денисовская, с монтажом ТП-10/0,4 кВ, для присоединения жилого дома Гасанова Б.М. (ориентировочная протяженность ЛЭП 0,848 км, ориентировочная мощность трансформатора 25 кВА)</t>
  </si>
  <si>
    <t xml:space="preserve">Строительство участка ВЛЗ-10 кВ от опоры №2/3 ВЛ-10 кВ №7 ПС 35/10 кВ Рябичевская, с монтажом ТП-10/0,4 кВ, для присоединения Православного храма Местной религиозной организации православный Приход храма святителя Николая Чудотворца хутора Рябичев Волгодонского района Ростовской области Религиозной организации «Волгодонская Епархия Русской Православной Церкви (Московский Патриархат)» (ориентировочная протяженность ЛЭП 0,015 км, ориентировочная мощность трансформатора 100 кВА)
</t>
  </si>
  <si>
    <t>Строительство участка ВЛЗ-10 кВ от опоры №1/3 по ВЛ-10 кВ №1 ПС 35/10 кВ «Рябичевская», с монтажом ТП-10/0,4 кВ и строительство ВЛИ-0,4 кВ от вновь смонтированной ТП-10/0,4 кВ для присоединения жилого дома Черноивановой Н.В. (ориентировочная протяженность ЛЭП 0,037 км, ориентировочная мощность трансформатора 100 кВА)</t>
  </si>
  <si>
    <t>Строительство участка ВЛЗ-10 кВ от опоры  №2/2 ВЛ-10 кВ №9 ПС 35/10/6 кВ Донская, с установкой ТП-10/0,4 кВ, и строительство ВЛИ-0,4 кВ от вновь установленной ТП-10/0,4 кВ  для присоединения бескаркасного арочного сооружения ООО «Агро-Альянс» (ориентировочная протяженность ЛЭП 0,026 км, ориентировочная мощность трансформатора 250 кВА)»</t>
  </si>
  <si>
    <t>Строительство участка ВЛЗ-10 кВ от опоры №43 ВЛ-10 кВ №11 ПС 35/10 кВ Рябичевская, с монтажом ТП-10/0,4 кВ, для присоединения животноводческой фермы Капканова Н.Н. (ориентировочная протяженность ЛЭП 0,03 км, ориентировочная мощность трансформатора 25 кВА)»</t>
  </si>
  <si>
    <t>Строительство участка ВЛЗ-10 кВ от опоры №11/19 по ВЛ-10 кВ №5 ПС 35/10 кВ «Лозновская», с монтажом ТП-10/0,4 кВ, и строительство ВЛИ-0,4 кВ от вновь смонтированной ТП-10/0,4 кВ по ВЛ-10 кВ №5 ПС 35/10 кВ «Лозновская» для присоединения жилого дома Быстрова В.А.</t>
  </si>
  <si>
    <t>Строительство участка ВЛЗ-10 кВ от опоры №13 ВЛ-10 кВ №17 ПС 110/35/10 кВ Константиновская для присоединения инновационной молочной фермы на 500 коров АО «Донское молоко» (ориентировочная протяженность ЛЭП 0,5 км)</t>
  </si>
  <si>
    <t>Строительство участка ВЛЗ-6кВ от опоры №13/11 ВЛ-6кВ №5 ПС 35/6кВ Романовская, с монтажом ТП-6/0,4кВ, и строительство ВЛИ-0,4кВ от вновь смонтированной ТП-6/0,4кВ до опоры №36 ВЛ-0,4кВ №1 КТП-8478/160кВА по ВЛ-6кВ №14 ПС 35/6кВ Романовская для присоединения жилых домов Махнева В.К, Соболевой В.П., Дементьевой И.В. ориентировочная протяженность ЛЭП 0,125км, ориентировочная мощность трансформатора 100кВА)</t>
  </si>
  <si>
    <t xml:space="preserve">Строительство участка ВЛЗ-10 кВ от опоры №77/24 ВЛ-10 кВ №15 ПС 110/35/10 кВ Мартыновская, с монтажом ТП-10/0,4 кВ, и строительство ВЛИ-0,4 кВ от вновь смонтированной ТП-10/0,4 кВ для присоединения овчарни Королева С.П. и нежилого здания (коровника) Магомедова И.Ш. (ориентировочная протяженность ЛЭП 1,894 км, ориентировочная мощность трансформатора 40 кВА)
</t>
  </si>
  <si>
    <t>Строительство участка ВЛЗ-10 кВ от опоры №3/4 по ВЛ-10 кВ №7 ПС 110/10 кВ Несмеяновская, с монтажом ТП-10/0,4 кВ для присоединения пруда, пастбища ООО «Новоселовское» (ориентировочная протяженность ЛЭП 0,015 км, ориентировочная мощность трансформатора 25 кВА)</t>
  </si>
  <si>
    <t xml:space="preserve">Строительство участка ВЛЗ-10 кВ от опоры №8 ВЛ-10 кВ №24 ПС 110/35/10 кВ КГУ, с монтажом ТП-10/0,4 кВ, и строительство ВЛИ-0,4 кВ от вновь смонтированной ТП-10/0,4 кВ, для присоединения стройплощадок ООО «Арарат», квартир Рыковской С.С. и Иванника С.В., жилого дома Рыковского А.Н. (ориентировочная протяженность ЛЭП 0,87 км, ориентировочная мощность трансформатора 100 кВА) </t>
  </si>
  <si>
    <t>Строительство КТПН 10/0,4 кВ, ВЛ 10 кВ, ВЛ 0,4 кВ от ВЛ 10 кВ №1406 ПС 35 кВ АС14 для электроснабжения жилых домов на участке №5, секция 1 в п. Рассвет Аксайского района Ростовской области</t>
  </si>
  <si>
    <t xml:space="preserve">Строительство ВЛ 10 кВ от ВЛ 10 кВ №107 ПС 110 кВ АС1 для электроснабжения нежилых зданий ИП Полтавского С. А. на участке с КН 61:02:0600015:6526 в ст. Ольгинская Аксайского района Ростовской области </t>
  </si>
  <si>
    <t>Строительство ВЛ 10 кВ от ВЛ 10 кВ №401 ПС 110 кВ АС4 для электроснабжения сельхоз производства ООО “АвтоХимПромСнаб” на участке с КН 61:02:0600016:3542 в пос. АО “Родина” Аксайского района Ростовской области</t>
  </si>
  <si>
    <t xml:space="preserve">Строительство КТПН-10/0,4 кВ, ВЛ-10 кВ, ВЛ-0,4 кВ от ВЛ-10 кВ № 3 ПС 35/10 кВ Б. Салы для электроснабжения жилых домов по ул. Березовая   в п. Темерницкий Аксайского района Ростовской области </t>
  </si>
  <si>
    <t>Строительство КТПН-10/0,4 кВ, ВЛ-10 кВ, ВЛ-0,4 кВ от ВЛ-10 кВ № 1208 ПС 110/10 кВ АС-12 для электроснабжения жилых домов в п. Октябрьский Аксайского района Ростовской области</t>
  </si>
  <si>
    <t xml:space="preserve">Строительство ТП 10/0,4 кВ, ВЛ 10 кВ от ВЛ 10 кВ №403 ПС 110 кВ АС4 для электроснабжения сельского дома культуры на уч-ке с кад. ном. 61:02:0060101:3701 в х. Ленина Аксайского района Ростовской области </t>
  </si>
  <si>
    <t>Строительство ТП 10/0,4 кВ, ВЛ 10 кВ от ВЛ 10 кВ №1206 ПС 110 кВ АС12 для электроснабжения стройцеха Сухомлинова О. Ю. на уч-ке с КН 61:02:0600007:2524 в п. Красный Колос Аксайского района Ростовской области</t>
  </si>
  <si>
    <t>Строительство ТП-10/0,4 кВ, ВЛ-10 кВ от ВЛ-10 кВ №7 ПС 35/10 кВ Б.Салы и ТП-10/0,4 кВ, ВЛ-10 кВ № 1207 ПС 110/10 кВ АС-12 для электроснабжения кладбища по адресу: Ростовская обл., Мясниковский район, земли колхоза «Колос», к.н. 61:25:0600501:1841</t>
  </si>
  <si>
    <t>Строительство ВЛ-10 кВ от ВЛ-10 кВ № 501 ПС 35/10 кВ АС-5 для электроснабжения ВНС по адресу: Ростовская обл., Аксайский р-н, х. Алитуб, уч-к с кад. ном. 61:02:0000000:6668</t>
  </si>
  <si>
    <t>Строительство КТПН 10/0,4 кВ, ВЛ 10 кВ, ВЛ 0,4 кВ от ВЛ 10 кВ №1208 ПС 110 кВ АС12 для электроснабжения ВРУ 0,4 кВ нежилых зданий в п. Щепкин Аксайского района Ростовской области (ориентировочная мощность трансформатора 0,100 МВА, ориентировочная    протяжённость ЛЭП 0,920 км)</t>
  </si>
  <si>
    <t>Строительство КТПН-10/0,4кВ, ВЛ-10кВ, ВЛ-0,4кВ от ВЛ-10кВ №414 для электроснабжения жилых домов по ул. Возрождения, ул. Объединения, ул. Отечественная, ул. Равенства, ул. Строительная, ул. Черешневая в пос. Янтарный, Аксайского района, Ростовской области</t>
  </si>
  <si>
    <t>Строительство ВЛ-10 кВ от ВЛ-10 кВ № 1004 ПС 110/10 кВ АС-10 для электроснабжения ВНС по адресу: Ростовская обл., Аксайский р-н, ст. Грушевская, уч-к с кад. ном. 61:02:0030108:434</t>
  </si>
  <si>
    <t>Строительство КТПН 6/0,4 кВ, ВЛ 6 кВ от ВЛ 6 кВ №806 ПС 35 кВ АС8 для электроснабжения нежилого строения Гарбуз А. К. на уч-ке с КН 61:02:0600009:1905 в х. Александровка Аксайского района Ростовской области</t>
  </si>
  <si>
    <t xml:space="preserve">Строительство ВЛ 10 кВ от ВЛ 10 кВ №101 ПС 110 кВ АС1 для электроснабжения объектов освещения улиц, насосной станции и      объектов водоподготовки воды ООО “Сельский Век” на участке с  КН 61:02:0600015:6367 в х. Махин Аксайского района Ростовской  области </t>
  </si>
  <si>
    <t xml:space="preserve">Строительство двух ТП 10/0,4 кВ, ВЛ 10 кВ, ВЛ 0,4 кВ от ВЛ 10 кВ №101 ПС 110 кВ АС1 и ВЛ 10 кВ №102 ПС 110 кВ АС1 для электроснабжения дома культуры по ул. Ленина, 152Г в ст-це Ольгинская Аксайского района Ростовской области </t>
  </si>
  <si>
    <t xml:space="preserve">Строительство ВЛ 10 кВ от проектируемой ВЛ 10 кВ (по договору №61-1-18-00411469 от 07.12.2018 г.) от ВЛ 10 кВ №704 ПС 35 кВ АС7 для электроснабжения производственного помещения ООО “Алюмтек” на участке с КН 61:02:0600006:5924 в п. Щепкин Аксайского района Ростовской области </t>
  </si>
  <si>
    <t xml:space="preserve">Строительство КТПН-6/0,4 кВ, ВЛ-6 кВ, ВЛ-0,4 кВ от ВЛ-6 кВ  № 807 для электроснабжения жилых домов по адресу: Ростовская обл., Аксайский р-н, п.Российский, ул.Космическая, д.25, д. 11, , ул.Звездная, д.36, корп.2, </t>
  </si>
  <si>
    <t>Строительство ТП 6/0,4 кВ, ВЛ 6 кВ, ВЛ 0,4 кВ от вновь построенной отпайки (по договору № 61-1-17-00321639 от 24.07.2017 г.) ВЛ 6 кВ №3 РП-6 КЛ 6 кВ №340 ПС 110 кВ БТ3 для электроснабжения многоквартирного жилого дома в п. Красный Сад Азовского района Ростовской области</t>
  </si>
  <si>
    <t>Строительство ВЛ-10 кВ от проектируемой опоры  ВЛ-10 кВ №2008 ПС 220/110/10 кВ А-20, установка ТП-10/0,4 кВ (по договору ТП №61-1-16-00293127 от 22.01.2018г.)  для подключения жилого дома заявителя Цецера Т.И. Азовский район Ростовская область (ориентировочная протяженность ЛЭП – 0,03 км, ориентировочная трансформаторная мощность – 0,025 МВА)</t>
  </si>
  <si>
    <t>Строительство отпайки ВЛЗ-10кВ, установка ТП-10/0,4кВ, участков ВЛИ-0,4кВ для подключения 11 жилых домов, Зерноградский район, Ростовская область (ориентировочная протяженность ЛЭП – 1,9км, ориентировочная трансформаторная мощность – 0,25МВА)</t>
  </si>
  <si>
    <t>Строительство отпайки ВЛЗ-10кВ, установка ТП-10/0,4кВ, строительство участков ВЛИ-0,4кВ для подключения 12 жилых домов, Азовский район,  Ростовская область (ориентировочная протяженность ЛЭП – 0,960км, ориентировочная трансформаторная мощность – 0,25МВА)</t>
  </si>
  <si>
    <t>Строительство ВЛ-10кВ от оп. №5-131 ВЛ-10кВ №405 ПС 35/10кВ Е-4, для подключения оптово-логистического центра по хранению и переработке молока, заявитель Овчаренко А.В., х. Кугейский, Егорлыкский район, Ростовская область (ориентировочная протяженность ЛЭП - 0,1км)</t>
  </si>
  <si>
    <t>Строительство ВЛ-10 кВ от оп. №35-95 ВЛ-10 кВ №3113 ПС 110/35/10 кВ А-31, строительство ТП-10/0,4 кВ, строительство участка ВЛИ-0,4 кВ для подключения складского помещения заявителя ИП Ермаковой Е.С. с. Пешково, Азовский район Ростовская область (ориентировочная протяженность ЛЭП – 0,06 км, ориентировочная трансформаторная мощность – 0,16 МВА)</t>
  </si>
  <si>
    <t>Строительство ВЛ-10 кВ от оп. №141 ВЛ-10 кВ №2412 ПС 35/10 кВ А-24 для электроснабжения животноводческого комплекса заявителя ООО "Квантстрой-М" х.Дугино Азовский район, Ростовская область (ориентировочная протяженность ЛЭП - 1,8 км)</t>
  </si>
  <si>
    <t>Строительство отпайки ВЛЗ-10 кВ, установка ТП-10/0,4 кВ для подключения торгового павильона заявителя Морозовой Е.А., х.Дугино Азовский район,Ростовская область(ориентировочная протяженность ЛЭП - 0,03 км,ориентировочная трансформаторная мощность - 0,025 МВА)</t>
  </si>
  <si>
    <t>Строительство ВЛ-10 кВ от оп. №48а ВЛ-10 кВ №203 ПС 110/35/10кВ Егорлыкская для подключения автомобильной газонаполнительной компрессорной станции (АГНКС) заявителя ООО "Газпром газомоторное топливо" ст.Егорлыкская, Егорлыкский район Ростовская область (ориентировочная протяженность ЛЭП – 0,06 км.)</t>
  </si>
  <si>
    <t>Строительство  ВЛ-10 кВ №805 ПС 110/10 кВ БОС, установка ТП-10/0,4 кВ для подключения склада заявителя Сага Л.В.  Кагальницкий р-н Ростовская область (ориентировочная протяженность ЛЭП – 0,03 км, ориентировочная трансформаторная мощность – 0,063 МВА)</t>
  </si>
  <si>
    <t>Строительство ВЛ-10 кВ от оп. №4-184 ВЛ-10 кВ №1001 ПС 110/35/10 кВ Самарская, ТП-10/0,4 кВ, ВЛИ-0,4 кВ для электроснабжения здания колбасного цеха заявителя ИП Асланова А.А. х. Победа, Азовский район Ростовская область (ориентировочная протяженность ЛЭП – 0,09 км, ориентировочная трансформаторная мощность – 0,16 МВА)</t>
  </si>
  <si>
    <t>Строительство ВЛ-10 кВ от оп. №22 ВЛ-10 кВ №1020 ПС 110/35/10 кВ Самарская, установка ТП-10/0,4 кВ для подключения жилого дома заявителя Ольгейзер И.А. Азовский район Ростовская область (ориентировочная протяженность ЛЭП – 0,33 км, ориентировочная трансформаторная мощность – 0,160 МВА)</t>
  </si>
  <si>
    <t>Строительство участка ВЛЗ-10кВ от опоры №43 ВЛ-10кВ №1 ПС 35/10/6кВ Донская, с монтажом ТП-10/0,4кВ, для присоединения сельскохозяйственного производства Пак И.В. (ориентировочная протяженность ЛЭП 0,57км, ориентировочная мощность трансформатора 25кВА)</t>
  </si>
  <si>
    <t>Строительство участка ВЛЗ-6 кВ от опоры №4 по ВЛ-6 кВ №2 ПС 35/10 кВ НС-15 , с монтажом ТП-6/0,4 кВ для присоединения хозпостройки Романченко В.А.(ориентировочная протяженность ЛЭП-0,114 км, ориентировочная мощность трансформатора - 63 кВА)</t>
  </si>
  <si>
    <t xml:space="preserve">Строительство участка ВЛЗ-6 кВ от вновь установленной опоры в пролете опор  №1/11-№1/12 ВЛ-6 кВ №1 ПС 35/6 кВ Потаповская, с установкой ТП-6/0,4 кВ, и строительство ВЛИ-0,4 кВ от вновь установленной ТП-6/0,4 кВ  для присоединения жилых домов Гриб Ю.А., Лемешко И.П., Зимиревой В.А., Югай В.С., Апандовой В.Н. (ориентировочная протяженность ЛЭП 0,554 км, ориентировочная мощность трансформатора 100 кВА) </t>
  </si>
  <si>
    <t>Строительство участка ВЛЗ-10 кВ от опоры №3/22 по ВЛ-10 кВ №7 ПС 110/35/10 кВ Комаровская, с установкой ТП-10/0,4 кВ, для присоединения детского сада на 160 мест Администрации Мартыновского района (ориентировочная протяженность ЛЭП 0,126 км, ориентировочная мощность трансформатора 160 кВА)</t>
  </si>
  <si>
    <t>Строительство участка ВЛЗ-10 кВ от опоры №108 ВЛ-10 кВ №11 ПС 35/10 кВ Николаевская, с установкой ТП-10/0,4 кВ и строительство ВЛИ-0,4 кВ от РУ-0,4 кВ вновь установленной ТП-10/0,4 кВ  для присоединения объекта незавершенного строительства (фундамент птичника) ИП главы К(Ф)Х Гончара П.В., расположенного по адресу: Ростовская область, Константиновский район, примерно в 0,65 км от ст. Николаевская по направлению на юго-запад, к.н. 61:17:0600015:1006 (ориентировочная протяженность ЛЭП 0,365 км, ориентировочная мощность трансформатора 63 кВА)</t>
  </si>
  <si>
    <t>Строительство участка ВЛЗ-10 кВ от опоры №95 ВЛ-10 кВ №2 ПС 35/10 кВ Рассвет, с установкой ТП-10/0,4 кВ, и строительство ВЛИ-0,4 кВ от вновь установленной ТП-10/0,4 кВ  для присоединения станции технического обслуживания ИП главы К(Ф)Х Новикова Т.Н., расположенной по адресу: Ростовская область, Мартыновский район, п. Зеленолугский, Зеленолугское сельское поселение,  к.н. 61:20:0600005:1219 (ориентировочная протяженность ЛЭП 0,025 км, ориентировочная мощность трансформатора 25 кВА)»</t>
  </si>
  <si>
    <t>Строительство ВЛ-10 кВ от опоры № 10/1 по ВЛ-10 кВ № 5 ПС 35/10 кВ «Кружилинская» с установкой КТП и строительством ВЛ-0,4 кВ, для электроснабжения строительства комплекса приемки, очистки и сушки зерновых культур заявителя, ООО «Медведь», расположенного в Ростовской области, Шолоховский р-н, х. Кружилинский,  (61:43:0600017:716) (ориентировочная   протяженность ЛЭП – 0,06 км, ориентировочная мощность ТП – 0,630 МВА)</t>
  </si>
  <si>
    <t>Строительство ТП 6/0,4 кВ, ВЛ 6 кВ, ВЛ 0,4 кВ от ВЛ 6 кВ №806 ПС 35 кВ АС8 для электроснабжения агропромышленного комплекса “Аксай” на участках с КН 61:02:0600009:2255, 61:02:0600009:2283 в Аксайском районе Ростовской области (ориентировочная мощность трансформатора 0,400 МВА, ориентировочная протяжённость ЛЭП 1,104 км)</t>
  </si>
  <si>
    <t>Строительство КТПН 10/0,4 кВ, ВЛ 10 кВ, ВЛ 0,4 кВ от ВЛ 10 кВ №101 ПС 110 кВ АС1 для электроснабжения ВРУ 0,4 кВ жилых домов по ул. Станичная, ул. Товарищей ул. Цветочная в х. Махин Аксайского района Ростовской области (ориентировочная мощность трансформатора 0,100МВА, ориентировочная протяжённость ЛЭП 0,776км)</t>
  </si>
  <si>
    <t>Строительство ТП 6/0,4кВ, ВЛ 6кВ, ВЛ 0,4кВ от ВЛ 6кВ №806 ПС 35 кВ АС8 для электроснабжения склада Поповой Т. А. на участке с КН 61:02:0600011:1998 в п. Опытный Аксайского района Ростовской области (ориентировочная мощность трансформатора 0,160 МВА, ориентировочная протяжённость ЛЭП 0,085 км)</t>
  </si>
  <si>
    <t>Строительство КТПН 10/0,4 кВ, ВЛ 10 кВ, ВЛ 0,4 кВ от ВЛ 10 кВ №706 ПС 35 кВ АС7 для электроснабжения ВРУ 0,4 кВ жилых домов по ул. Мелиховская, ул. Абрикосовая, ул. Вешенская, ул. Ореховая в п. Красный Колос Аксайского района Ростовской области (ориентировочная   мощность трансформатора 0,630 МВА, ориентировочная протяжённость ЛЭП 3,239 км)</t>
  </si>
  <si>
    <t>Строительство КТПН 10/0,4 кВ, ВЛ 10 кВ, ВЛ 0,4 кВ от ВЛ 10 кВ №1406 ПС 35 кВ АС14 для электроснабжения ВРУ 0,4 кВ жилых домов на участке №5 (секция 1) в п. Рассвет Аксайского района Ростовской области (ориентировочная мощность трансформатора 0,160 МВА, ориентировочная протяжённость ЛЭП 0,816 км)</t>
  </si>
  <si>
    <t>Строительство ВЛ 10кВ от ВЛ 10кВ 33 ПС 35кВ Большие Салы для электроснабжения здания Курузьян М.Х. на участке с КН 61:02:0600006:5600 в п.Щепкин Аксайского района Ростовской области (ориентировочная протяженность ЛЭП 0,100км)</t>
  </si>
  <si>
    <t>Строительство ТП 6/0,4 кВ, ВЛ 6 кВ, ВЛ 0,4 кВ от ВЛ 6 кВ №1 ПС 110 кВ БТ3 для электроснабжения магазина ИП Аваковой Т. В. на участке с КН 61:01:0130201:4506 в п. Красный Сад Азовского района Ростовской области (ориентировочная мощность трансформатора 0,250 МВА, ориентировочная протяжённость ЛЭП 0,195 км)</t>
  </si>
  <si>
    <t>Строительство КТПН 6/0,4кВ, ВЛ 6кВ, ВЛ 0,4кВ от ВЛ 6кВ (по договору №61-1-17-00338453 от 12.10.2017 г.) для электроснабжения жилого дома и дачных домов по адресу: Ростовская обл., Аксайский р-н, п. Опытный, садовое товарищество “Акрос” (ориентировочная мощность трансформатора 0.250МВА, ориетировочная протяжённость ЛЭП 1,117км)</t>
  </si>
  <si>
    <t>Строительство КТПН 10/0,4 кВ, ВЛ 10 кВ, ВЛ 0,4 кВ от ВЛ 10 кВ №1407 ПС 35 кВ АС14 для электроснабжения ВРУ 0,4 кВ нежилого здания Барашевой Т. П. на участке с КН 61:02:0600010:4886 в х. Камышеваха Аксайского района Ростовской области (ориентировочная мощность трансформатора 0,025 МВА, ориентировочная протяжённость ЛЭП 0,060 км)</t>
  </si>
  <si>
    <t>Строительство ТП 10/0,4 кВ, ВЛ 10 кВ, ВЛ 0,4 кВ от ВЛ 10 кВ №3 ПС 35 кВ Б. Салы для электроснабжения нежилого здания ИП Танага С. С. на участке с КН 61:02:0600006:6034 в п. Щепкин Аксайского района Ростовской области (ориентировочная мощность трансформатора 0,100 МВА, ориентировочная протяжённость ЛЭП 0,065 км)</t>
  </si>
  <si>
    <t>Строительство КТПН 6/0,4 кВ, ВЛ 6 кВ, ВЛ 0,4 кВ от ВЛ 6 кВ №805 ПС 35 кВ АС8 для электроснабжения ВРУ 0,4 кВ жилых домов по ул. Успешная, ул. Учебная и на участке с КН 61:02:0600011:1910 в х. Большой Лог Аксайского района Ростовской области (ориентировочная мощность трансформатора 0,250 МВА, ориентировочная протяжённость ЛЭП 0,503 км)</t>
  </si>
  <si>
    <t>Строительство ТП 10/0,4 кВ, ВЛ 10 кВ, ВЛ 0,4 кВ от ВЛ 10 кВ №101 ПС 110 кВ АС1 для электроснабжения нежилого здания ИП Харченко А.В. на участке с КН 61:02:0090103:2988 в ст-це Ольгинская Аксайского района Ростовской области (ориентировочная мощность трансформатора 0,250 МВА, ориентировочная протяжённость ЛЭП 0,080 км)</t>
  </si>
  <si>
    <t>Строительство ВЛ-0,4кВ, КТП 10/0,4кВ, ВЛ-10кВ от опоры №80 ВЛ-10кВ №609 ПС 35кВ СМ-6 для электроснабжения некапитального строения заявителя ООО "Юг-Недра" по адресу: Ростовская обл., Семикаракорский р-н, на расстоянии примерно 220м по направлению на север от северной границы х. Вислый, к.н. 61:35:0600006:330 (ориентировочная мощность трансформатора 0,250МВА, ориентировочная протяженность ЛЭП 0,023км)</t>
  </si>
  <si>
    <t>Строительство ТП 10/0,4 кВ, ВЛ 10 кВ, ВЛ 0,4 кВ от ВЛ 10 кВ №105 ПС 110 кВ АС1 для электроснабжения магазина Рогальского А. В. на участке с КН 61:02:0090102:3809 в ст-це Ольгинская Аксайского района Ростовской области (ориентировочная мощность трансформатора 0,250 МВА, ориентировочная протяжённость ЛЭП 0,040 км)</t>
  </si>
  <si>
    <t>Строительство ТП 6/0,4 кВ, ВЛ 6 кВ, ВЛ 0,4 кВ от проектируемой ВЛ 6 кВ (по договору №61-1-18-00403149 от 09.10.2018 г.) от ВЛ 6 кВ №806 ПС 35 кВ АС8 для электроснабжения нежилого помещения ИП Дмитриева Д. В. на участке с КН 61:02:0600011:2144 в п. Опытный Аксайского района Ростовской области</t>
  </si>
  <si>
    <t>Строительство ТП 6/0,4 кВ, ВЛ 6 кВ, ВЛ 0,4 кВ от ВЛ 6 кВ №807 ПС 35 кВ АС8 для электроснабжения нежилого помещения ИП Телегина С. Е. по ул. Молодежная, 1/1 в х. Большой Лог Аксайского района Ростовской области (ориентировочная мощность трансформатора 0,250 МВА, ориентировочная протяжённость ЛЭП 0,135 км)</t>
  </si>
  <si>
    <t>Строительство ТП 10/0,4 кВ, ВЛ 10 кВ, ВЛ 0,4 кВ от ВЛ 10 кВ №103 ПС 110 кВ АС1 для электроснабжения нежилого помещения ИП Цыганкова В. Ю. на участке с КН 61:02:0050201:2190 в х. Островского Аксайского района Ростовской области (ориентировочная мощность трансформатора 0,250 МВА, ориентировочная протяжённость ЛЭП 0,308 км)</t>
  </si>
  <si>
    <t>Строительство ТП-10/0,4кВ, ВЛ-10кВ от ВЛ-10кВ №403 ПС 110кВ АС-4 для электроснабжения спортивного комплекса на уч-ке с кад.ном. 61:02:0060101:3107 в х.Ленина аксайского района Ростовской области (ориентировочная мощность трансформатора 0,063МВА, ориентировочная протяженность ЛЭП-0,1км)</t>
  </si>
  <si>
    <t>Строительство ТП 6/0,4 кВ, ВЛ 6 кВ, ВЛ 0,4 кВ от ВЛ 6 кВ №807 ПС 35  кВ АС8 для электроснабжения нежилого помещения Рогальского А. В. на участке с КН 61:02:0600010:4585 в х. Большой Лог Аксайского района Ростовской области (ориентировочная мощность трансформатора 0,250 МВА, ориентировочная протяжённость ЛЭП 0,404км)</t>
  </si>
  <si>
    <t>Строительство ТП 10/0,4 кВ, ВЛ 10 кВ, ВЛ 0,4 кВ от ВЛ 10 кВ №105 ПС 110 кВ АС1 для электроснабжения ВРУ 0,4 кВ личного подсобного хозяйства Быкадоровой А. А. на участке с КН 61:02:0600015:6833 в ст-це Ольгинская Аксайского района Ростовской области (ориентировочная мощность трансформатора 0,250 МВА, ориентировочная протяжённость ЛЭП 0,060 км)</t>
  </si>
  <si>
    <t>Строительство ТП 10/0,4 кВ, ВЛ 0,4 кВ, ВЛ 10 кВ от ВЛ 10 кВ №1208 ПС 110 кВ АС12 для электроснабжения жилого дома Котеневой Е. В. по ул. Первомайская, 36Б в п. Щепкин Аксайского района Ростовской области (ориентировочная мощность трансформатора 0,160 МВА, ориентировочная протяжённость ЛЭП 0,210 км)</t>
  </si>
  <si>
    <t>Строительство КТП 6/0,4 кВ, ВЛ 0,4 кВ, ВЛ 6 кВ от ВЛ 6 кВ №807 ПС 35/6 кВ АС8 для электроснабжения ВРУ 0,4 кВ песчаного карьера на участке с кадастровым номером 61:02:0600009:2714 в Аксайском районе Ростовской области (ориентировочная мощность трансформатора 0,250 МВА, ориентировочная протяжённость ЛЭП 1,583 км)</t>
  </si>
  <si>
    <t>Строительство ТП 10/0,4 кВ, ВЛ 10 кВ, ВЛ 0,4 кВ от ВЛ 10 кВ №706 ПС 35 кВ АС7 для электроснабжения станции технического обслуживания ИП Расторгуева М. Ю. на участке с КН 61:02:0600008:658 в п. Рассвет Аксайского района Ростовской области (ориентировочная мощность трансформатора 0,250 МВА, ориентировочная протяжённость ЛЭП 0,060 км)</t>
  </si>
  <si>
    <t xml:space="preserve">Строительство ВЛ-10 кВ от опоры №54 ВЛ-10 кВ №107Н ПС 110/10/6 кВ НС-1, ТП-10/0,4 кВ, ВЛИ-0,4 кВ для подключения производственной базы заявителя ООО «ИРС Групп», п. Овощной, Азовский р-он, Ростовская область (ориентировочная протяженность ЛЭП – 0,09 км, ориентировочная трансформаторная мощность – 0,160 МВА) </t>
  </si>
  <si>
    <t>Строительство ВЛ-10 кВ от опоры №120 ВЛ-10 кВ №3113 ПС 110/35/10 кВ А-31, ТП-10/0,4 кВ, ВЛИ-0,4 кВ для подключения жилых домов заявителей Барсукова Е.Б., Жиряковой Е.В., с.Пешково, Азовский р-он, Ростовская область (ориентировочная протяженность ЛЭП – 0,495 км, ориентировочная трансформаторная мощность – 0,063 МВА)</t>
  </si>
  <si>
    <t>Строительство ВЛ-10кВ от проектируемой опоры ВЛ-10кВ №202Н ПС 110/6/10кВ НС-2, установка ТП-10/0,4кВ, строительство участка ВЛИ-0,4кВ (по договору ТП №61-1-17-00352919 от 22.01.2018г.) для подключения жилых домов заявителей Бирюкова Б.А., Утеулиевой О.В., Каревской С.Г. Азовский район Ростовская область (ориентировочная протяженность ЛЭП – 0,6км, ориентировочная трансформаторная мощность – 0,04МВА</t>
  </si>
  <si>
    <t>Строительство ВЛ-10 кВ от проектируемой опоры  ВЛ-10 кВ №202Н ПС 110/6/10 кВ НС-2, установка ТП-10/0,4 кВ, строительство участка ВЛ-0,4 кВ (по договору ТП №61-1-17-00352937 от 22.01.2018г.)  для подключения жилых домов заявителей Рустамян А.К., Дончик Е.В. Азовский район Ростовская область (ориентировочная протяженность ЛЭП – 1,254 км, ориентировочная трансформаторная мощность – 0,025 МВА)</t>
  </si>
  <si>
    <t>Строительство ВЛ-10 кВ от оп. №43 ВЛ-10 кВ №1815 ПС 35/10 кВ А-18, ТП-10/0,4 кВ, ВЛИ-0,4 кВ для электроснабжения жилого дома заявителя Венедиктова Н.Н. х.Дугино, Азовский район Ростовская область (ориентировочная протяженность ЛЭП– 0,980 км, ориентировочная трансформаторная мощность – 0,16 МВА)</t>
  </si>
  <si>
    <t xml:space="preserve">Строительство ВЛ-10 кВ от опоры №3-98 ВЛ-10 кВ №1815 ПС 35/10 кВ А-18, ТП-10/0,4 кВ, ВЛИ-0,4 кВ для подключения  нежилого здания ООО «Мястроном» х.Колузаево Азовский р-он, Ростовская область (ориентировочная протяженность ЛЭП – 0,070 км, ориентировочная трансформаторная мощность – 0,16 МВА) </t>
  </si>
  <si>
    <t>Строительство ЛЭП-10кВ от оп. №13-180 ВЛ-10кВ №1101 ПС 35/10кВ «А-11», ТП-10/0,4кВ, ЛЭП-0,4 кВ для электроснабжения хоз. постройки заявителя ИП Курбацкий П.П. с. Кагальник Азовский район Ростовская область (ориентировочная протяженность ЛЭП– 0,06км, ориентировочная трансформаторная мощность – 0,250МВА)</t>
  </si>
  <si>
    <t>Строительство ВЛ-6 кВ от оп. №2 ВЛ-6 кВ №207Н ПС 110/6/10 кВ НС-2, ТП-6/0,4 кВ, ВЛИ-0,4 кВ для подключения объектов 11 заявителей Азовский район Ростовская область (ориентировочная протяженность ЛЭП – 1,885 км, ориентировочная трансформаторная мощность – 0,250 МВА)</t>
  </si>
  <si>
    <t>Строительство ЛЭП-10 кВ от оп. №41 ВЛ-10 кВ № 910 ПС 35/10 кВ «А-9», ТП-10/0,4 кВ, ЛЭП-0,4 кВ, для электроснабжения нежилого помещения заявителя Пищеренко В.Н., в границах КСП им.XX Партсъезда, Азовский район Ростовская область (ориентировочная протяженность ЛЭП– 0,700 км, ориентировочная трансформаторная мощность – 0,250 МВА</t>
  </si>
  <si>
    <t>Строительство ВЛ-10 кВ, ТП-10/0,4 кВ, ВЛ-0,4 кВ для электроснабжения РТС Мечетинская заявителя ФГУП «Ростовский ОРТПЦ» Зерноградский район Ростовская область (ориентировочная протяженность ЛЭП– 0,330км, ориентировочная трансформаторная мощность – 0,100МВА)</t>
  </si>
  <si>
    <t>Строительство ВЛ-10 кВ от опоры №167 ВЛ-10 кВ №3209 ПС 110/35/10 кВ А-32, ТП-10/0,4 кВ, ВЛИ-0,4 кВ, для электроснабжения насосной станции ИП Главы К(Ф)Х Гречкина Г.В. х. Христичево, Азовский район, Ростовская область (ориентировочная протяженность ЛЭП - 1,090 км, ориентировочная трансформаторная мощность - 0,250 МВА)</t>
  </si>
  <si>
    <t>Строительство ВЛ-10 кВ от оп. №5-36 ВЛ-10 кВ № 1901 ПС 110/35/10 кВ Самарская, ТП-10/0,4 кВ, ВЛИ-0,4 кВ, для электроснабжения колбасного цеха ИП Колесниковой Т.И. п. Каяльский, Азовский район Ростовская область (ориентировочная протяженность ЛЭП– 0,380 км, ориентировочная трансформаторная мощность – 0,100 МВА)</t>
  </si>
  <si>
    <t>Строительство ТП-10/0,4 кВ от опоры №110 ВЛ 10 кВ №1001 ПС 110/35/10кВ Самарская, ВЛИ-0,4кВ для электроснабжения складского помещения заявителя ИП Левченкова А.А. х. Победа Азовский район, Ростовская область (ориентировочная протяженность ЛЭП– 0,03км, ориентировочная трансформаторная мощность – 0,160МВА)</t>
  </si>
  <si>
    <t>Строительство ЛЭП-10 кВ от оп. №167 ВЛ-10 кВ №313 ПС 35/10 кВ «КГ-3», ТП-10/0,4 кВ, ЛЭП-0,4 кВ, для электроснабжения комплекса дорожного сервиса заявителя ИП Жуков А.Н. 34000 м. на юг от южной границы п. Березовая Роща, Кагальницкий район, Ростовская область (ориентировочная протяженность ЛЭП– 0,03 км, ориентировочная трансформаторная мощность – 0,250 МВА)</t>
  </si>
  <si>
    <t>Строительство участка ЛЭП-10 кВ от оп. №55 ВЛ-10 №205 ПС 35/10 кВ "КГ-2" для электроснабжения производственной базы заявителя Гладуненко А.В., Кагальницкая ст., Кагальницкий район, Ростовская область (ориентировочная протяженность ЛЭП - 0,250 км)</t>
  </si>
  <si>
    <t>Строительство ВЛ-10 кВ от оп. №142 по ВЛ-10кВ №805 ПС 110/10 кВ «БОС», ТП-10/0,4 кВ, ВЛ-0,4 кВ и системы учета электрической энергии (мощности) на границе земельного участка для электроснабжения нежилого здание заявителя ООО «Ритм», поле №69 в границах плана земель АО «Родина», Аксайский район Ростовская область (ориентировочная протяженность ЛЭП– 0,030 км, ориентировочная трансформаторная мощность – 0,250 МВА)</t>
  </si>
  <si>
    <t xml:space="preserve">Строительство ВЛ-10 кВ от оп. № 6-110 ВЛ-10 кВ № 1507 ПС 110/10 кВ «ЗР-15», ТП-10/0,4 кВ, ВЛИ-0,4 кВ для электроснабжения 28 участков заявителей СТ «Дружба», Зерноградский район Ростовская область (ориентировочная протяженность ЛЭП– 2,87 км, ориентировочная трансформаторная мощность – 0,63 МВА) </t>
  </si>
  <si>
    <t>Строительство ЛЭП-10 кВ от оп. №64 ВЛ-10 кВ № 215 ПС 35/10 кВ «КГ-2», ТП-10/0,4 кВ, ЛЭП-0,4 кВ, для электроснабжения малоэтажного жилого дома заявителя ИП Козиной Т.В. п. Малиновка, Кагальницкий район Ростовская область (ориентировочная протяженность ЛЭП– 0,280 км, ориентировочная трансформаторная мощность – 0,250 МВА)</t>
  </si>
  <si>
    <t>Строительство ВЛ-10 кВ, установка ТП-10/0,4 кВ, строительство участка ВЛ-0,4 кВ для подключения нежилого помещения заявителя Джагацпанян Ш.С. Зерноградский район Ростовская область (ориентировочная протяженность ЛЭП– 0,400 км, ориентировочная трансформаторная мощность– 0,16 МВА)</t>
  </si>
  <si>
    <t xml:space="preserve">Строительство КВЛ-10 кВ, двух ТП-10/0,4 кВ, ВЛИ-0,4 кВ для обеспечения I, II и III категории надежности электроснабжения дома-интерната по заявке Министерства труда и социального развития, Азовский район, х. Новоалександровка (ориентировочная протяженность ЛЭП– 1,335 км, ориентировочная трансформаторная мощность – 2*0,400МВА) </t>
  </si>
  <si>
    <t>Строительство отпайки  ВЛЗ-10кВ для подключения кухонного оборудования заявителя "Топ Фудс ЛТД" Азовский район, Ростовская область (ориентировочная протяженность ЛЭП - 0,200км)</t>
  </si>
  <si>
    <t>Строительство двух ТП 6/0,4 кВ с подключением от опор №82 и №93 по ВЛ-6 кВ №207Н ПС 110/6/10 кВ, ВЛ-0,4 кВ для электроснабжения 22 садовых домика СНТ «Приазовье», Азовский район, Ростовская область (ориентировочная протяженность ЛЭП– 0,06 км, ориентировочная трансформаторная мощность –2*0,160 МВА)</t>
  </si>
  <si>
    <t>Строительство ВЛ-10кВ от оп. №97 ВЛ-10кВ №801 ПС 35/10кВ А-8, строительство ТП-10/0,4кВ, строительство участка ВЛ-0,4кВ для подключения домика отдыха заявителя Гогорян М.С., Азовский район Ростовская область (ориентировочная протяженность ЛЭП-0,07км, ориентировочная трансформаторная мощность-0,1 МВА)</t>
  </si>
  <si>
    <t xml:space="preserve">Установка ТП 10/0,4 кВ ВЛ-10 кВ 1101 ПС 35/10 А-11, строительство ВЛ-0,4 кВ для подключения нежилого здания заявителя Сеймовского А.Ю. с. Кагальник, Азовский район, Ростовская область (ориентировочная протяженность ЛЭП - 0.120 км, ориентировочная трансформаторная мощность – 0.1 МВА) </t>
  </si>
  <si>
    <t xml:space="preserve">Строительство ВЛ-10 кВ от проектируемой опоры (по договору ТП №61-1-18-00415941 от 21.01.2019г.) ВЛ-10 кВ №907-1106 ПС 35/10 кВ А-9, ТП-10/0,4 кВ, ВЛИ-0,4 кВ для подключения склада заявителя ИП Белоусов Г.В. Ростовская область, г.Азов (ориентировочная протяженность ЛЭП – 0,330 км, ориентировочная трансформаторная мощность – 0,160 МВА) </t>
  </si>
  <si>
    <t>Строительство участка ВЛ-0,4 кВ для подключения жилого дома заявителя Жучковой А.Ф. ст.Кировская Кагальницкого района, Ростовской области</t>
  </si>
  <si>
    <t>Строительство участка ВЛИ-0,4кВ для подключения жилого дома заявителя Болотова Е.В. ст-ца Кировская Кагальницкий район, Ростовская область</t>
  </si>
  <si>
    <t>Строительство участка ВЛ-0,4 кВ для подключения жилого дома заявителя Поповой Н.В. С. Новобатайска Кагальницкого района , Ростовской области</t>
  </si>
  <si>
    <t>Строительство участка ВЛИ-0,4кВ для подключения жилых домов заявителей Калиенко А.В. и Кочарян Г.Г., Кагальницкий район, п.Мокрый Батай Ростовская область</t>
  </si>
  <si>
    <t>Строительство отпаечной ВЛ-10кВ, установка КТП-10/0,4кВ, строительство участка ВЛ-0,4кВ для подключения жилых домов Гретчин А.В. И Тумоян З.М., Зерноградский район, п. Кленовый Ростовская область</t>
  </si>
  <si>
    <t>Строительство ВЛ-0,4 кВ от проектируемой опоры ВЛ-0,4 кВ(по договорам №61-1-16-00278043, №61-1-16-278219 от 29.08.2016)для подключения жилых домов заявителей Бережного А.В., Свищевой В.И., Дворник А.В., Семизоровой Н.А., в п.Экспериментальный Зерноградский район,Ростовская область</t>
  </si>
  <si>
    <t>Строительство отпаечной ВЛ-10кВ,установка КТП-10/0,4кВ,строительство участка ВЛ-0,4кВ для подключения жилого дома заявителя Дзюба Т.В.,Зерноградский район,п.Экспериментальный Ростовская область</t>
  </si>
  <si>
    <t>Строительство участка ВЛ-0,4кВ для подключения сторожки заявителя ООО"Стройпоставка", х.Песчаный Брод,Кагальницкий район,Ростовская область</t>
  </si>
  <si>
    <t>Строительство участка ВЛ-0,4кВ для подключения жилых домов заявителей Олейник В.Н., Ермолова Л.Г., с. Головатовка Азовский район РО</t>
  </si>
  <si>
    <t>Строительство отпаечной ВЛ-10кВ, установка ТП-10/0,4кВ, строительство участка ВЛ-0,4кВ для подключения жилых домов заявителей Пупкова С.Г. и Лашковой Н.В., Зерноградский район, п.Экспериментальный Ростовская область</t>
  </si>
  <si>
    <t>Строительство участка ВЛ-0,4кВ для подключения жилых домов заявителей Бояр Л.Л., Панченко Л.Е., п. Суходольск, Азовский район РО</t>
  </si>
  <si>
    <t>Строительство участка ВЛИ-0,4кВ для подключения жилого дома заявителя Гоцуляк А.В., Азовский район, с.Пешково Ростовская область (ориентировочная протяженность ВЛИ - 0,720км)</t>
  </si>
  <si>
    <t xml:space="preserve">Строительство участка ВЛИ-0,4кВ для подключения жилого дома заявителя Богданова В.С. п.Суходольск Азовский район, Ростовская область </t>
  </si>
  <si>
    <t xml:space="preserve">Строительство участка ВЛИ-0,4кВ для подключения жилого дома Павленко К.К., Азовский район, Ростовская область   </t>
  </si>
  <si>
    <t xml:space="preserve">Строительство отпайки ВЛЗ-10кВ, установка ТП-10/0,4кВ, участков ВЛИ-0,4кВ для подключения жилых домов заявителей Паруна М.П., Торопчина И.Н., Карповой Л.Ф., Зерноградский район, х. Донской Ростовская область (ориентировочная протяженность ЛЭП – 0,66км, ориентировочная трансформаторная мощность – 0,063МВА) </t>
  </si>
  <si>
    <t xml:space="preserve">Строительство отпаечной ВЛ-10кВ, установка КТП-10/0,4кВ,строительство участка ВЛ-0,4 кВ для подключения жилого дома заявителя Грушевского А.Ю. </t>
  </si>
  <si>
    <t xml:space="preserve">Строительство отпайки ВЛ-10кВ, установка КТП-10/0,4кВ, строительство участка ВЛ-0,4кВ для подключения жилых домов заявителей Коростылева Н.А. и Будко Н.И., Кагальницкий район, п.Мокрый Батай Ростовская область   </t>
  </si>
  <si>
    <t>Строительство участка ВЛИ-0,4кВ для подключения жилого дома заявителя Самарина А.В. х. Чернышевка Зерноградский район, Ростовская область (ориентировочная протяженность ЛЭП - 0.2 км)</t>
  </si>
  <si>
    <t xml:space="preserve">Строительство участка КЛ-10кВ, установка КТП-10/0,4кВ для подключения многоквартирных жилых домов заявителя ООО "ПиТ Девелопер", Азовский район, г. Азов Ростовская область (ориентировочная протяженность ЛЭП-0,110км, ориентировочная трансформаторная мощность-0,1МВА)  </t>
  </si>
  <si>
    <t>Строительство участка ВЛИ-0,4кВ от проектируемой опоры ВЛ-0,4кВ (по договору ТП №61-1-17-00303361 от 28.03.2017г.) для подключения жилого дома заявителя Бессмертной Н.Н. х.Новоалександровка Азовский район, Ростовская область</t>
  </si>
  <si>
    <t xml:space="preserve">Строительство участка ВЛИ-0,4 кВ для подключения  жилого дома заявителя Аразовой Н.Н., х. Павло-Очаково Азовский район,  Ростовская область (ориентировочная протяженность ЛЭП – 0,3 км)  </t>
  </si>
  <si>
    <t xml:space="preserve">Установка ТП-10/0,4кВ, строительство участка ВЛИ-0,4кВ для подключения  жилого дома заявителя Берлянд А.Ю., с. Кулешовка Азовский район,  Ростовская область (ориентировочная протяженность ЛЭП–0,3км, ориентировочная трансформаторная мощность–0,025МВА) </t>
  </si>
  <si>
    <t>Строительство участка ВЛИ-0,4кВ для подключения жилого дома заявителя Гергель В.И., Азовский район, х. Эльбузд, Ростовская область</t>
  </si>
  <si>
    <t>«Строительство ВЛИ-0,4 от проектируемой ТП 10/04 кВ (по договору №61-1-16-00288075, № 61-1-16-00288097) до границы земельного участка жилых домов в п. Красногорняцкий, ул. Петренко»</t>
  </si>
  <si>
    <t>Строительство ВЛИ-0,4 кВ от оп. №3 ВЛ-0,4 кВ  № 1 КТП -10/0,4 кВ № 226  ВЛ -10 кВ  "Федоровка" ПС110/10 кВ С-5 до здания вольера для животных х. Большая Федоровка, Красносулинского района Ростовской области (Партышев Ю.И.)</t>
  </si>
  <si>
    <t xml:space="preserve">Строительство ВЛ-0,4 кВ до границы земельного участка ангара общего назначения и весовой  в х. Садки, СПК «Садки» Красносулинского района, Ростовской области (Павлова А.В.) </t>
  </si>
  <si>
    <t>Строительство отпайки ВЛИ-0,4 кВ  от ВЛИ-0,4 кВ КТП № 197 до земельного участка ул. Виноградная 55а,х. Апаринский, Усть-Донецкого района Ростовской области (Круглова Н.П.)</t>
  </si>
  <si>
    <t>Строительство ВЛ-0,4 кВ до границы земельного участка жилого дома в п. Новокадамово, ул. Сенная, д.19 (Сафарова Л.П.)</t>
  </si>
  <si>
    <t>Строительство ВЛИ-0,4 кВ от КТП -6/0,4 кВ № 10 по ВЛ-6кВ "Лесхоз"от ПС 110/6 кВ С-2 для электроснабжения нежилого помещения п. Донлесхоз, автомагистраль "Дон-2", 981 км , Красносулинский район</t>
  </si>
  <si>
    <t>«Строительство ВЛ-10кВ, КТП10/0,4кВ и ВЛ-0,4кВ до границы земельного участка сл.Родионово-Несветайская, в Ростовской области,  (ООО «ЭлитСтройСнаб»),</t>
  </si>
  <si>
    <t>Строительство ВЛ-0,4 кВ до границы земельного участка жилого дома в х. Костиков, ул. Глубокая,д.3 (Хныкин А.В.) (ориентировочная протяженность ЛЭП- 0,1 км)</t>
  </si>
  <si>
    <t>Строительство ВЛ-0,4 кВ до границы земельного участка жилого дома в х. Костиков, ул. Глубокая,д.7 (Цымбалов В.И.)</t>
  </si>
  <si>
    <t>Строительство отпайки ВЛИ-0,4кВ от ВЛ-0,4кВ КТП №93 до фермы х.Крымский, Усть-Донецкого района Ростовской обл. (Максименко А.А.)</t>
  </si>
  <si>
    <t>Строительство ВЛИ-0,4 кВ до границы земельного участка жилых домов в сл. Красюковская, ул. М. Горького, ул. Цветочная</t>
  </si>
  <si>
    <t xml:space="preserve"> Строительство ВЛ-0,4 кВ до границы земельного участка жилого дома  в ст. Бессергеневская, ул. Песчанная, д. 45  (Крылков С.В.)</t>
  </si>
  <si>
    <t>Строительство ВЛИ-0,4 кВ до границы земельного участка жилого дома в  сл. Родионово-Несветайская, ул. Челюскина 18,31  Родионово-Несветайского района Ростовской области.</t>
  </si>
  <si>
    <t>Строительство ВЛ-10кВ до границы земельного участка ангара ул.Большевитская,2в в сл. Родионово-Несветайская  Родионово-Несветайский район Ростовской области» ООО «Городской центр экспертиз»</t>
  </si>
  <si>
    <t>Строительство отпайки ВЛИ-0,4 кВ от ВЛ-0,4 кВ КТП № 3 до  земельного участка х. Броницкий, Усть -Донецкого района , Ростовской области (Куликова С.Ю.)</t>
  </si>
  <si>
    <t>Строительство ВЛ-10 кВ от №27/109 по ВЛ-10кВ №3 ПС 35/10 кВ "Мешковская". Строительство новой КТП-10/0,4 кВ. Строительство ВЛ-0,4кВ от новой КТП-10/0,4кВ.</t>
  </si>
  <si>
    <t>Строительство ВЛ-10 кВ от опоры №3/197/45 по ВЛ-10 кВ №1 ПС 110/35/10 кВ «Вёшенская 1» с установкой КТП и строительством   ВЛ-0,4 кВ» для технологического присоединения энергопринимающих устройств заявителя,  «Государственный музей – заповедник М.А. Шолохова». (ориентировочная   протяженность ЛЭП – 0,17 км, ориентировочная мощность ТП – 0,1 мВА)</t>
  </si>
  <si>
    <t>"Строительство ВЛ-10 кВ от опоры №92 по ВЛ-10 кВ №7 ПС 110/35/10 кВ "Сулин" с установкой КТП и строительством 2-х ВЛ-0,4 кВ", (ориентировочная протяженность ЛЭП-0,93 км, ориентировочная мощность ТП-0,04 мВА) для технологического присоединения щита учета электроэнергии для строительства скважины заявителя, Ломатченко Л.М. (61:22:0600022:515) и объекта управления ФГКУ "Пограничное управление ФСБ РФ по РО" расположенных в Ростовской области Миллеровский р-н, Сулинское сельское поселение"</t>
  </si>
  <si>
    <t>Строительство ВЛ-0,4 кВ от РУ 0,4 кВ КТП 10/0,4 кВ № 392 по ВЛ-10 кВ № 4 ПС 110/35/10 «Ал. Лозовская», для технологического присоединения объектов хранения и переработки продукции заявителя, Кунаковой Т.Б., расположенных в Ростовской области, Чертковский р-н, с. Греково-Степановка (ориентировочная   протяженность ЛЭП – 0,01 км) (61:42:0600018:734)</t>
  </si>
  <si>
    <t xml:space="preserve">Строительство участка ВЛИ-0,4 кВ от опоры вновь построенной ВЛИ-0,4 кВ (по договору ТП №61-1-17-00305369 от 26.04..2017г)  от ТП-6/0,4 кВА по ВЛ-6 кВ №5 ПС 35/6 кВ «Романовская»  для присоединения жилого дома Овчарова Ю.Л.»
</t>
  </si>
  <si>
    <t>Строительство участка ВЛ-6 кВ от опоры №6/3 по ВЛ-6 кВ №5 ПС 35/6 кВ «Романовская», с монтажом ТП-6/0,4 кВ, строительство ВЛИ-0,4 кВ от вновь смонтированной ТП-6/0,4 кВ и строительство ответвления 0,4 кВ от вновь построенной ВЛИ-0,4 кВ от вновь смонтированной ТП-6/0,4 кВ по ВЛ-6 кВ №5 ПС 35/6 кВ «Романовская» для присоединения жилого дома Ли С.В.</t>
  </si>
  <si>
    <t>Строительство участка ВЛИ-0,4 кВ от КТП-1510/250 кВА по ВЛ-10 кВ №5 ПС 35/10 кВ «Лозновская»  для присоединения жилых домов Васильченко А.Е., Панова В.И. и Гончаровой И.Н.(ориентировочная протяженность ЛЭП 0,175 км)</t>
  </si>
  <si>
    <t>Строительство участка ВЛИ-0,4 кВ от опоры вновь построенной  ВЛИ-0,4 кВ (по договору ТП 61-1-16-00294379 от 12.01.2017г) от опоры №9 ВЛ-0,4 кВ №1 КТП-1511/250 кВА по ВЛ-10 кВ №5 ПС 35/10 кВ «Лозновская» для присоединения жилого дома Следкова С.А.</t>
  </si>
  <si>
    <t>Строительство ВЛ-0,4 кВ от РУ-0,4 кВ проектируемой КТПН-10/0,4 кВ для электроснабжения жилых домов по ул. Мира, ул. Объединения в пос. Янтарный, Аксайского района, Ростовской области</t>
  </si>
  <si>
    <t>Строительство КТПН-6/0,4 кВ, ВЛ-6 кВ, ВЛ-0,4 кВ от ВЛ-6 кВ № 805 ПС 35/6 кВ АС-8 для электроснабжения жилых домов по улицам Юности,д.3, Главная, д.16, пер. Фигурный, д.8  в х. Большой Лог, Аксайского района, Ростовской области</t>
  </si>
  <si>
    <t>Строительство ВЛ-0,4 кВ от РУ 0,4 кВ КТП № 240 ВЛ-10 кВ № 441 для электроснабжения жилых домов по пер. Лунный, ул. Межевая, ул. Братская, ул. Ростовская в п. Янтарный Аксайского р-на, РО</t>
  </si>
  <si>
    <t>Строительство ВЛ-0,4 кВ от  РУ-0,4 кВ  КТП № 614  ВЛ-10 кВ № 105 для электроснабжения базовой станции сотовой связи "Ольгинская-Юг" в станице Ольгинская  Аксайского района, Ростовской области"</t>
  </si>
  <si>
    <t>Строительство ВЛ-0,4 кВ от ВЛ-0,4 кВ № 1 КТП № 287 ВЛ-6 кВ № 805
для электроснабжения жилого дома Гаспарян А. Н. по адресу: Ростовская обл., Аксайский р-н, х. Большой Лог, уч-к с кад. ном. 61:02:0600011:849</t>
  </si>
  <si>
    <t>Строительство ВЛ-0,4кВ от опоры №12 ВЛ-0,4кВ №1, КТП-10/0,4кВ №40 по ВЛ-10кВ №263 ПС 110/35/10кВ БГ-2 для электроснабжения личного подсобного хозяйства Форопонова В.И. по адресу: Ростовская обл., Багаевский р-н, х. Арпачин, ул. Донская, д. 1-в</t>
  </si>
  <si>
    <t>Строительство ТП 10/0,4 кВ, ВЛ 10 кВ, ВЛ 0,4 кВ от ВЛ 10 кВ №1406 ПС 35 кВ АС14 для электроснабжения производственного цеха ИП Бибик Ю. А. на участке с КН 61:02:0100201:601 в пос. Рассвет Аксайского района Ростовской области</t>
  </si>
  <si>
    <t xml:space="preserve">Строительство КТП 10/0,4 кВ, ВЛ 0,4 кВ от опоры № 7/10   ВЛ-10кВ  № 704  ПС 35/10 кВ БГ-7 для энергоснабжения земельного участка Харузиной Н.В.   по адресу: Ростовская область Багаевский район х.Красный   ул.  2-я Кужниковская, д. 1/2 </t>
  </si>
  <si>
    <t>Строительство ВЛ-0,4 кВ от ВЛ-0,4 кВ № 1 КТП № 105 ВЛ-6 кВ № 807 ПС 35/6 кВ АС-8 для электроснабжения склада Зотова А. М. по ул. Фадеева, д. 294, корп. “В” в х. Большой Лог, Аксайского района, Ростовской области</t>
  </si>
  <si>
    <t xml:space="preserve">Строительство ВЛ 0,23 кВ от опоры №8 ВЛ 0,4 кВ №2 КТП 10/0,4 кВ № 106 по ВЛ 10 кВ № 305 ПС 35/10  кВ БГ3 для электроснабжения земельного участка, предназначенного для размещения домов индивидуальной жилой застройки  Башатова А.Х.  по адресу: Ростовская обл., Багаевский р-н, х. Краснодонский, ул. Первомайская,  д. 11-а </t>
  </si>
  <si>
    <t xml:space="preserve">Строительство ВЛ-0,4 кВ от РУ-0,4 кВ КТП № 142 ВЛ-6 кВ № 305 ПС 35/6 кВ АС-3 для электроснабжения жилых домов по адресу: Ростовская обл., Аксайский р-н, г. Аксай, участок с кад. ном. 61:02:0509501:124, 61:02:0509501:109 </t>
  </si>
  <si>
    <t>Строительство ВЛ-0,4 кВ от ВЛ-0,4 кВ № 2 КТП № 26 ВЛ-10 кВ № 653 ПС 110/10/6 кВ АС-6 для электроснабжения жилого дома Ларина А.В. по адресу: Ростовская обл., Аксайский р-н, ст-ца Старочеркасская, пер. Звёздный, 34</t>
  </si>
  <si>
    <t xml:space="preserve">Строительство ВЛ 0,4 кВ от ВЛ 0,4 кВ №3, КТП 10/0,4 кВ №22, ВЛ 10 кВ №158 ПС 110  кВ  В1 для электроснабжения жилого дома Горбова Н. В.  по адресу: Ростовская обл., Веселовский р-н, п. Веселый, пер. Восточный,  д. 37-а </t>
  </si>
  <si>
    <t xml:space="preserve">Строительство ВЛ 0,4 кВ от опоры №6  ВЛ 0,4 кВ № 3 КТП  № 145 ВЛ 10 кВ№ 125 ПС 110 кВ «СМ 1»  для  электроснабжения жилого дома  заявителя Симакина Александра Анатольевича  по адресу: Ростовская обл., Семикаракорский  р-н, х. Чебачий, ул. Чехова, д.12
</t>
  </si>
  <si>
    <t xml:space="preserve">Строительство ВЛ-0,4 кВ от ВЛ-0,4 кВ № 1 КТП № 26 ВЛ-10 кВ № 653 ПС 110/10/6 кВ АС-6 для электроснабжения жилых домов по адресу: Ростовская обл., Аксайский р-н, ст. Старочеркасская, квартал 21-2, уч. №№ 15, 16, 17
</t>
  </si>
  <si>
    <t xml:space="preserve">Строительство ВЛ-0,4 кВ от РУ-0,4 кВ КТП № 607 ВЛ-10 кВ № 105 ПС 110/35/10 кВ АС-1 для электроснабжения склада Поливода Д. С. по адресу: Ростовская обл., Аксайский р-н, ст. Ольгинская, ул. Нижне-Луговая, д. 73 </t>
  </si>
  <si>
    <t xml:space="preserve">Строительство ВЛ-0,4 кВ от РУ-0,4 кВ КТП № 26 ВЛ-10 кВ № 653 ПС 110/10/6 кВ АС-6 для электроснабжения жилого дома Шестопаловой Л. Ф. по адресу: Ростовская обл., Аксайский р-н, ст-ца Старочеркасская, квартал 21-2, уч-к № 37 </t>
  </si>
  <si>
    <t>Строительство ВЛ 0,4 кВ от опоры №3 ВЛ 0,4 кВ №1 КТП 10/0,4 кВ № 138 по ВЛ 10 кВ № 305 ПС 35  кВ БГ3 для электроснабжения личного подсобного хозяйства  Бондаренко А.Д.  по адресу: Ростовская обл., Багаевский р-н, х. Белянин, ул. Степная,  д. 16-а</t>
  </si>
  <si>
    <t xml:space="preserve">Строительство ВЛ-10кВ от ВЛ-10кВ №3 ПС 35кВ Б. Салы для электроснабжения производственной базы ООО "Ростовский компрессорный завод" на участке с КН 61:02:0600005:8839 в п. Щепкин Аксайского района Ростовской области </t>
  </si>
  <si>
    <t>Строительство ВЛ-10 кВ от ВЛ-10 кВ № 706 ПС 35/10 кВ АС-7 
для электроснабжения объектов сельхозпроизводства по адресу:
Ростовская обл., Аксайский р-н, уч-к с к. н. 61:02:0600008:1507 (ООО АЛИЗЕСТРОЙ)</t>
  </si>
  <si>
    <t>Строительство ВЛ-0,4 кВ от ВЛ-0,4 кВ № 1 КТП № 240 ВЛ-10 кВ № 441
для электроснабжения жилого дома Бондарук К. Е. по ул. Дружбы, д. 2, корп. “А” в пос. Янтарный, Аксайского района, Ростовской области</t>
  </si>
  <si>
    <t>Строительство  ВЛ-0,4 кВ  от РУ 0,4 кВ КТП №22, ВЛ-10 кВ №158 ПС 110/35/10/6 кВ "В-1" для электроснабжения административного здания, нежилого строения Высоцкого В.Н. по адресу : Ростовская область, Веселовский р-н, п. Веселый ул. Октябрьская, д. 27.</t>
  </si>
  <si>
    <t xml:space="preserve">Строительство ВЛ 0,4 кВ от РУ 0,4 кВ КТП №655 ВЛ 10 кВ №501 ПС 35 кВ АС5 для электроснабжения фермы Дацук М. Н. на уч-ке с КН 61:02:600019:0070 в г. Аксае Аксайского района Ростовской области </t>
  </si>
  <si>
    <t>Строительство ВЛ-0,4 кВ от ВЛ-0,4 кВ №1 КТП № 740 ВЛ-10 кВ №101 ПС 110/35/10 кВ АС-1 для электроснабжения жилого дома Осташкиной Н.С. по ул. Дружбы, д. 26 в х. Махин, Аксайского района, Ростовской области</t>
  </si>
  <si>
    <t xml:space="preserve">Строительство ВЛ-0,4 кВ от ВЛ-0,4 кВ №1 КТП № 740 ВЛ-10 кВ №101 ПС 110/35/10 кВ АС-1 для электроснабжения жилого дома Матюнин В.Н. по ул. 7 Февраля, д. 15 в х. Махин, Аксайского района, Ростовской области </t>
  </si>
  <si>
    <t>Строительство КТПН-10/0,4 кВ, ВЛ-10 кВ, ВЛ-0,4 кВ от ВЛ-10 кВ № 1101 для электроснабжения жилого дома  Крюкова Д.В. по ул. Песчаная, д.19 в  ст-це Мишкинская, Аксайского района, Ростовской области</t>
  </si>
  <si>
    <t>Строительство ВЛ-0,4 кВ от РУ-0,4 кВ КТП №740 ВЛ-10 кВ №101 ПС 110/35/10кВ АС-1 для электроснабжения жилого дома Тарапцова Е.А. по адресу: квартал 7, уч. 8, х. Махин, Аксайского района, Ростовской области</t>
  </si>
  <si>
    <t xml:space="preserve">Строительство КТПН-10/0,4 кВ, ВЛ-10 кВ, ВЛ-0,4 кВ от ВЛ-10 кВ № 414 ПС 220/110/10 кВ Р-4 для электроснабжения жилых домов по ул. Возрождения, ул. Народная, пер. Содружества в пос. Янтарный, Аксайского района, Ростовской области </t>
  </si>
  <si>
    <t>Строительство КТПН-10/0,4 кВ, ВЛ-0,4 кВ от ВЛ-10 кВ № 1513 ПС 110/10 кВ АС-15 для электроснабжения жилого дома Гетман А. В. по адресу: Ростовская обл., Аксайский р-н, п. Водопадный, ул. Грушевая, д. 17</t>
  </si>
  <si>
    <t>Строительство КТПН-6/0,4 кВ, ВЛ-6 кВ, ВЛ-0.4 кВВ от ВЛ-6кВ №806 ПС35/6 кВ АС-8 для электроснабжения жилых домов по адресу: Ростовская область, Аксайский район, пос.Опытный с\т "Акрос" (1 этап)</t>
  </si>
  <si>
    <t>Строительство КТПН-10/0,4 кВ, ВЛ-10 кВ, ВЛ-0,4 кВ от ВЛ-10 кВ №3 ПС 35/10 кВ Б. Салы для электроснабжения жилых домов по улицам Озёрная, 2-я Озёрная в х. Нижнетемерницкий, Аксайского района, Ростовская область</t>
  </si>
  <si>
    <t>Строительство КТПН-6/0,4 кВ, ВЛ-6 кВ, ВЛ-0,4 кВ от ВЛ-6 кВ № 807 ПС 35/6 кВ АС-8 для электроснабжения жилого дома Холодовой С. Г. по адресу: Ростовская обл., Аксайский р-н, х. Большой Лог, ул. Фадеева, д. 293</t>
  </si>
  <si>
    <t>Строительство КТПН-10/0,4 кВ, ВЛ-10 кВ, ВЛ-0,4 кВ от ВЛ-10 кВ №2 для электроснабжения жилых домов по улицам Платова, Маршала Жукова, Маршала Конева в п.Темерницкий, Аксайского района, Ростовской области</t>
  </si>
  <si>
    <t>Строительство ВЛ-10 кВ , КТП 10/0,4 кВ, ВЛ-0,4кВ от опоры №5/107 ВЛ-10 кВ № 608 ПС 35/10 кВ «СМ-6»  для  электроснабжения земельного участка заявителя Бондарева Алексея Николаевича по адресу: Ростовская обл., Семикаракорский  р-н, контуры полей № 1,301 массива земель реорганизованного сельскохозяйственного предприятия ТОО «Мечетновское» к.н.61:35:0000000:254</t>
  </si>
  <si>
    <t>Строительство ТП 10/0,4 кВ, ВЛ 10 кВ, ВЛ 0,4 кВ от ВЛ 10 кВ №655 ПС 110 кВ АС6 для электроснабжения тепличного хозяйства ИП Безверховой М. А. на участке с КН 61:02:0600013:2306 в АО “Старочеркасское” Аксайского района Ростовской области</t>
  </si>
  <si>
    <t xml:space="preserve">Строительство ТП 10/0,4 кВ, ВЛ 10 кВ, ВЛ 0,4 кВ от ВЛ 10 кВ №105        ПС 110 кВ АС1 для электроснабжения базы отдыха на участке с КН 61:02:0000000:5941 в х. Рыбацкий Аксайского района Ростовской              области </t>
  </si>
  <si>
    <t>Строительство КТПН-10/0,4 кВ, ВЛ-10 кВ, ВЛ-0,4 кВ от ВЛ-10 кВ № 3 ПС 35/10 кВ Б. Салы для электроснабжения жилых домов по ул. Кедровая, ул. Самшитовая, ул. 70 лет Победы в пос. Темерницкий Аксайского района Ростовской области</t>
  </si>
  <si>
    <t xml:space="preserve">Строительство ВЛ 10 кВ, КТП 10/0,4 кВ, ВЛ 0,4 кВ от опоры 10 кВ № 1/32 ВЛ-10 кВ № 151 ПС 110 кВ В1 для электроснабжения жилых домов, вагонов по адресу: Ростовская обл., Веселовский р-н, п. Веселый, пер. Кленовый,  д. 22, 36-а, 40, 46, 48, 50, 56, 58,60, участки к.н. 61:06:0600012:929, участки к.н. 61:06:0600012:631, участки к.н. 61:06:0600012:633, участки к.н. 61:06:0600012:874,  участки к.н. 61:06:0600012:876, участки к.н. 61:06:0600012:875, участки к.н. 61:06:0600012:877 </t>
  </si>
  <si>
    <t xml:space="preserve">Строительство участка ВЛ-10 кВ от опоры №1/65 ВЛ-10 кВ №6 ПС 35/10 кВ Рябичевская, с установкой ТП-10/0,4 кВ, и строительство ВЛИ-0,4 кВ от вновь установленной ТП-10/0,4 кВ для присоединения полевых установок ООО «Мелиоратор» (ориентировочная протяженность ЛЭП 1,5 км, ориентировочная мощность трансформатора 160 кВА) </t>
  </si>
  <si>
    <t>Строительство участка ВЛ-6 кВ от опоры №1/25 ВЛ-6 кВ №7 ПС 35/6 кВ Романовская, с установкой ТП-6/0,4 кВ, и строительство ВЛИ-0,4 кВ от вновь установленной ТП-6/0,4 кВ  для присоединения рыбного хозяйства ООО рыбхоз «Степной», расположенного по адресу: Ростовская область, Волгодонской район, бывший рыбколхоз «Путь Ленина» пруды 5;5а;6;7;8;9 примерно в 1,5 км по направлению на юг от ст.Романовская, к.н. 61::0600601:189 (ориентировочная протяженность ЛЭП 0,041 км, ориентировочная мощность трансформатора 100 кВА)</t>
  </si>
  <si>
    <t>Строительство ВЛИ-0,4 кВ от РУ-0,4 кВ КТП-1365/100 кВА по ВЛ-10 кВ №1 ПС 35/10 кВ ЖБИ  для присоединения торгового комплекса ИП Аракеляна А.Р., расположенного по адресу: Ростовская область, Цимлянский район, станица Красноярская, ул. Советская, д. 88-б, к.н. 61:41:0020113:115 (ориентировочная протяженность ЛЭП 0,24 км)»</t>
  </si>
  <si>
    <t xml:space="preserve">Строительство ВЛИ-0,4 кВ от РУ-0,4 кВ КТП-8488/400 кВА по ВЛ-6 кВ №5 ПС 35/6 кВ Романовская для присоединения здания социально-бытового назначения ИП Ткачева Д.В., расположенного по адресу: Ростовская область, Волгодонской район, станица Романовская, пер. Союзный, д.102, к.н. 61:08:0070107:167 (ориентировочная протяженность ЛЭП 0,29 км)» </t>
  </si>
  <si>
    <t>Строительство участка ВЛЗ-10 кВ от опоры №77/24 ВЛ-10 кВ №15 ПС 110/35/10 кВ Мартыновская, с монтажом ТП-10/0,4 кВ, и строительство ВЛИ-0,4 кВ от вновь смонтированной ТП-10/0,4 кВ для присоединения овчарни Королева С.П. и нежилого здания (коровника) Магомедова И.Ш. (ориентировочная протяженность ЛЭП 1,894 км, ориентировочная мощность трансформатора 40 кВА)</t>
  </si>
  <si>
    <t>Строительство участка ВЛ-10 кВ от опоры №10/4 ВЛ-10 кВ №24 ПС 110/10/6 кВ Жуковская, с установкой ТП-10/0,4 кВ, и строительство ВЛИ-0,4 кВ от вновь установленной ТП-10/0,4 кВ  для присоединения нежилого помещения ИП Парчука А.Н., расположенного по адресу: Ростовская область, Дубовский район, к.н. 61:09:0600002:1187 (ориентировочная протяженность ЛЭП 0,035 км, ориентировочная мощность трансформатора 100 кВА)»</t>
  </si>
  <si>
    <t>Строительство участка ВЛ-6 кВ от опоры №82 ВЛ-6 кВ №5 ПС 35/6 кВ НС-13, с установкой ТП-6/0,4 кВ, и строительство ВЛИ-0,4 кВ от вновь установленной ТП-6/0,4 кВ  для присоединения площадки для сельскохозяйственного производства ИП Сикач В.С., расположенной по адресу: Ростовская область, Волгодонской район, в 3,34 км юго-западнее от х. Сухая Балка, к.н. 61:08:0600801:778 (ориентировочная протяженность ЛЭП 0,015 км, ориентировочная мощность трансформатора 63 кВА)</t>
  </si>
  <si>
    <t>Строительство  ВЛИ-0,4 кВ от КТП-8520/100 кВА по ВЛ-6 кВ №5 ПС 35/10 кВ Романовская для присоединения жилого дома Бухальц Н.П., расположенного по адресу: Ростовская область, Волгодонской район, станица Романовская, пер. Союзный, д. 126А, к.н. 61:08:0070113:419 (ориентировочная протяженность ЛЭП 0,108 км)»</t>
  </si>
  <si>
    <t xml:space="preserve">Строительство ВЛ 0,4 кВ,  КТП 10/0,4 кВ,  ВЛ 10 кВ от опоры №199  ВЛ 10 кВ № 608 ПС 35 кВ СМ6  для  электроснабжения земельного участка  заявителя Шуба П.А.  по адресу: Ростовская обл., Семикаракорский  р-н, контур поля №32 массива земель реорганизованного ТОО «Мечетновского» с кад. ном. 61:35:0600005:548» </t>
  </si>
  <si>
    <t>Строительство КТПН-10/0,4 кВ, ВЛ-10 кВ, ВЛ-0,4 кВ от ВЛ-10 кВ № 1109   для электроснабжения жилого дома Бандурина В. Н. по пер. Западный д. 12 в ст-це Грушевская, Аксайского района, Ростовской области</t>
  </si>
  <si>
    <t>Строительство КТП 10/0,4 кВ, ВЛ 10 кВ, ВЛ 0,4 кВ от опоры № 54 по ВЛ 10 кВ №912  ПС 35 кВ  СМ9  для электроснабжения  ВРУ 0,4 кВ на земельном  участке  заявителя  Курякова С.В. по адресу:  Российская Федерация, Ростовская обл., р-н. Семикаракорский, х. Новоромановский, примерно в 300м на запад от х. Новоромановский, кадастровый номер земельного участка: 61:35:0600014:289 (ориентировочная мощность трансформатора  0,025 МВА, ориентировочная  протяжённость ЛЭП 1,5825 км)</t>
  </si>
  <si>
    <t xml:space="preserve">Строительство КТПН-10/0,4 кВ, ВЛ-10 кВ, ВЛ-0,4 кВ от ВЛ-10 кВ № 1208  для электроснабжения жилого дома на уч-ке с к. н. 61:02:0600006:5417 в пос. Щепкин, Аксайского района, Ростовской области
</t>
  </si>
  <si>
    <t xml:space="preserve">Строительство КТПН 10/0,4 кВ, ВЛ 0,4 кВ от ВЛ 10 кВ №1203 ПС 110 кВ АС12 для электроснабжения жилых домов в Родионово-Несветайском районе Ростовской области </t>
  </si>
  <si>
    <t>Строительство отпайки ВЛЗ-10кВ, установка ТП-10/0,4кВ, строительство участка ВЛИ-0,4кВ для подключения жилых домов заявителей Катеринич К.С., Харламовой Н.А., Герасименко Д.В. Азовский район Ростовская область (ориентировочная протяженность ЛЭП – 2,6 км, ориентировочная трансформаторная мощность – 0,1 МВА)</t>
  </si>
  <si>
    <t>Строительство участка ВЛИ-0,4кВ для подключения жилого дома заявителя Малютиной Г.В., Азовский район, с. Пешково Ростовская область</t>
  </si>
  <si>
    <t>Строительство участка ВЛ-10кВ для подключения мусороперегрузочной станции заявителя ООО "Экология города" г. Батайск Ростовская область</t>
  </si>
  <si>
    <t>Строительство участка ВЛИ-0,4кВ для подключения БС №61-01109 заявителя ПАО «МТС» п. Двуречье Кагальницкий район, Ростовская область (ориентировочная протяженность ЛЭП – 0.34 км)</t>
  </si>
  <si>
    <t>Строительство участка ВЛИ-0,4кВ для подключения жилого дома заявителя Ковалевой Н.Г. Азовский район, Ростовская область (ориентировочная протяженность ЛЭП - 0.45 км)</t>
  </si>
  <si>
    <t>Строительство участка ВЛИ-0,4кВ для подключения жилого дома заявителя Попова Н.М. х.Колузаево Азовский район, Ростовская область</t>
  </si>
  <si>
    <t>Строительство участка ВЛИ-0,4 кВ для подключения нежилого здания заявителя Манукян М.Н. ст-ца Кагальницкая Кагальницкий район,Ростовская область(ориентировочная протяженность ВЛИ-0.45 км)</t>
  </si>
  <si>
    <t>Строительство отпайки ВЛЗ-10кВ, установка ТП-10/0,4кВ, строительство участка ВЛИ-0,4кВ для подключения жилых домов заявителей Зайцевой Т.Н., Разина Р.Н., Зайцева Е.П., Журавлева М.В. Азовский район Ростовская область (ориентировочная протяженность ЛЭП – 2,01 км, ориентировочная трансформаторная мощность – 0,04МВА)</t>
  </si>
  <si>
    <t>Строительство отпайки ВЛЗ-10 кВ, установка ТП-10/0,4 кВ, строительство участка ВЛИ-0,4 кВ для подключения жилых домов заявителей Столбовской С.Г., Шутько В.В., Назаренко А.А. Азовский район Ростовская область (ориентировочная протяженность ЛЭП – 1,025 км, ориентировочная трансформаторная мощность – 0,040 МВА)</t>
  </si>
  <si>
    <t>Строительство участка ВЛИ-0,4кВ для подключения жилого дома заявителя Винокурова В.А. х.Галагановка Азовский район, Ростовская область (ориетировочная протяженность ЛЭП - 0,350км)</t>
  </si>
  <si>
    <t>Строительство участка ВЛИ-0,4кВ (по договору ТП № 61-1-17-00350651 от 11.01.2018г.) для подключения жилых домов заявителей Кострецова Н.В., Ходыевой Е.П., Щеглова А.А., Дугинова А.С. Азовский район, Ростовская область (ориентировочная протяженность ЛЭП - 1.2 км)</t>
  </si>
  <si>
    <t>Строительство участка  ВЛИ-0,4 кВ  для подключения  жилого дома заявителя Киргинцева В. В., Азовский район, х. Усть-Койсуг, Ростовская область</t>
  </si>
  <si>
    <t>Строительство участка  ВЛИ-0,4 кВ  для подключения  жилых  домов  заявителей  Дикова Н. А., Данилейко Е. А. с. Стефанидинодар  Азовский район, Ростовская область</t>
  </si>
  <si>
    <t>Строительство участка ВЛИ-0,4 кВ для подключения жилого дома заявителя Падалко Н. Н. с. Кагальник, Азовский район, Ростовская область</t>
  </si>
  <si>
    <t>Строительство ВЛ 0,4 кВ от ВЛ 0,4 кВ №1 КТП 10/0,4 кВ №240 ВЛ-10кВ №106Н ПС 110/6/10 кВ НС-1 для подключения жилого дома заявителя Бабаева С.А. п. Овощной, Азовский район, Ростовская область (ориентировочная протяженность ЛЭП - 0.6 км)</t>
  </si>
  <si>
    <t>Строительство участка ВЛИ-0,4кВ для подключения жилого дома заявителя Шевченко Р.В. с Займо-Обрыв Азовский район, Ростовская область</t>
  </si>
  <si>
    <t>Строительство участка ВЛИ-0,4кВ от проектируемой опоры ВЛ-0,4 кВ КТП 10/0,4 кВ № 240 ВЛ 10 кВ №106Н ПС 110/6/10 кВ НС-1 (по договору ТП № 61-1-18-00365389 от 03.04.2018г.) для подключения жилого дома заявителя Федюниной п. Овощной Азовский район, Ростовская область (ориентировочная протяженность ЛЭП – 0,230 км)</t>
  </si>
  <si>
    <t>Строительство участка ВЛ-0,4кВ для подключения земельного участква сельскохозяйственного назначения заявителя Гаспарян Т.П. ст-ца Кировская Кагальницкий район, Ростовская область</t>
  </si>
  <si>
    <t>Строительство участка ВЛИ-0,4кВ для подключения жилого дома заявителя Сафоновой М.А. п.Мокрый Батай Кагальницкий район, Ростовская область</t>
  </si>
  <si>
    <t>Строительство участка ВЛИ-0,4 кВ для подключения жилого дома заявителя Калашниковой Е.Н. с. Займо-Обрыв, Азовский район,Ростовкая область(ориентировочная протяженность ЛЭП - 0,4 км)</t>
  </si>
  <si>
    <t>Строительство отпайки ВЛЗ-6 кВ, установка ТП-6/0,4 кВ, строительство участка ВЛИ-0,4 кВ для подключения приюта для животных,г. Азов, Ростовская область(ориентировочная протяженность ЛЭП - 0,130 км,ориентировочная трансформаторная мощность - 0,025 мВА)</t>
  </si>
  <si>
    <t>Строительство участка ВЛИ-0,4 кВ для подключения жилого дома заявителя Смирновой Е.Ф. с. Кулешовка ,Азовский район,Ростовская область(ориентировочная протяженность ЛЭП -0,3км)</t>
  </si>
  <si>
    <t>Строительство участка ВЛИ-0,4кВ от вновь смонтированного ТП 10/0,4 кВ (по договору ТП № 61-1-17-00340581 от 06.12.2017г.) для подключения жилого дома заявителя Голосовой Е.О. х. Обуховка Азовский район, Ростовская область (ориентировочная протяженность ЛЭП - 0.23 км)</t>
  </si>
  <si>
    <t>Строительство отпаечной ВЛ-10кВ, участка ВЛИ-0,4кВ, установка КТПН-10/0,4кВ для подключения жилого дома заявителя Ким С.Б., Азовский район, с. Кулешовка, Ростовская область (ориентировочная протяженность ЛЭП-0,025км, трансформаторная мощность - 0,025МВА)</t>
  </si>
  <si>
    <t>Строительство участка ВЛИ-0,4кВ от проектируемой опоры ВЛ-0,4 кВ (по договору ТП № 61-1-16-00281663 от 23.09.2016 г.) для подключения жилого дома заявителя Лукьяновой Е.В. Азовский район, Ростовская область (ориентировочная протяженность ЛЭП - 0.33 км)</t>
  </si>
  <si>
    <t>Строительство участка ВЛИ-0,4кВ для подключения жилого дома заявителя Лобаченко Н.В. х. Новоалександровка Азовский район, Ростовская область (ориентировочная протяженность ЛЭП-0.06км)</t>
  </si>
  <si>
    <t>Строительство участка ВЛИ-0,4кВ для подключения жилого дома заявителя Субботиной Е.И. х. Павло-Очаково Азовский район, Ростовская область (ориентировочная протяженность ЛЭП - 0,135км)</t>
  </si>
  <si>
    <t>Строительство участка ВЛИ-0,4кВ для подключения жилых домов заявителей Красовской Н.А., Фроловой С.М. Азовский район, Ростовская область (ориентировочная протяженность ЛЭП - 0.487км)</t>
  </si>
  <si>
    <t>Строительство участка ВЛИ-0,4кВ для подключения полевого стана заявителя Тян А.Г. п.Овощной Азовский район, Ростовская область</t>
  </si>
  <si>
    <t>Строительство КВЛ-6 кВ, ТП-6/0,4 кВ, ВЛИ-0,4 кВ для электроснабжения хозяйственного помещения заявителя ООО «ГранТрейд» х. Дугино, Азовский район, Ростовская область (ориентировочная протяженность КВЛ– 4,830 км, ориентировочная трансформаторная мощность – 0,16 МВА)</t>
  </si>
  <si>
    <t>Строительство ВЛ-0,4кВ от ВЛ-0,4кВ №3 КТП 10/0,4кВ №48 ВЛ-10кВ №1107 ПС 35/10кВ А-11 для подключения жилого дома заявителя Шабанова Д.Ю. с. Кагальник, Азовский район, Ростовская область (ориентировочная протяженность ЛЭП - 0.320км)</t>
  </si>
  <si>
    <t>Строительство участка ВЛИ-0,4 кВ от ВЛ-0,4 кВ № 1 КТП-10/0,4 кВ № 105 ВЛ-10 кВ № 716 ПС 110/35/10 кВ «Юбилейная» для подключения жилых домов заявителей Шевченко С.А. и Кулишова Р.С. п. Воронцовка Кагальницкий район Ростовская область (ориентировочная протяженность ЛЭП– 0,55 км)</t>
  </si>
  <si>
    <t>Строительство ТП-10/0,4 кВ от проектируемой опоры 10 кВ (по договору №61-1-17-00340835 от 20.11.2017г.) по ВЛ 10 кВ №1815 ПС 35/10 кВ «А-18», ВЛИ-0,4 кВ для подключения жилых домов заявителей, Азовский район Ростовская область (ориентировочная протяженность ЛЭП – 1,115 км, ориентировочная трансформаторная мощность – 0,25 МВА)</t>
  </si>
  <si>
    <t>Строительство двух ВЛ 0,4 кВ от РУ 0,4 кВ двух новых ТП 10/0,4 кВ; строительство двух ТП 10/0,4 кВ; строительство ВЛ 10 кВ от ВЛ 10 кВ №4/3 ПС 110/35/10 кВ «Троицкая-1» до первой новой ТП 10/0,4 кВ; строительство ВЛ 10 кВ от ВЛ 10 кВ №2 ПС 35/10 кВ «Троицкая» до второй новой ТП 10/0,4 кВ для технологического присоединения здания школы заявителя Управление образования Неклиновского района по адресу: Ростовская область, Неклиновский р-н, с. Троицкое, ул. Монтажная, 2, к.н. № 61:26:0600014:1865 (ориентировочная протяженность ЛЭП – 3,05 км; ориентировочная мощность ТП – 2х400 кВА)</t>
  </si>
  <si>
    <t>«Строительство  ВЛ-0.4кВ  от  КТП-10/0.4кВ №590 по ВЛ-10кВ №2 ПС-35/10кВ «Покровское» до границ земельного участка заявителя. (Администрация Неклиновского района, ДОО с. Покровское)»11293</t>
  </si>
  <si>
    <t>Строительство ТП-10/0,4кВ. Строительство ВЛ-0,4кВ от новой ТП-10/0,4кВ в с.Крым, Мясниковского района. (Домнина О.В.)</t>
  </si>
  <si>
    <t>Строительство ответвительной ВЛ 10 кВ от отпайки на ТП 10/0,4 кВ №1/13 по ВЛ 10 кВ №1 ПС «Чалтырь». Строительство ТП-10/0,4 кВ. Строительство двух ВЛ 0,4 кВ от новой ТП-10/0,4 кВ (Васютинский А.А.)</t>
  </si>
  <si>
    <t>Строительство ВЛ-10 кВ от отпайки на ТП-10/0,4 кВ №1/13 по ВЛ-10 кВ №1 ПС Чалтырь до новой ТП-10/0,4 кВ. Строительство новой ТП-10/0,4 кВ. Строительство 2-х ВЛ-0,4 кВ от новой ТП-10/0,4 кВ  до границ земельных участков заявителей в х. Ленинаван. (Пименова Н. В., Неделин М. Д., Сандрик П. Д.)11100</t>
  </si>
  <si>
    <t>Строительство ВЛИ-0,4 кВ от опоры №1 ВЛ-0,4 кВ №2 ТП-10/0,4 кВ №1/23 в х. Красный Крым Мясниковского района (Носивец Е.А).</t>
  </si>
  <si>
    <t>Строительство ВЛИ 0,4 кВ от существующей ВЛ 0,4 кВ №1 ТП-10/0,4 кВ №1-24  ПС "Чалтырь"до границы земельного участка (Лопатка Е.А.,Ткачев В.А.)</t>
  </si>
  <si>
    <t>Строительство КЛ-0,4 кВ от ТП 10/0,4 кВ №1/89 по ВЛ-10 кВ №1 ПС Чалтырь с заменой ТП-10/0,4 кВ (ООО Производственно-коммерческая фирма "Глория")</t>
  </si>
  <si>
    <t>Строительство  участка ВЛ-0.4 кВ  от  КТП-10/0.4 кВ №665 по ВЛ-10 кВ №3 ПС-110/10 кВ «Лиманная» до границ земельного участка заявителя. (Герасименко И.Ю.)»</t>
  </si>
  <si>
    <t>Строительство участка ВЛ-0,4кВ КТП-10/0,4кВ №443  по ВЛ-10кВ №2 ПС-35/10кВ "Троицкая" до границы земельного участка заявителя Барсегян М.А.</t>
  </si>
  <si>
    <t>Строительство ВЛ 0,4 кВ от РУ 0,4 кВ ТП-10/0,4 кВ №3/3 по ВЛ 10 кВ №3 ПС Чалтырь до границ земельного участка заявителя (Гладкова Е.В., Кочканян С.О.)</t>
  </si>
  <si>
    <t>«Строительство участка ВЛ-0.4 кВ от ВЛ-0.4 кВ №3 КТП №13м ВЛ-10 кВ №3 ПС ГСКБ до границ земельного участка заявителя (Таратута В.В.)»</t>
  </si>
  <si>
    <t>Строительство ВЛ-0,4кВ от ВЛ-0,4кВ построенной по договорам на ТП №12406-12-00093051-1 от 06.07.2012, №12406-12-00093049-1 от 06.07.2012, №12406-12-00093047-1 от 06.07.2012 (Пименова Н.В., Неделин М.Д., Сандрик П.Д) до границ земельного участка заявителя. (Мурадалиев С.Б.)</t>
  </si>
  <si>
    <t>Строительство участка ВЛ-0,23кВ от КТП-10/0,4кВ №665 по ВЛ-10кВ №3 ПС-110/10кВ "Лиманная" до границ земельного участка заявителя. (Барсегян Г.Г.)</t>
  </si>
  <si>
    <t>"Строительство ВЛИ-0,4 кВ от опоры №1/5 по ВЛИ-0,4 кВ №1 ТП 10/0,4 кВ №1/102 ПС Чалтырь до границ земельных участков заявителей ( Аветисян А.Г., Асрян М.Э.)"</t>
  </si>
  <si>
    <t>Строительство ВЛ-0,4кВ от новойВЛ-0,4кВ №1 ТП-10/0,4 кВ №1/12 ПС "Чалтырь" до границ земельного участка заявителя (Киселева Л.В.).</t>
  </si>
  <si>
    <t>Строительство ВЛ 10кВ от ВЛ 10кВ №7 ПС Синявская, строительство ТП 10/0,4кВ, строительство ВЛИ 0,4кВ в х.Хапры до границ земельног участка заявителя (Вартик Л.И.)</t>
  </si>
  <si>
    <t>Строительство ВЛИ 0,4кВ от ВЛИ 0,4кВ (предусмотренной по догТП №12406-13-00145545-1 от 01.11.2013г с Кобылкиным)  до гр.зем.уч.заявителя (Пинул А.Х.)</t>
  </si>
  <si>
    <t>Строительство участка ВЛ-0.4 кВ от ВЛ-0.4 кВ №2 КТП №590 по ВЛ-10кВ №2 ПС  «Покровская» до границы земельного участка заявителя (Князева О.Г.)</t>
  </si>
  <si>
    <t>Строительство участка ВЛИ-0,4 кВ от опоры № 14 по ВЛИ-0,4кВ №5 ТП-10/0,4кВ №5-1 по ВЛ-10 кВ №5 ПС Хапры-Тяговая до границы участка заявителей (Моисеенко М.А., Ефимов А.О., Тишевский А.А.)</t>
  </si>
  <si>
    <t>«Строительство ВЛ-0.23кВ от опоры №7 ВЛ-0.23кВ№1 КТП №330м ВЛ-10кВ №5 ПС Русский Колодец (Татаринцев В.Г.)» 11268</t>
  </si>
  <si>
    <t>Строительство участка ВЛИ-0,4 кВ от опоры №10 по ВЛИ-0,4 кВ №1 ТП-10/0,4 кВ №4/38 по ВЛ-10 кВ №4 ПС 110/35/10 кВ "Чалтырь" до границы участка заявителя (Бабиян С.Г.).</t>
  </si>
  <si>
    <t>Строительство ВЛИ 0,4 кВ от опоры №24/7 по ВЛ 0,4 кВ №1 ТП 10/0,4 кВ №1/24 ПС Чалтырь  до границы зем. участков заявителей Милутка Р.С., Лыгина Е.В.</t>
  </si>
  <si>
    <t>Строительство ВЛИ 0,4 кВ от опоры №1 ВЛ 0,4 кВ №5 ТП 10/0,4 кВ №5/1 ПС Хапры-Тяговая до границы земельного участка заявителя (Смирнов С.А.)</t>
  </si>
  <si>
    <t>Строительство ВЛИ-0.4кВ от концевой опоры проектируемой для Тян Л.Н. ВЛИ 0.4кВ от КТП №266м по ВЛ 10кВ №2 ПС Дарагановская до гр. зем.уч.Деулин А.А.</t>
  </si>
  <si>
    <t>Строительство участка ВЛ 0,4 кВ от опоры №14 ВЛ 0,4 кВ №1 КТП №494м ВЛ 10 кВ №7-8 ПС Гаевка до границ земельного участка заявителя (Маньковский Н.А.) 11321</t>
  </si>
  <si>
    <t>Строительство ВЛИ 0,4 кВ от опоры №5  по ВЛИ 0,4 кВ №2 ТП 10/0,4 кВ №1-133 ПС Чалтырь до границ земельного участка заявителя (Ханоян М.М.)</t>
  </si>
  <si>
    <t>Строительство ВЛИ 0,4 кВ от проектируемой ВЛИ 0,4 кВ по дог.№61-1-16-00271501 с Барсуковой Т.М. до границ земельного участка заявителя (Задикян А.Б.)</t>
  </si>
  <si>
    <t>Строительство участка ВЛ 0,4кВ от ВЛ 0,4кВ, проектируемой по договору ТП с Салганской С.С.  до границ земельного участка заявителя (Баркова Н.Г.)</t>
  </si>
  <si>
    <t>«Строительство ВЛ-10кВ от ВЛ-10кВ №2 ПС «Троицкая» до новой КТП-10/0,4. Строительство КТП-10/0,4. Строительство ВЛ 0,4 кВ от вновь установленной КТП-10/0,4кВ до границы земельного участка заявителя (Саргсян А.П.)»</t>
  </si>
  <si>
    <t>Строительство ВЛИ 0,4 кВ от опоры № 2 ВЛИ 0,4 кВ № 1 ТП 10/0,4 кВ № 1/133 ПС  Чалтырь. до границы земельного участка заявителя. (Азарян О.А., Цатурян Г.С.)</t>
  </si>
  <si>
    <t>«Строительство участка ВЛИ-0,4 кВ от ВЛ-0,4 кВ №2 КТП №460 ВЛ-10 кВ №7 ПС "Самбек" до границ земельного участка заявителя (Зуева О.Н.)»</t>
  </si>
  <si>
    <t>«Строительство ВЛИ 0,4 кВ от опоры № 11 по ВЛИ 0,4 кВ № 2 ТП 10/0,4 кВ № 4-38 по ВЛ 10 кВ № 4 ПС Чалтырь110/35/10 кВ. до границы земельного участка заявителя (Инджигулян А.Р.)»</t>
  </si>
  <si>
    <t>«Строительство участка ВЛ-0.4кВ от опоры №8 ВЛ-0.4кВ №1 ЗТП №259м по ВЛ-10кВ №4 ПС «Русский Колодец» до границ земельного участка Заявителя (Даларян А.М.)»</t>
  </si>
  <si>
    <t>«Строительство ВЛ-0.4кВ от КТП №201м по ВЛ-10кВ №1 ПС «Таганрогская» до границ земельного участка Заявителя (Коннов А)»</t>
  </si>
  <si>
    <t>«Строительство ВЛ-0.4кВ от КТП-10/0.4кВ построенной по титулу: «Строительство ВЛ-10кВ от опоры №44 отпайки на КТП №761 ВЛ-10кВ №6 ПС 110/10кВ «Самбек». Строительство КТП-10/0.4кВ. Строительство ВЛ-0.4кВ от вновь построенного КТП-10/0.4кВ до границ земельных участков Заявителей (Клименко А.В., Воротягин А.Д., Клименко Л.М.)» до границ земельного участка Заявителя (Бондарев С.В.)»</t>
  </si>
  <si>
    <t>Строительство ВЛ-0.4кВ от опоры №41 ВЛ-0.4кВ №1 ТП №60м ВЛ-10кВ №3 ПС 110/10кВ «Носовская» до границ земельного участка Заявителя (Пономарев В.В.)</t>
  </si>
  <si>
    <t>Строительство ВЛ-0.4кВ от опоры №7 ВЛ-0.4кВ №1 ТП №209 ВЛ-10кВ №1/3 ПС 110/35/10кВ «Троицкая-1» до границ земельного участка Заявителя (Листопад Д.В.)</t>
  </si>
  <si>
    <t>Строительство ВЛИ-0.4 кВ от опоры № 12 по  ВЛИ 0,4 кВ № 1 от ТП10/0,4 кВ № 8-3 ПС Синявская до границ земельного участка заявителя (Рау В.И.)</t>
  </si>
  <si>
    <t>Строительство ВЛ-0,4кВ от ВЛ-0,4кВ №2 ТП-10/0,4кВ №90 ВЛ-10кВ №3 ПС 35/10кВ «Советка» до границ земельного участка Заявителя (Ковалев И.Ф.)</t>
  </si>
  <si>
    <t>Строительство ВЛ 0,4 кВ от КТП 10/0,4 кВ №162м ВЛ 10 кВ №3 ПС 110/10 кВ «Носовская» для технологического присоединения модульного здания врачебной амбулатории МБУЗ «ЦРБ» Неклиновского района Ростовской области по адресу: Ростовская область, Неклиновский район, с. Носово, ул. Мира, 32-а</t>
  </si>
  <si>
    <t>Строительство ВЛ-0,4кВ от ВЛ-0.4кВ №2 ТП-10/0,4кВ №102 ВЛ-10кВ №1/3 ПС 110/35/10кВ Троицкая-1 до границ земельного участка Заявителя (Колесников В.С)</t>
  </si>
  <si>
    <t>Строительство ВЛ-0,4кВ от ВЛ-0,4кВ №2 ТП-10/0,4кВ №1-133 ВЛ-10кВ №1 ПС 110/35/10кВ Чалтырь до границ земельного участка Заявителя (Селиванова О.В.)</t>
  </si>
  <si>
    <t>Строительство ВЛ 0,4 кВ от ВЛ 0,4 кВ КТП 10/0,4 кВ №662 ВЛ 10 кВ №1/3 ПС 110/35/10кВ «Троицкая-1» до границ земельного участка Заявителя (Жуков А.А.)</t>
  </si>
  <si>
    <t>Строительство ВЛ 0,4 кВ от ВЛ 0,4 кВ №1 ЗТП 10/0,4 кВ №15 ВЛ 10 кВ №2 ПС 35/10 кВ «Троицкая» до границ земельного участка Заявителя (Ганин А.Н.) 11393</t>
  </si>
  <si>
    <t>Строительство ВЛИ 0,4кВ от ВЛ 0,4кВ №1 КТП 10/0,4кВ №97 ВЛ 10кВ №4 ПС 35/10кВ Колесниковская до границ зем.уч.Заявителей (Крыштоп А.С., Локтенко О.Е.)</t>
  </si>
  <si>
    <t>Строительство ВЛИ 0,4кВ от ВЛИ 0,4кВ ТП10/0,4кВ №5-1 ПС Хапры-Тяговая, пр-й по титулу с кодом 612001311267 до гр.з.уч.заявителя (Харитоненко,Новикова)</t>
  </si>
  <si>
    <t>Строительство ВЛ 0,4 кВ от ВЛ 0,4 кВ №4 КТП 10/0,4 кВ №54м ВЛ 10 кВ №4 ПС 35/10кВ «Русский Колодец» до границ зем. участка Заявителя (Ермакова Э.Р.)</t>
  </si>
  <si>
    <t>Строительство ВЛИ 0,4кВ от ВЛИ 0,4кВ  проект-мой по титулу 612001311402 до границы земельного участка заявителя (Додохян Р.А. )</t>
  </si>
  <si>
    <t>Строительство ВЛИ 0,4 кВ от опоры №16 ВЛИ 0,4кВ №1 ТП 10/0,4кВ №20-20 ПС Р-20, до границы земельного участка заявителя (ООО «Строй-Контракт») 11417</t>
  </si>
  <si>
    <t>Строительство ВЛ 0,4 кВ от КТП 10/0,4 кВ №729 ВЛ 10 кВ №3 ПС 35/10 кВ «ГСКБ» до границ земельного участка Заявителя (Мороз С.С.) 11423</t>
  </si>
  <si>
    <t>Строительство ВЛ 0,4 кВ от ВЛ 0,4 кВ №3 КТП 10/0,4 кВ №3/16 ВЛ 10 кВ №3 ПС 110/10 кВ «Синявская» до границ земельного участка Заявителя (Осипов Д.А.)</t>
  </si>
  <si>
    <t>«Строительство отпаечной ВЛ 10 кВ от опоры № 8 отпайки на ТП № 1-148  по ВЛ 10 кВ № 1 ПС Чалтырь,  строительство ТП 10/0,4 кВ, строительство ВЛ 0,4 кВ до границы земельного участка заявителя (Логачев Г.И.)»</t>
  </si>
  <si>
    <t>Строительство ВЛ 0,4 кВ от ВЛ 0,4 кВ №1 КТП 10/0,4 кВ №659 ВЛ 10 кВ №2 ПС 110/10 кВ «Самбек» до границ земельного участка Заявителя (Рубан Н.Д.)</t>
  </si>
  <si>
    <t>Строительство ВЛ 0,4 кВ от ВЛ 0,4 кВ №2 КТП 10/0,4 кВ №11 ВЛ 10 кВ №1 ПС 35/10 кВ «Троицкая» до границ земельного участка Заявителя (Нечепуренко А.В.)</t>
  </si>
  <si>
    <t>Строительство ВЛ 0,4 кВ от ВЛ 0,4 кВ проектируемой по титулу: «Строительство ВЛ 10 кВ от опоры № 39 по ВЛ 10 кВ № 2 ПС Чалтырь, строительство ТП 10/0,4 кВ строительство ВЛИ 0,4 кВ ПС Чалтырь. до границы земельного участка заявителей. (Хатламаджиян М.А., Беллуян М.Х., Михайленко В.М., Кардащян Х.К., Барсегян О.Ж., Поповян А.А., Амбарцумян О.Ж., Экизян Х.М., Ялчын М.К., Айдинян Т.К.)» до границы земельного участка заявителя (Тыщук О.Н.)</t>
  </si>
  <si>
    <t>Строительство ВЛИ 0,4кВ по ВЛИ 0,4кВ №1 от ТП №1/170 по ВЛ 10кВ №1 запит-й от ВЛ10 кВ №29-35 ПС Р-29 до гр.зем.уч.(Ачарян А.В.,Баева Н.В.,ОсманянР.А.) 11446</t>
  </si>
  <si>
    <t>Строительство ВЛ-0,4 кВ от КТП №443ВЛ-10 кВ №2 ПС "Троицкая" до границ земельного участка заявителя (Отдел культуры Администрации Неклиновсого района</t>
  </si>
  <si>
    <t>Строительство ВЛ 0,4 кВ от ВЛ 0,4 кВ №2 КТП 10/0,4 кВ №589 ВЛ 10 кВ №2 ПС 35/10 кВ «Покровская» до границ земельного участка заявителя (Савченко В.А.)</t>
  </si>
  <si>
    <t>Строительство ВЛ 0,4 кВ от ВЛ 0,4 кВ №3 КТП 10/0,4 кВ №171м по ВЛ 10 кВ №3 ПС 35/10 кВ «ГСКБ» до границ земельного участка Заявителя (Полякова Н.И.) 11452</t>
  </si>
  <si>
    <t>«Строительство ВЛ 0,4 кВ от КТП 10/0,4 кВ №286 по ВЛ 10 кВ №2 ПС 35/10 кВ «Троицкая» до границ земельного участка Заявителя (Тюляпина Т.А.)»</t>
  </si>
  <si>
    <t>Строительство ВЛИ 0,4 кВ от опоры, проектируемой по договору 61-1-16-00278361 от 27.09.2016 г (Полежаева А.А.) по ВЛИ 0,4 кВ №1 ТП 10/0,4 кВ № 2/22 ПС Чалтырь до границы земельного участка заявителя (Согомонов М.А.)</t>
  </si>
  <si>
    <t>Строительство ВЛ 0,4кВ от ВЛ 0,4кВ №1 от ТП 10/0,4кВ №2/13 по ВЛ 10кВ №2 ПС 110/35/10 кВ Чалтырь до границ земельного участка заявителя Погосянц А.А.</t>
  </si>
  <si>
    <t>Строительство ВЛ 0,4кВ от ВЛ 0,4кВ №4 от ТП 10/0,4кВ №8/3 по ВЛ 10кВ №8 ПС 110/35/10кВ Синявская до границ земельного участка Заявителя Васькина О.А.</t>
  </si>
  <si>
    <t>Строительство ВЛ 0,4 кВ от ВЛ 0,4 кВ №2 КТП 10/0,4 кВ №286 по ВЛ 10 кВ №2 ПС 35/10 кВ Троицкая до границ земельного участка Заявителя (Даниелян А.М.)</t>
  </si>
  <si>
    <t>Строительство ВЛ 0,4кВ от ВЛ 0,4кВ №2 ТП 10/0,4 кВ №4/38 по ВЛ 10 кВ №4 ПС 110/ 35/10 кВ Чалтырь до гр.зем.уч.Заявителя (ПАО «Мобильные ТелеСистемы")</t>
  </si>
  <si>
    <t>Строительство ВЛ 0,4 кВ от ВЛ 0,4 кВ №1 КТП 10/0,4 кВ №179 по ВЛ 10 кВ №8 ПС 35/10 кВ Покровская до гр.зем.участка Заявителя (ИП Печерский Д.А.)</t>
  </si>
  <si>
    <t>Строительство ВЛ 0,4 кВ от ВЛ 0,4 кВ,  с титулом:Стр-во ВЛ-0,4кВ от ВЛ-0,4кВ №2 ТП №90 ПС Советка до гр.зем.уч.(Ковалев И.Ф.)до гр.з.уч.(Атанова Т.В.)</t>
  </si>
  <si>
    <t>Строительство ВЛ 0,4 кВ от ВЛ 0,4 кВ №2 ТП 10/0,4 кВ № 1/106 ПС «Чалтырь» до границы земельного участка заявителя (Ходыкина Т.А.)</t>
  </si>
  <si>
    <t>Строительство ВЛ 0,4 кВ от ВЛ 0,4 кВ № 1 ТП 10/0,4 кВ № 1-141 ПС «Чалтырь» до границы земельного участка заявителя (Джулакян Э.Я.)</t>
  </si>
  <si>
    <t>Строительство ВЛ 0,4 кВ от ВЛ 0,4 кВ №3 КТП 10/0,4 №672 по ВЛ 10 кВ №1/3 ПС 110/35/10 кВ Троицкая-1 до границ зем. участка Заявителя (Цыганенко Е.В.)</t>
  </si>
  <si>
    <t>Строительство ВЛ 0,4 кВ от ВЛ 0,4 кВ №1 КТП 10/0,4 №710 по ВЛ 10 кВ №1/3 ПС 110/35/10 кВ Троицкая-1 до гр. зем. участка Заявителя (Колесникова Г.Н.)</t>
  </si>
  <si>
    <t>Строительство ВЛ 0,4 кВ от ВЛ 0,4 кВ №1 КТП 10/0,4 №213 по ВЛ 10 кВ №4 ПС 110/10 кВ «Лиманная» до границ зем. участка Заявителя (Колесникова С.С.)</t>
  </si>
  <si>
    <t>Строительство ВЛ 0,4 кВ по ВЛ 0,4 кВ № 5 ТП 10/0,4 кВ № 5-1 ПС «Хапры-Тяговая» до границы земельного участка заявителя (Глущенко В.И.)</t>
  </si>
  <si>
    <t>Строительство ВЛ 0,4 кВ по ВЛ 0,4 кВ № 2 ТП 10/0,4 кВ № 1-106 по ВЛ 10 кВ №1 ПС Чалтырь до гр. зем.уч. заявителей (Дьягольченко И.А., Евдокимов А.К.)</t>
  </si>
  <si>
    <t>Строительство ВЛ 0,4 кВ от ВЛ 0,4 кВ №2 КТП 10/0,4 №474 по ВЛ 10 кВ №3 ПС 110/10 кВ «Лиманная» до границ земельного участка Заявителя (Карпов А.А.)</t>
  </si>
  <si>
    <t>Строительство ВЛ-10 кВ от ВЛ-10 кВ № 5 ПС " Хапры - Тяговая " до новой ТП 10/0,4 кВ , строительство ТП 10/0,4 кВ, строительство ВЛ-0,4 кв от новой ТП 10/0,4 кВ до границы земельных участков заявителей                                                    ( Роговая О. Ф., Коньшин С. Н., Цибизова А. Б., Павлюкова Н. И., Бедрицкая А. С., Карякин Д. А., Ким А. Г. )</t>
  </si>
  <si>
    <t>Строительство ВЛ 10 кВ от ВЛ 10 кВ № 3 ПС 110/10 кВ «Самбек» до новой ТП 10/0,4 кВ, строительство ТП 10/0,4 кВ, строительство ВЛ 0,4 кВ от новой ТП 10/0,4 кВ до границ земельных участков заявителей (Попов П.В., Фисенко С.А., Эшмурадова Д.К., Клафас М.В, Марков А.А., Хабахова И.В., Ховяков Д.А., Крыштоп А.П.)</t>
  </si>
  <si>
    <t>Строительство ВЛ 0,4 кВ от КТП 10/0,4кВ №368/1 по ВЛ 10 кВ № 2 ПС 35/10 кВ «Покровская» до границ земельного участка заявителя (Ткачев Г.А.)</t>
  </si>
  <si>
    <t>Строительство ВЛ 0,4 кВ от ВЛ 0,4 кВ №3 КТП 10/0,4 кВ №46 ВЛ 10 кВ №1/3 ПС 110/35/10 кВ «Троицкая-1» до границ зем/ участка заявителя (Колесник Л.И.)</t>
  </si>
  <si>
    <t>Строительство ВЛ 0,4кВ от ВЛ 0,4кВ до границ земельного участка заявителя (Печерина А.И.)</t>
  </si>
  <si>
    <t xml:space="preserve">Строительство ВЛИ 0,4 кВ от ВЛ 0,4 кВ №2 ТП 10/0,4 кВ №2-4 по ВЛ 10 кВ №2 ПС 110/35/10 «Чалтырь» до границ земельного участка Заявителя Ещенко Г.Ю. </t>
  </si>
  <si>
    <t>Строительство ВЛИ 0,4 кВ от ВЛ 0,4 кВ №2 ТП 10/0,4 кВ №7-13 по ВЛ 10 кВ №7 ПС 110/35/10 «Синявская» до гр.зем.уч. Заявителей Тренёв С.А., Тренёва Н.А.</t>
  </si>
  <si>
    <t>Строительство ВЛ 0,4 кВ от ВЛ 0,4 кВ № 1 ТП 10/0,4 кВ № 4-29 по ВЛ 10 кВ №4 ПС «Чалтырь» до границы земельного участка заявителя (Согомонян А.Д.)</t>
  </si>
  <si>
    <t>Строительство ВЛ 0,4 кВ от ВЛ 0,4 кВ № 2 ТП 10/0,4 кВ № 4-2 по ВЛ 10 кВ №4 ПС «Чалтырь» до границы земельного участка заявителя (Долобаян М.Х.)</t>
  </si>
  <si>
    <t>Строительство ВЛ 0,4 кВ от ВЛ 0,4 кВ № 1 ТП 10/0,4 кВ № 20-17 по ВЛ 10 кВ №20-04 ПС «Р-20» до границы земельного участка заявителя (Воронова Т.И.) 11504</t>
  </si>
  <si>
    <t>Строительство ВЛ 0,4 кВ от ВЛ 0,4 кВ №1 ТП 10/0,4 кВ №4-5 по ВЛ 10 кВ №4 ПС «Б. Салы» до границы земельного участка заявителя (Гладченко Е.Р.) 11516</t>
  </si>
  <si>
    <t>«Строительство ВЛ 10 кВ от ВЛ 10 кВ №6 ПС 35/10 кВ «Б.Салы» отпайки на ТП 10/0,4 кВ №6-3 до новой ТП 10/0,4 кВ, строительство ТП 10/0,4 кВ, строительство ВЛ 0,4 кВ от новой ТП 10/0,4 кВ до границ земельных участков заявителей (Патрашенко А.Г., Саркисян А.А., Саркисян Л.А.) (ориентировочная протяженность ЛЭП 0,57 км., ориентировочная мощность ТП 63 кВА)»</t>
  </si>
  <si>
    <t>Строительство ВЛ 10 кВ от ВЛ 10 кВ №5 ПС 110/10 кВ "Лиманная" до новой ТП 10/0,4 кВ, стрительство ТП 10/0,4 кВ строительство ВЛ 0,4 кВ от новой ТП 10/0,4 кВ до границ земельных участков Заявителей (Иванченко И.В., Иванченко И.В., Чуев А.Д., Неткачев А.В.) (ориентировочная протяженность ЛЭП - 1,5, ориентировочная мощность силового трансформатора - 63кВА)"</t>
  </si>
  <si>
    <t>Строительство ВЛ 0,4кВ от ВЛ 0,4кВ №3 КТП №3/16 ВЛ 10кВ №3 ПС 110/35/10кВ "Синявская" до границы земельного участка заявителя (Давришев Х.М.) (ориентировочная протяженность ЛЭП 0,6км)</t>
  </si>
  <si>
    <t>Строительство ВЛ 0,4 кВ от ВЛ 0,4 кВ №2 КТП 10/0,4 кВ №20м ВЛ 10 кВ №4 ПС 35/10 кВ «Русский Колодец» до границы земельного участка заявителя (ИП Боровик С.Н.) (ориентировочная протяженность ЛЭП 0,35 км)</t>
  </si>
  <si>
    <t>Строительство ВЛ 0,4 кВ от ВЛ 0,4 кВ №2 КТП 10/0,4 кВ №44м ВЛ 10 кВ №5 ПС 35/10 кВ «Русский Колодец» до границы земельного участка Заявителя (Решетникова Н.В.)</t>
  </si>
  <si>
    <t>Строительство ВЛ 0,4 кВ от ВЛ 0,4 кВ №3 ТП 10/0,4 кВ №4-9 по ВЛ 10 кВ №4 ПС 110/35/10 кВ «Чалтырь», до границы земельных участков заявителей (Вердинян Р.Г., Бунатян Г.В., Карапетян Л.А., Сирадегян К.Г.)</t>
  </si>
  <si>
    <t>Строительство ВЛ 0,4 кВ от ВЛ 0,4 кВ №1 ТП 10/0,4 кВ №5-1 по ВЛ 10 кВ №5 ПС 110/27/10 «Хапры-Тяговая», до границы земельных участков заявителей (Тамразян Н.А., Бегларян Г.С.)</t>
  </si>
  <si>
    <t>Строительство ВЛ 0,4 кВ от ВЛ 0,4 кВ №2 КТП 10/0,4 кВ №4/17 ВЛ 10 кВ №4 ПС 110/35/10 кВ «Синявская» до границы зем. участка заявителя (ИП Цой Т.В.)</t>
  </si>
  <si>
    <t>Строительство ВЛ 0,4 кВ от ВЛ 0,4 кВ №1 КТП 10/0,4 кВ №150 ВЛ 10 кВ №3 ПС 35/10 кВ «Советка» до границы земельного участка заявителя (Гадзиян К.Н.)</t>
  </si>
  <si>
    <t>Строительство ВЛ 0,4 кВ от ВЛ 0,4 кВ №2 КТП 10/0,4 кВ №285 ВЛ 10 кВ №2 ПС 35/10 кВ «Троицкая» до границы земельного участка заявителя (Захарян П.М.)</t>
  </si>
  <si>
    <t>Строительство ВЛ 0,4 кВ от ВЛ 0,4 кВ №2 ТП 10/0,4 кВ №4-38 по ВЛ 10 кВ №4 ПС 110/35/10 кВ Чалтырь, до границ земельных участков заявителей (Аветисян Г.С., Рымарь Ю.Ю., Симавонян С.А.)</t>
  </si>
  <si>
    <t>Строительство ВЛ 0,4 кВ от ВЛ 0,4 кВ №1 ТП 10/0,4 кВ №2-5 по ВЛ 10 кВ №2 ПС 110/35/10 кВ Чалтырь, до границы зем.участка заявителя (Чибухчян А.Л.)</t>
  </si>
  <si>
    <t>Строительство ВЛ 0,4 кВ от ВЛ 0,4 кВ №5 ТП 10/0,4 кВ №5-1 по ВЛ 10 кВ №5 ПС Хапры-Тяговая до границы зем.участка заявителя (Вязовикин С.А.)</t>
  </si>
  <si>
    <t>Строительство ВЛ 0,4 кВ от РУ 0,4 кВ ТП 10/0,4 кВ №6-3 по ВЛ 10 кВ №6 ПС 35/10 кВ Б.Салы до границы земельного участка заявителя (Беседин С.Ю.)</t>
  </si>
  <si>
    <t>«Строительство ВЛ 10 кВ от ВЛ 10 кВ №5 ПС 110/35/10 кВ Чалтырь отпайки на ТП 10/0,4 кВ №5-39А до новой ТП 10/0,4 кВ, строительство ТП 10/0,4 кВ, строительство ВЛ 0,4 кВ от новой ТП 10/0,4 кВ до границы земельного участка заявителя (ИП Карпоян Е.А.)» (ориентировочная протяженность ЛЭП - 0,085 км, ориентировочная мощность ТП – 63 кВА)»</t>
  </si>
  <si>
    <t>Строительство ВЛ 0,4 кВ от ВЛ 0,4 кВ №2 ТП 10/0,4 кВ №1-133 по ВЛ 10 кВ №1 ПС 110/35/10 кВ Чалтырь до границы зем. участка заявителя Кравченко А.Н.</t>
  </si>
  <si>
    <t>Строительство ВЛ 0,4 кВ от ВЛ 0,4 кВ №2 ТП 10/0,4 кВ №5-1 ПС Б.Салы до гр.зем.уч.Муниципальное казенное учр-е культуры Дом культуры Большесальского сп</t>
  </si>
  <si>
    <t>Строительство ВЛ 0,4 кВ от ВЛ 0,4 кВ №2 ТП 10/0,4 кВ №1-24 по ВЛ 10 кВ №1 ПС 110/35/10 кВ Чалтырь до границы земельного участка заявителя Руснак В.Н.</t>
  </si>
  <si>
    <t>Строительство ВЛ 0,4 кВ от ВЛ 0,4кВ № 2 КТП 10/0,4 кВ №52 ВЛ 10 кВ №1/3 ПС 110/35/10 кВ «Троицкая-1» до границы земельного участка заявителя (Романович М.А.)</t>
  </si>
  <si>
    <t>«Строительство ВЛ 10 кВ от  ВЛ 10 кВ №1 ПС Чалтырь, отпайки на ТП № 1-81А, строительство ТП10/0,4 кВ, строительство ВЛ 0,4 кВ   до границы земельного участка заявителя (Роева К.Н., Бойдыш А.А)» (ориентировочная протяженность ЛЭП - 0,24 км., ориентировочная мощность ТП-63 кВА»</t>
  </si>
  <si>
    <t>Строительство ВЛ 0,4 кВ от ВЛ 0,4 кВ №1 ТП 10/0,4 кВ №1-170 ПС 110/35/10 кВ Чалтырь до границы земельного участка заявителя (Хурдаян Х.К.)</t>
  </si>
  <si>
    <t>Строительство ВЛ 0,4 кВ от ТП 10/0,4 кВ №1-8 по ВЛ 10 кВ №1 ПС 110/35/10 кВ Чалтырь до границы земельного участка заявителя (Булавина Л.Е.)</t>
  </si>
  <si>
    <t>«Строительство ВЛ-0.4 кВ и КЛ-0.4кВ от КТП №194м по ВЛ-10кВ №4 ПС  «ГСКБ» до границы земельного участка заявителя (УКС г. Таганрога)»</t>
  </si>
  <si>
    <t>Строительство ВЛ 0,4 кВ от ВЛ 0,4 кВ №1 КТП 10/0,4 кВ №194м ВЛ 10 кВ №4 ПС 35/10 кВ «ГСКБ» до границы земельного участка заявителя (Комарь О.В.)</t>
  </si>
  <si>
    <t>«Строительство ВЛ 10 кВ от ВЛ 10 кВ №3 ПС 110/35/10 «Синявская» до новой ТП 10/0,4 кВ. Строительство ТП 10/0,4 кВ. Строительство ВЛ 0,4 кВ от новой ТП 10/0,4 кВ до границы земельного участка заявителя (Уварова Ю.Г.) (ориентировочная протяженность ЛЭП - 0,139км, ориентировочная мощность ТП 25 кВА)»</t>
  </si>
  <si>
    <t>«Строительство ВЛ 10 кВ от ВЛ 10 кВ №3 ПС 110/10 кВ «Лиманная» до новой ТП 10/0,4 кВ. Строительство ТП 10/0,4 кВ. Строительство ВЛ 0,4 кВ от новой ТП 10/0,4 кВ до границ земельного участка Заявителя (Бандурина Л.В.) (ориентировочная протяженность ЛЭП – 0,115 км, ориентировочная мощность силового трансформатора – 63 кВА)»</t>
  </si>
  <si>
    <t>Строительство ВЛ 0,4 кВ от РУ 0,4 кВ КТП №491 ВЛ 10 кВ №3 ПС Отрадненская для тех.присоединения домика охотника и рыболова ИП Коломийцев Ю.К.</t>
  </si>
  <si>
    <t>Строительство ВЛИ 0,4 кВ от опоры проектируемой ВЛИ 0,4 кВ по дог.с Ханоян М.М. (612001311322) до гр.зем.участка Анесян А.Н.</t>
  </si>
  <si>
    <t>Строительство ВЛ 0,4 кВ от ВЛ 0,4 кВ №1 ТП 10/0,4 кВ №6-6 по ВЛ 10 кВ №6 ПС 110/35/10 кВ «Чалтырь» для ТП жилого дома заявителя Наноян Е.А.</t>
  </si>
  <si>
    <t>Строительство ВЛ 0,4 кВ от ВЛ 0,4 кВ №1 ЗТП 10/0,4 кВ №259м ВЛ 10 кВ №4 ПС 35/10 кВ «Русский Колодец» для технологического присоединения жилого дома заявителя Августова Е.В. по адресу: Ростовская область, район Неклиновский, село Боцманово, улица Маршала СССР А.Н. Покрышкина, 2А, к.н. 61:26:007080100:2016</t>
  </si>
  <si>
    <t>Строительство ВЛ 0,4 кВ от ВЛ 0,4 кВ №2 ТП 10/0,4 кВ №5-15 по ВЛ 10 кВ №5 ПС 110/35/10 кВ «Чалтырь» для ТП жилого дома заявителя Авдеева В.А.</t>
  </si>
  <si>
    <t>Строительство ВЛ 0,4 кВ от РУ 0,4 кВ новой ТП 10/0,4 кВ, строительство ТП 10/0,4 кВ, строительство ВЛ 10 кВ от отпаечной ВЛ 10 кВ на ТП 10/0,4 кВ №3-9 ВЛ 10 кВ №3 ПС 110/35/10 кВ Чалтырь до новой ТП 10/0,4 кВ, для электроснабжения гостиничного комплекса заявителя ИП Герданян А.В. по адресу: Ростовская область, Мясниковский р-н, с. Чалтырь, ул. Ростовская 102 к.н: 61:25:0101243:138. (ориентировочная протяженность ЛЭП - 0,315 км, ориентировочная мощность ТП – 63 кВА)</t>
  </si>
  <si>
    <t>Строительство ВЛ 0,4 кВ от ВЛ 0,4 кВ проектируемой по титулу: «Строительство ВЛ 0,4 кВ от КТП 10/0,4 кВ построенной по титулу: «Строительство ВЛ 10 кВ от опоры №44 отпайки на КТП №761 ВЛ 10 кВ №6 ПС 110/10 кВ «Самбек». Строительство КТП 10/0,4кВ. Строительство ВЛ 0,4 кВ построенного КТП 10/0,4 кВ до границ земельных участков Заявителей (Клименко А.В., Воротягин А.Д., Клименко Л.М.)» для электроснабжения жилого здания заявителя Кобалян С.М. по адресу: Ростовская обл., Неклиновский район, поселок Ореховый, улица Строительная, 6</t>
  </si>
  <si>
    <t>«Строительство ВЛ 0,4 кВ от РУ 0,4 кВ ТП 10/0,4 кВ №1-9 по ВЛ 10 кВ №1 ПС 110/35/10 кВ «Чалтырь» для технологического присоединения здания спортивного зала заявителя Ларцев В.В. по адресу: Ростовская область, Мясниковский  район, х. Ленинаван ул. Ленина участок 3е  к.н. 61:25:0030202:303 (ориентировочная протяженность ЛЭП 0,3 км)»</t>
  </si>
  <si>
    <t>Строительство ВЛ 0,4 кВ от нового ТП 10/0,4 кВ, строительство нового ТП 10/0,4 кВ, строительство ВЛ 10 кВ от ВЛ 10 кВ №3 ПС 110/35/10 кВ «Лиманная» для электроснабжения подсобных хозяйств заявителей Таранова А.В., Кожанова Е.В., Плотникова Н.В., Шагинова И.В., Нуруллаева Н.А., Трушникова А.А., Паникоровская Ю.А., Петрова М.А., Квачахия С.Ю., Кунина А.А. по адресу: РО, Неклиновский район, с. Анреево-Мелентьево, пер. Сквозной, д. 11, 13, 15, 17, 21, 23, 31, 33, 35, 38</t>
  </si>
  <si>
    <t>Строительство ВЛ 0,4кВ от проектируемой ВЛ 0,4кВ по титулу «Строительство ВЛ 10кВ от ВЛ 10кВ №3 ПС 110/35/10 «Синявская» до новой ТП 10/0,4кВ. Строительство ТП 10/0,4кВ. Строительство ВЛ 0,4кВ от новой ТП 10/0,4кВ до границы земельного участка заявителя (Уварова Ю.Г.) (ориентировочная протяженность ЛЭП - 0,139км, ориентировочная мощность ТП 25кВА)» для технологического присоединения садового дома заявителя Чеха А.В.  по адресу: Ростовская область, Неклиновский район, х. Мержаново, д/о «Металлург-5», участок 1029, к.н. 61:26:0505901:576 (ориентировочная протяженность ЛЭП 0,315км)</t>
  </si>
  <si>
    <t>Строительство ВЛ 0,4 кВ от ВЛ 0,4 кВ №1 ТП 10/0,4 кВ №5-18 по ВЛ 10 кВ №5 ПС 35/10 кВ Б.Салы для технологического присоединения жилых домов заявителей Турчина Г.М., Папян Л.П. по адресу: Ростовская область, Мясниковский район, с. Б. Салы ул. Молодежная д. 8, д. 5 (ориентировочная протяженность ЛЭП 0,17 км)</t>
  </si>
  <si>
    <t>Строительство ВЛ 0,4 кВ от проектируемой ВЛ 0,4 кВ по титулу: «Строительство ВЛ 0,4 кВ от ВЛ 0,4 кВ №3 КТП 10/0,4 №672 по ВЛ 10 кВ №1/3 ПС 110/35/10 кВ «Троицкая-1» до границ земельного участка Заявителя (Цыганенко Е.В.)» (ориентировочная протяженность ЛЭП 0,2 км)» для технологического присоединения частного жилого дома заявителя Грушко Р.Г. по адресу: Ростовская область, Неклиновский район, с. Николаевка, ул. Пушкина, 100, к.н. 61:26:0600014:795 (ориентировочная протяженность ЛЭП 0,025 км)</t>
  </si>
  <si>
    <t>Строительство ВЛ 0,4 кВ от ВЛ 0,4 кВ №1 ТП 10/0,4 кВ №4-2 по ВЛ 10 кВ №4 ПС 35/10 кВ «Б. Салы» для технологического присоединения жилых домов заявителей Овсепян Э.Г., Петросян М.Г. по адресу: Ростовская область, Мясниковский район, с. Большие Салы ул. Вавилова 32/г, 32/е  к.н.61:25:0040101:5509, 61:25:0040101:5508   (ориентировочная протяженность ЛЭП 0,1 км)</t>
  </si>
  <si>
    <t>Строительство ВЛ 0,4кВ от ВЛ 0,4кВ №1 КТП 10/0,4кВ №73 по ВЛ 10кВ №73 ВЛ-10кВ №6 ПС 110/10 кВ «Самбек" для технологического присоединения жилой застройки заявителя Альбицкая-Семенова Е.В. по адресу: Ростовская область, Неклиновский район, с. Бессергеновка, ул. Мирная, 70а, к.н. 61:26:0040201:3567 (ориентировочная протяженность ЛЭП 0,035км)</t>
  </si>
  <si>
    <t>Строительство ВЛИ 0,4 кВ от проектируемой ВЛИ 0,4 кВ по договору №61-1-16-00254433 (Амбарцумян А.Ж) до границы зем. участка заявителя (Полежаева А.А.) 11725</t>
  </si>
  <si>
    <t>Строительство ВЛ-0.4кВ от КТП №70м по ВЛ-10кВ №3 ПС 110/35/10кВ «Рябиновская» до границ земельного участка Заявителя (Шаповалов Э.В.)</t>
  </si>
  <si>
    <t>Строительство ВЛ 0,4 кВ от РУ 0,4 кВ новой ТП 10/0,4 кВ, строительство ТП 10/0,4 кВ, строительство ВЛ 10 кВ от ВЛ 10 кВ №5 ПС 110/35/10 кВ Чалтырь, для технологического присоединения не жилого помещения заявителя Тонян М.Л. по адресу: Ростовская область, Мясниковский р-н, С. Чалтырь, ул. Красноармейская 55</t>
  </si>
  <si>
    <t>Строительство ВЛ 0,4 кВ от ВЛ 0,4 кВ №2 КТП 10/0,4 кВ №52м ВЛ 10 кВ №4 ПС 35/10 кВ «Русский Колодец» для технологического присоединения частного жилого дома заявителя Бабич Т.В.: Ростовская область, Неклиновский район, х. Красный Десант, ул. Цветочная, 2А</t>
  </si>
  <si>
    <t>Строительство ВЛ 0,4 кВ от ВЛ 0,4 кВ №2 ТП 10/0,4 кВ №2-22 по ВЛ 10 кВ №2 ПС 110/35/10 кВ «Чалтырь» для технологического присоединения жилого дома заявителя Черник М.В. по адресу: Ростовская область, Мясниковский район, с. Крым ул. Маршала Баграмяна 38 к.н.61:25:0600201:949 (ориентировочная протяженность ЛЭП 0,07 км)</t>
  </si>
  <si>
    <t>Строительство ВЛ 0,4 кВ от РУ 0,4кВ новой ТП 10/0,4кВ, с-во ТП, с-во ВЛ 10кВ от ВЛ 10кВ №1 ПС Чалтырь, отп.наТП №1-37А до нов.ТП дляТП дома Жуков В.И.</t>
  </si>
  <si>
    <t>Строительство ВЛ 0,4 кВ от РУ 0,4 кВ новой ТП 10/0,4 кВ. Строительство ТП 10/0,4 кВ. Строительство ВЛ 10 кВ от ВЛ 10 кВ №8 ПС 35/10 кВ «Покровская» до новой ТП 10/0,4 кВ. для технологического присоединения магазина заявителя (ИП Пенявская Л.И.) по адресу: Ростовская область, Неклиновский р-н, с. Покровское, ул. Привокзальная, 52</t>
  </si>
  <si>
    <t>Строительство ВЛ 0,4 кВ от КТП 10/0,4 кВ №562 ВЛ 10 кВ №4 ПС 35/10 кВ «Покровская» для технологического присоединения объектов рекреационного и лечебно-оздоровительного назначения Заявителя (ИП Туева Н.С.) по адресу: Ростовская область, Неклиновский р-н, с. Покровское, ул. Ленина 2 Д 11809</t>
  </si>
  <si>
    <t>«Строительство ВЛ 0,4 кВ от ВЛ 0,4 кВ №2 КТП №112 ВЛ 10 кВ №8 ПС 35/10 кВ «Покровская» до границы земельного участка заявителя (ООО «Актив Групп») (ориент. протяженность ЛЭП 0,15 км)»</t>
  </si>
  <si>
    <t>Строительство ВЛ 0,4 кВ от РУ 0,4 кВ ТП 10/0,4 кВ №3-6 по ВЛ 10 кВ №3 ПС 110/35/10 Чалтырь до границы земельного участка заявителя (ИП Аносян В.К.) (ориент. протяженность ЛЭП 0,24 км)»</t>
  </si>
  <si>
    <t>«Строительство ВЛ 0,4 кВ от РУ 0,4 кВ ТП 10/0,4 кВ №142 по ВЛ 10 кВ №8 ПС 35/10 кВ «Покровская» до границы земельного участка заявителя (ИП Хаверев С.Н.) (ориентировочная протяженность ЛЭП 0,37 км)»</t>
  </si>
  <si>
    <t>«Строительство ВЛ 0,4 кВ от ВЛ 0,4 кВ №1 КТП 10/0,4 кВ №328 по ВЛ 10 кВ №3 ПС «М-Курганская» до границ земельного участка Заявителя ООО «Эрфолг Калитва». (ориентировочная протяженность ЛЭП 0,19 км)»</t>
  </si>
  <si>
    <t>8. «Строительство ВЛ 0,4 кВ от РУ 0,4 кВ ТП 10/0,4 кВ №4/4 ВЛ 10 кВ №4 ПС 110/35/10 кВ «Синявская» для технологического присоединения нежилого помещения заявителя ИП Бережная Е.С. по адресу: Ростовская область, Неклиновский район, с. Синявское, Буденовский спуск, д.9, к.н. 61:26:0060101:702» (ориентировочная протяженность ЛЭП 0,25 км).</t>
  </si>
  <si>
    <t>«Строительство ВЛ 0,4 кВ от РУ 0,4 кВ ТП 10/0,4 кВ №2-13 по ВЛ 10 кВ №2 ПС 110/35/10 «Чалтырь» для технологического присоединения здания мастерской по ремонту автомобилей заявителя ИП Пивоваров В.В. по адресу: Ростовская область, Мясниковский район, с. Крым ул. Медиков д. 5а к.н.61:25:0201025:153» (ориентировочная протяженность ЛЭП 0,18 км)</t>
  </si>
  <si>
    <t>Строительство ВЛ 0,4кВ от РУ 0,4кВ ТП 10/0,4кВ №8-7 по ВЛ 10кВ №8 ПС 110/35/10кВ «Синявская» для технологического присоединения не жилого помещения заявителя ИП Добровольский А.Ю. по адресу: Ростовская область, Мясниковский район, х. Веселый Недвиговское сельское поселение, западная окраина участок №1 к.н.61:25:0600801:361 (ориентировочная протяженность ЛЭП 0,19км)</t>
  </si>
  <si>
    <t>Строительство ВЛ 0,4 кВ от РУ 0,4 кВ новой ТП 10/0,4 кВ, строительство ТП 10/0,4 кВ, строительство ВЛ 10 кВ от отпайки на ТП №5-32А ВЛ 10 кВ №5 ПС 110/35/10 кВ Чалтырь для технологического присоединения цеха по производству стальных изделий заявителя ИП Хатламаджиян Б.Н. по адресу: Ростовская область, Мясниковский р-н, с. Чалтырь, ул. Трудовая 42, к.н. № 61:25:0101432:36 (ориентировочная протяженность ЛЭП - 0,03 км, ориентировочная мощность ТП – 100кВА)</t>
  </si>
  <si>
    <t>Строительство ВЛ 0,4кВ от РУ 0,4кВ новой ТП 10/0,4кВ, строительство ТП 10/0,4кВ, строительство ВЛ 10кВ от ВЛ 10кВ №8 ПС 35/10кВ Петровская до новой ТП 10/0,4кВ, для технологического присоединения нежилого помещения заявителя (ИП Гандилян З.А.) по адресу: Ростовская область, Мясникоский р-н, сл. Петровская 175м на север от северной окраины сл. Петровская 3 к.н. №61:25:0600701:898 (ориентировочная протяженность ЛЭП 0,02км, ориентировочная мощность ТП - 100кВА)</t>
  </si>
  <si>
    <t>Строительство ВЛ 0,4 кВ от РУ 0,4кВ ТП 10/0,4кВ №4-1 по ВЛ 10кВ №4 ПС 35/10кВ «Б. Салы» для технологического присоединения цеха заявителя (ИП Шинкарёва С.Х.) по адресу: Ростовская область, Мясниковский район, с. Б. Салы ул. Вавилова 7-д к.н. 61:25:0040101:5540 (ориентировочная протяженность ЛЭП 0,2км)</t>
  </si>
  <si>
    <t>Строительство ВЛ 0,4 кВ от РУ 0,4 кВ новой ТП 10/0,4 кВ, строительство ТП 10/0,4 кВ, строительство ВЛ 10 кВ от ВЛ 10 кВ №2 ПС 110/35/10 кВ «Чалтырь», до новой ТП 10/0,4 кВ, для технологического присоединения торгового дома заявителя (ИП Харьковский В.В.) по адресу: Ростовская область, Мясниковский р-н, с. Крым ул. Большесальская 71в к.н. № 61:25:0201023:305 (ориентировочная протяженность ЛЭП - 0,04 км, ориентировочная мощность ТП – 100 кВА)</t>
  </si>
  <si>
    <t>Строительство ВЛ 0,4кВ от КТП 10/0,4кв №85м ВЛ 10кВ №2 ПС 35/10кВ "Таганрогская" для технологического присоединения лакокрасочного цеха Заявителя (ИП Шлаган А.Н.) по адресу: Ростовская область, Неклиновский район, х. Рожок, ул. Новая, к.н. 61:26:0100401:2319 (ориентировочная протяженность ЛЭП 0,02км)</t>
  </si>
  <si>
    <t>Строительство ВЛ-0,4 кВ от ВЛ-0,4 кВ № 1 КТП № 516 ВЛ-6 кВ № 4 РП- 5 для электроснабжения жилого дома Селимова С. К. по ул. Некрасова, д. 10, корп. “А” в п. Красный Сад, Азовского района, Ростовской области</t>
  </si>
  <si>
    <t xml:space="preserve">Строительство ВЛ 0,4 кВ от проектируемой ВЛ 0,4 кВ (проектируемой по договорам ТП № 61-1-17-00314695 от 15.06.2017 г.; № 61-1-17-00314571, № 61-1-17-00314579, № 61-1-17-00314585 от 01.08.2017 г.; 61-1-17-00327769 от 22.08.2017 г.) для электроснабжения магазина Караваевой Е. А. на участке с КН 61:02:0010201:6092 в х. Большой Лог Аксайского района Ростовской области </t>
  </si>
  <si>
    <t>Строительство ВЛ-0,4 кВ от РУ-0,4 кВ КТП № 292 ВЛ-6 кВ № 804 ПС 35/6 кВ АС-8 для электроснабжения жилых домов по адресу: Ростовская обл., Аксайский р-н, пос. Российский, ул. Парковая, ул. Миндальная</t>
  </si>
  <si>
    <t>Строительство ВЛ-0,4 кВ от ВЛ-0,4 кВ № 1 КТП № 1 ВЛ-10 кВ № 657 ПС 110/10/6 кВ АС-6 для электроснабжения жилого дома Семенова И. В. по адресу: Ростовская обл., Аксайский р-н, ст-ца Старочеркасская, ул. Ильинская, д. 1</t>
  </si>
  <si>
    <t xml:space="preserve">Строительство ВЛ-0,4 кВ от проектируемой ВЛ-0,4 кВ КТПН-10/0,4 кВ ВЛ-6 кВ № 806 ПС 35/6 кВ АС-8 для электроснабжения дачных домов по адресу: Ростовская обл., Аксайский р-н, пос. Опытный, с/т “Акрос” </t>
  </si>
  <si>
    <t>Строительство ВЛ 0,4 кВ от ВЛ 0,4 кВ №1 КТП №253 ВЛ 10кВ №2 ПС 35кВ Б.Салы для электроснабжения жилого дома Блонского А.А.  на участке КН 61:02:0600005:8939 в п.Темерницкий Аксайского района Ростовской области</t>
  </si>
  <si>
    <t xml:space="preserve">Строительство ВЛ 0,4 кВ от проектируемой КТПН 10/0,4 кВ по договору №61-1-17-00346543 для электроснабжения ВРУ 0,4 кВ жилых домов по ул. Изумрудная в п. Темерницкий Аксайского района Ростовской области </t>
  </si>
  <si>
    <t xml:space="preserve">Строительство ВЛ-0,4 кВ от РУ-0,4 кВ КТП № 72 ВЛ-6 кВ № 804 ПС 35/6 кВ АС-8 для электроснабжения жилого дома Чернышовой  Т. И. по адресу: Ростовская обл., Аксайский р-н, п. Российский, квартал № 3, участок № 3 </t>
  </si>
  <si>
    <t xml:space="preserve">Строительство ВЛ-0,4 кВ от РУ-0,4 кВ КТП № 425 ВЛ-10 кВ № 1109 ПС 110/35/10 кВ АС-10 для электроснабжения жилых домов по ул. Восточная, ул. Мира в х. Весёлый Аксайского района Ростовской области </t>
  </si>
  <si>
    <t>Строительство ВЛ-0,4 кВ от РУ-0,4 кВ КТП № 292 ВЛ-6 кВ № 804 ПС 35/6 кВ АС-8 для электроснабжения жилых домов по адресу: Ростовская обл., Аксайский р-н, пос. Российский, ул. Спортивная, ул. Ясеневая</t>
  </si>
  <si>
    <t>Строительство ВЛИ-0,4кВ от РУ-0,4кВ КТП-1687/400кВА ВЛ-10кВ №5 ПС 35/10кВ Лозновская для присоединения жилого дома Радькова А.А., расположенного по адресу: Ростовская область, Цимлянский район, с/п Красноярское, п. Дубравный, ул. Садовая, д.19, к.н.61:41:0030402:64 (ориентировочная протяженность ЛЭП 0,26км)</t>
  </si>
  <si>
    <t>Строительство участка ВЛЗ-6кВ от опоры №34 по ВЛ-6кВ №7 ПС 35/6кВ Романовская, с монтажом ТП-6/0,4кВ, и строительство ВЛИ-0,4кВ от вновь смонтированной ТП-6/0,4кВ для присоединения АЗС ООО «Волгодонская топливная компания» (ориентировочная протяженность ЛЭП 0,02км, ориентировочная мощность трансформатора 100кВА)</t>
  </si>
  <si>
    <t xml:space="preserve">Строительство участка ВЛЗ-6 кВ от опоры №61 ВЛ-6 кВ №1 ПС 35/6 кВ Потаповская, с установкой ТП-6/0,4 кВ, и строительство ВЛИ-0,4 кВ от вновь установленной ТП-6/0,4 кВ для присоединения фермы Эм И.Д. (ориентировочная протяженность ЛЭП 1,474 км, ориентировочная мощность трансформатора 160 кВА)»
</t>
  </si>
  <si>
    <t>Строительство ВЛИ-0,4кВ от РУ-0,4кВ КТП-4281/40кВА ВЛ-10кВ №6 ПС 35/10кВ Валуевская для присоединения жилого дома СПК «Победа», расположенного по адресу: Ростовская область, Ремонтненский район, с. Валуевка, ул. Восточная, д. 16 к.н. 61:32:0600002:4192 (ориентировочная протяженность ЛЭП 0,954км)</t>
  </si>
  <si>
    <t>Строительство ВЛИ-0,4 кВ от вновь установленной ТП-6/0,4 кВ по ВЛ-6 кВ №1 ПС 35/6 кВ НС-12 (по договору  ТП №61-1-18-00388977 от 20.08.2018г) для присоединения жилого дома Ксантополу Л.Б. (ориентировочная протяженность ЛЭП 0,605 км)</t>
  </si>
  <si>
    <t>Строительство ВЛИ-0,4кВ от вновь установленной ТП-6/0,4кВ по ВЛ-6кВ №1 ПС 35/6кВ НС-12 (по договору ТП №61-1-18-00388977 от 20.08.2018) для присоединения жилого дома Патовой Н.В. (ориентировочная протяженность ЛЭП 0,662км)</t>
  </si>
  <si>
    <t xml:space="preserve">Строительство участка ВЛИ-0,4 кВ от вновь установленной опоры вновь построенной ВЛИ-0,4 от вновь установленной ТП-6/0,4 кВ по ВЛ-6 кВ №1 ПС 35/6 кВ НС-12 (по договорам №61-1-18-00388977 от 20.08.2018г  и №61-1-18-00392457 от 04.09.2018г) для присоединения жилого дома Сомченко И.С. (ориентировочная протяженность ЛЭП 0,205 км) </t>
  </si>
  <si>
    <t>Строительство ВЛИ-0,4 кВ от КТП-1543/160 кВА ВЛ-10 кВ №13 ПС 110/10 кВ Искра для присоединения здания ИП Иванова В.А. ориентировочная протяженность ЛЭП 0,295 км)</t>
  </si>
  <si>
    <t xml:space="preserve">Строительство участка ВЛ-10 кВ от опоры №3/2 ВЛ-10 кВ №6 ПС 110/10 кВ Большеремонтненская, с установкой ТП-10/0,4 кВ, и строительство ВЛИ-0,4 кВ от вновь установленной ТП-10/0,4 кВ  для присоединения гранулятора со складами ИП главы К(Ф)Х Натхина А.В., расположенного по адресу: Ростовская область, Ремонтненский район, с. Большое Ремонтное, к.н. 61:32:0600009:1298 (ориентировочная протяженность ЛЭП 0,018 км, ориентировочная мощность трансформатора 250 кВА)»
</t>
  </si>
  <si>
    <t>Строительство участка ВЛЗ-6 кВ от опоры № 8/3Вл-6 кВ № 11 ПС 35/6 кВ Шлюзовая, с монтажом ТП-6/0,4 кВ, и строительство ВЛИ-0,4 кВ от вновь смонтированной ТП-6/0,4 кВ для присоединения школы МБОУ Лагутнинская СОШ(ориентировочная протяженность ЛЭП - 0,04 км,ориентировочная мощность трансформатора 63 кВА)</t>
  </si>
  <si>
    <t>Строительство участка ВЛИ-0,4 кВ от опоры №12 ВЛ-0,4 кВ №2 КТП-8597/100 кВА ВЛ-6 кВ №5 ПС 35/6 кВ Романовская для присоединения жилых домов Поляковой Т.Н. и Карпенко П.М., расположенных по адресам: Ростовская область, Волгодонской район, станица Романовская, пер. Колхозный, д.150, к.н. 61:08:0070126:495, и д.152, к.н. 61:08:0070126:518 (ориентировочная протяженность ЛЭП 0,22 км)</t>
  </si>
  <si>
    <t>Строительство участка ВЛЗ-6 кВ от опоры №60 ВЛ-6 кВ №1 ПС 35/6 кВ НС-12, с установкой ТП-6/0,4 кВ, и строительство ВЛИ-0,4 кВ от вновь установленной ТП-6/0,4 кВ  для присоединения жилого дома Коваль Е.В. (ориентировочная протяженность ЛЭП 3,82 км, ориентировочная мощность трансформатора 100 кВА)</t>
  </si>
  <si>
    <t>Строительство участка ВЛИ-0,4 кВ от опоры №1 ВЛ-0,4 кВ №2 КТП-8116/63 кВА по ВЛ-10 кВ №6 ПС 35/10 кВ Виноградная для присоединения сооружения для полива Мартиросяна А.А., расположенного по адресу: Ростовская область, Волгодонской район, п. Прогресс, к.н. 61:08:0601401:147 (ориентировочная протяженность ЛЭП 0,22 км)</t>
  </si>
  <si>
    <t>Строительство ВЛИ-0,4кВ от КТП-7284/25кВА по ВЛ-10кВ №15 ПС 110/35/10кВ Константиновская для присоединения скважины Тарелкиной В.Г., расположенной по адресу: Ростовская область, Константиновский район, г. Константиновск, в границах АО «Ленинский путь» 3,7км на северо-запад от г. Константиновск, к.н. 61:17:0600010:3626 (ориентировочная протяженность ЛЭП 0,53км)</t>
  </si>
  <si>
    <t>Строительство ВЛИ-0,4 кВ от РУ-0,4 кВ КТП-6012/100 кВА ВЛ-6 кВ №6 ПС 110/6 кВ НС-1 для присоединения нежилого здания Иванова В.С., расположенного по адресу: Ростовская область, Мартыновский район, примерно в 763 м от х. Ильинов по направлению на северо-запад, к.н. 61:20:0040101:2201 (ориентировочная протяженность ЛЭП 0,91 км)</t>
  </si>
  <si>
    <t>Строительство участка ВЛ-10 кВ от опоры №2/9 ВЛ-10 кВ №24 ПС 110/35/10 кВ Цимлянская, с установкой ТП-10/0,4 кВ, и строительство ВЛИ-0,4 кВ от вновь установленной ТП-10/0,4 кВ  для присоединения склада рыбзавода Кузнецова М.А, расположенного по адресу: Ростовская область, Цимлянский район, станица Хорошевская, в границах станицы Хорошевская Хорошевской (рыбцех), к.н. 61:41:0600009:186 (ориентировочная протяженность ЛЭП 0,8 км, ориентировочная мощность трансформатора 160 кВА)</t>
  </si>
  <si>
    <t>Строительство участка ВЛИ-0,4 кВ от опоры №1/2 ВЛ-0,4 кВ №2 КТП-8108/160 кВА ВЛ-10 кВ №4 ПС 35/10 кВ Виноградная для присоединения квартиры Кирсановой М.Т, расположенной по адресу: Ростовская область, Волгодонской район, п. Виноградный, ул. Молодежная, д.28, кв./оф. 2, к.н.61:08:0050201:86 (ориентировочная протяженность ЛЭП 0,640 км)»</t>
  </si>
  <si>
    <t>Строительство участка ВЛЗ-6кВ от опоры №516 по ВЛ-6кВ №1 ПС 35/6кВ Потаповская, с установкой ТП-6/0,4 кВ, и строительство ВЛИ-0,4кВ от вновь устанавливаемой ТП-6/0,4кВ для присоединения теплиц Тен А.Ю. и Чен С.Г. (ориентировочная протяженность ЛЭП 1,04км, ориентировочная мощность трансформатора 250кВА)</t>
  </si>
  <si>
    <t>Строительство участка ВЛИ-0,4 кВ от опоры №1/8 ВЛ-0,4 кВ №1 КТП-8129/100 кВА по ВЛ-10 кВ №3 ПС 110/35/10 кВ Большовская для присоединения жилого дома Подгайного С.П, расположенного по адресу: Ростовская область, Волгодонской район, х. Морозов, пер. Тенистый, д.6, к.н. 61:08:0020205:13 (ориентировочная протяженность ЛЭП 0,45 км)</t>
  </si>
  <si>
    <t>Строительство участка ВЛИ-0,4 кВ от вновь установленной опоры вновь построенной ВЛИ-0,4 кВ от вновь установленной ТП-6/0,4 кВ по ВЛ-6 кВ №1 ПС 35/6 кВ НС-12 (по договорам ТП №61-1-18-00388977 от 20.08.2018г и №61-1-18-00392457 от 04.09.2018г) для присоединения жилого дома Ильиной Е.П., расположенного по адресу: Ростовская область. Волгодонской район. с/т. Юбилейное, д.1, ул. Светлая, к.н.61:08:0601901:1284(ориентировочная протяженность ЛЭП 0,108 км)</t>
  </si>
  <si>
    <t>Строительство ВЛ 0,4кВ от КТП 10/0,4кВ №54 по ВЛ 10кВ №4 ПС 110/35/10кВ "Чертковская" для электроснабжения ьепличного комплекса заявителя, ИП Глава КФХ Матвиенко М.В., расположенного в Ростовской области, Чертковский р-н, 150м на северо-запад от земельного участка по ул. Горобцовка 53, (61:42:0600006:320) (ориентировочная протяженность ЛЭП 0,3км)</t>
  </si>
  <si>
    <t>Строительство ВЛ-10 кВ от опоры №4/65 по ВЛ-10 кВ №1 ПС 110/27,5/10 кВ "Старая Станица"с установкой КТП и строительством  ВЛ- 0,4 кВ, для электроснабжения нежилого здания заявителя, ООО "Агродон", расположенного в Ростовской области, Миллеровский р-н, х. Верхнеталовка (61:22:0600026:519) (ориентировочная протяженность ЛЭП- 1,26 км., ориентировочная мощность ТП- 0,25 МВА)»</t>
  </si>
  <si>
    <t>Строительство ВЛ-10 кВ от опоры № 58 по ВЛ-10 кВ № 1 ПС 35/10 кВ «Криворожская» с установкой КТП и строительством ВЛ-0,4 кВ»,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(61:422:600024:0037) (ориентировочная   протяженность ЛЭП – 5,025 км, ориентировочная мощность ТП – 0,025 МВА)</t>
  </si>
  <si>
    <t>Строительство ВЛ 0,4 кВ, строительство КТП 10/0,4 кВ, строительство ВЛ 10 кВ от  проектируемой ВЛ 10 кВ   (по договору № 61-1-19-00429907 от 28.02.2019г.)    от опоры №58 по ВЛ 10 кВ №1 ПС 35/10 кВ «Криворожская»,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(61:22:0600024:61), (ориентировочная   протяженность ЛЭП – 0,045 км, ориентировочная мощность ТП – 0,025 МВА)</t>
  </si>
  <si>
    <t>Строительство ВЛ-10 кВ от опоры № 14 по ВЛ-10 кВ № 2 ПС 35/10 кВ «Криворожская» с установкой КТП и строительством ВЛ-0,4 кВ»,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(61:22:0600024:460) (ориентировочная   протяженность ЛЭП – 3,125 км, ориентировочная мощность ТП – 0,025 МВА)</t>
  </si>
  <si>
    <t>Строительство ВЛ- 0,4 кВ от РУ 0,4 кВ КТП- 10/0,4 №427 по ВЛ10 кВ №6 ПС 35/10 кВ "Маньковская", для электроснабжения  щита учета для строительства  автозаправочной газовой станции, заявителя ООО "Донсервисгаз"., расположенного в Ростовской области, Чертковский р-н, с. Маньково- Калитвенское, (61:42:0600007:822), (ориентировочная протяженность ЛЭП 0,09 км)</t>
  </si>
  <si>
    <t>Строительство ВЛ-10 кВ от опоры № 145 по ВЛ-10 кВ № 4 ПС 110/35/10 кВ «Ал. Лозовская» с установкой КТП и строительством ВЛ-0,4 кВ», для технологического присоединения придорожного комплекса заявителя,  ИП Глава КФХ Кунакова Т.Б., расположенного в Ростовской области, Чертковский р-н, п. Чертково,  (61:42:0600018:678) (ориентировочная   протяженность ЛЭП – 2.02 км, ориентировочная мощность ТП – 0,160 МВА)</t>
  </si>
  <si>
    <t>Строительство ВЛ-0,4 кВ от РУ 0,4 кВ КТП-10/0,4 кВ №58 по ВЛ-10 кВ №1 ПС 110/35/10 кВ «Ал. Лозовская»,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склада заявителя, ООО «Белая Балка», расположенного Ростовская область, Чертковский р-н, в 120 м на Северо-Запад от х. Белая Балка, (к.н.з.у. 61:42:0600011:439) (ориентировочная протяженность ЛЭП – 0,175 км)</t>
  </si>
  <si>
    <t>Строительство КТПН 10/0,4 кВ, ВЛ 10 кВ, ВЛ 0,4 кВ от ВЛ 10 кВ №655 ПС 110 кВ АС6 для электроснабжения ВРУ 0,4 кВ садового дома Саямова Ю. И. на участке с КН 61:02:0600013:1749 в ст-це Старочеркасская Аксайского района Ростовской области (ориентировочная мощность трансформатора 0,025 МВА, ориентировочная протяжённость ЛЭП 1,860 км)</t>
  </si>
  <si>
    <t>Строительство КТПН 6/0,4 кВ, ВЛ 6 кВ, ВЛ 0,4 кВ от ВЛ 6 кВ №804 ПС 35 кВ АС8 для электроснабжения ВРУ 0,4 кВ жилых домов на поле №33 в х. Большой Лог Аксайского района Ростовской области (ориентировочная мощность трансформатора 0,100 МВА, ориентировочная    протяжённость ЛЭП 1,530 км)</t>
  </si>
  <si>
    <t>Строительство ВЛ 0,4 кВ от ВЛ 0,4 кВ №1 КТП №105 ВЛ 6 кВ №807 ПС 35 кВ АС8 для электроснабжения ВРУ 0,4 кВ жилого дома Березовской А. В. на участке с КН 61:02:0010201:6798 в х. Большой Лог Аксайского района Ростовской области (ориентировочная протяжённость ЛЭП 0,065 км)</t>
  </si>
  <si>
    <t>Строительство ВЛ 0,4 кВ от РУ 0,4 кВ КТП №260 ВЛ 10 кВ №3 ПС 35 кВ Б. Салы для электроснабжения ВРУ 0,4 кВ жилого дома Харжиева В. С. на участке с КН 61:02:0600005:8846 в х. Нижнетемерницкий Аксайского района Ростовской области (ориентировочная протяжённость ЛЭП 0,525км)</t>
  </si>
  <si>
    <t>Строительство ВЛ 0,4кВ от ВЛ 0,4кВ №2 КТП №253 ВЛ 10кВ №2 ПС 35кВ Б.Салы для электроснабжения ВРУ 0,4кВ жилого дома Караченцева О.Е. на участке с КН 61:02:0600005:7249 в пос. Темерницкий Аксайского района Ростовской области (ориентировочная протяженность ЛЭП 0,258км)</t>
  </si>
  <si>
    <t>Строительство ВЛ-0,4кВ от РУ-0,4кВ КТП №740 ВЛ-10кВ №101 ПС 110кВ АС-1 для электроснабжения ВРУ-0,4кВ жилого дома в х. Махин, квартал 8, участок 8, к.н. 61:02:060015:5730, Аксайского района, Ростовской области (ориентировочная протяженность ЛЭП 0,3км)</t>
  </si>
  <si>
    <t>Строительство КТПН 10/0,4 кВ, ВЛ 10 кВ, ВЛ 0,4 кВ от ВЛ 10 кВ №1203 ПС 110 кВ АС12 для электроснабжения ВРУ 0,4 кВ жилых домов в совх. Каменобродский Родионово-Несветайского района Ростовской области (ориентировочная мощность трансформатора 1,000 МВА, ориентировочная протяжённость ЛЭП 3,492 км)</t>
  </si>
  <si>
    <t>Строительство ВЛ-0,4кВ от ВЛ-0,4кВ №2 КТП №734 ВЛ-10кВ №103 ПС 110кВ АС1 для электроснабжения ВРУ-0,4кВ жилого дома Картовицкого А.А. на участке с КН 61:02:0050201:960 в х. Островского Аксайского района Ростовской области (ориентировочная протяженность ЛЭП 0,243км)</t>
  </si>
  <si>
    <t>Строительство ТП 10/0,4кВ, ВЛ 10кВ, ВЛ 0,4кВ от опоры №46 ВЛ 10кВ №106 ПС 110кВ БГ1 для электроснабжения производственных зданий на земельном участке Линченко Н.А. по адресу: Ростовская область, Багаевский район, ст. Багаевская, ул. Семашко, 210 (ориентировочная мощность трансформатора 0,1МВА, ориентировочная протяжённость ЛЭП 0,055км)</t>
  </si>
  <si>
    <t>Строительство ТП 10/0,4 кВ, ВЛ 10 кВ, ВЛ 0,4 кВ от опоры №5/80  ВЛ 10 кВ №125 ПС 110 кВ СМ1 для электроснабжения ВРУ-0,4 кВ на земельном участке, заявителя: Сайко Сергей Викторович по адресу: Ростовская область, Семикаракорский  район,  примерно  в 990 м  по направлению на северо-запад от ориентира по адресу: х. Чебачий, ул. Малькова, д14 к.н.:61:35:0600003:348</t>
  </si>
  <si>
    <t>Строительство ТП 10/0,4 кВ, ВЛ 0,4 кВ, ВЛ 10 кВ от ВЛ 10 кВ №403 ПС 110 кВ АС4 для электроснабжения склада, холодильника с/х продукции и мастерской Гулуа Т. В. по ул. Заводская, 36А, 38А в х. Маяковского Аксайского района Ростовской области (ориентировочная мощность трансформатора 0,400 МВА, ориентировочная протяжённость ЛЭП 0,429 км)</t>
  </si>
  <si>
    <t>Строительство ТП 10/0,4 кВ, ВЛ 10 кВ, ВЛ 0,4 кВ от ВЛ 10 кВ №403 ПС 110 кВ АС4 для электроснабжения ВРУ 0,4 кВ парка на участке с КН 61:02:0060101:3155 в х. Ленина Аксайского района Ростовской области (ориентировочная мощность трансформатора 0,100 МВА, ориентировочная протяжённость ЛЭП 0,297 км)</t>
  </si>
  <si>
    <t>Строительство ТП 10/0,4кВ, ВЛ 0,4кВ, ВЛ 10кВ от ВЛ 10кВ №655 ПС 110кВ АС6 для электроснабжения нежилого здания Лисаконова С. М. на участке с КН 61:02:0600012:660 в Аксайском районе Ростовской области (ориентировочная мощность трансформатора 0,250 МВА, ориентировочная протяжённость ЛЭП 0,060 км)</t>
  </si>
  <si>
    <t>Строительство ВЛ-0,4 кВ от РУ-0,4 кВ проектируемой КТП 10/0,4 кВ (по договору №61-1-19-00434389 от 29.03.2019) ВЛ 10 кВ №125 ПС 110 кВ СМ1 для электроснабжения земельных участков Мораш С.В., Мироновой Г.Ф., Разореновой Н.М., Рожковой Е.В., Сергеева М.С., Торопцовой Т.И. по адресу: Ростовская обл, Семикаракорский район, х. Чебачий, (ориентировочная протяженность ЛЭП 0,66 км)</t>
  </si>
  <si>
    <t>Строительство ВЛ 0,4кВ от РУ 0,4кВ КТП №520 ВЛ 6кВ №3 РП6 КЛ 6кВ №340 ПС 110кВ БТ3 для электроснабжения ВРУ 0,4кВ жилых домов Марченко А.Г. в п. Красный Сад Азовского района Ростовской области (ориентировочная протяжённость ЛЭП 1,020км)</t>
  </si>
  <si>
    <t>Строительство ВЛ 0,4 кВ от РУ 0,4 кВ РП 6 кВ №6 КЛ 6 кВ №340 ПС 110 кВ БТ3 для электроснабжения МБОУ Красносадовская СОШ по ул. Лунева, 1А в п. Красный Сад Азовского района Ростовской области (ориентировочная протяжённость ЛЭП 0,900 км)</t>
  </si>
  <si>
    <t>Строительство ВЛ0,4 кВ от проектируемой ВЛ 0,4 кВ проектируемой КТПН 10/0,4 кВ (по договору №61-1-19-00426411 от 14.02.2019 г.) ВЛ 10 кВ №706 ПС 35 кВ АС7 для электроснабжения ВРУ 0,4 кВ жилого дома Филатова Н.А. по ул. Станичная, 49 в п. Красный Колос Аксайского района Ростовской области (ориентировочная протяженность ЛЭП - 0,390 км )</t>
  </si>
  <si>
    <t>Строительство участка ВЛИ-0,4кВ для подключения жилого дома заявителя Королькова А.В. г. Зерноград Зерноградский район, Ростовская область (ориентировочная протяженность ЛЭП - 0.2 км)</t>
  </si>
  <si>
    <t>Строительство ВЛ-10кВ от оп. №43  ВЛ-10кВ №910 ПС 35/10кВ А-9, установка ТП-10/0,4кВ, строительство участка ВЛ-0,4 кВ для подключения жилых домов заявителей Коваленко Н.Н., Аразян К.М. Азовский район Ростовская область (ориентировочная протяженность ЛЭП-0,120км, ориентировочная трансформаторная мощность -0,025МВА)</t>
  </si>
  <si>
    <t>Строительство участка ВЛИ-0,4кВ от вновь смонтированного ТП 10/0,4 кВ (по договору ТП № 61-1-17-00340835 от 20.11.2017г.) для подключения жилого дома заявителя Афян С.Т. Азовский район, Ростовская область (ориентировочная протяженность ЛЭП - 0.225 км)</t>
  </si>
  <si>
    <t>Строительство ВЛ-0,4 кВ от РУ-0,4 кВ КТП 10/0,4 кВ №136 ВЛ-10кВ №803 ПС 35/10 кВ А-8 для подключения жилого дома заявителя Симень А.Н. с. Семибалки, Азовский район, Ростовская область (ориентировочная протяженность ЛЭП - 0.200 км)</t>
  </si>
  <si>
    <t>Строительство участка ВЛИ-0,4кВ от РУ-0,4кВ КТП 10/0,4кВ №17 ВЛ-10кВ 1913 РП 10кВ №19 по ВЛ 10кВ №1011 ПС 110/35/10кВ Самарская для подключения кемпинга заявителя Подратчян К.Д., х. Ельбузд Азовский район, Ростовская область (ориентировочная протяженность ЛЭП - 0,03км)</t>
  </si>
  <si>
    <t>Строительство ВЛ-10 кВ от оп. №9  ВЛ-10 кВ №211 ПС 35/10 кВ "КГ-2", ТП-10/0,4 кВ, ВЛИ-0,4 кВ для электроснабжения складского помещения заявителя ИП Сахно В.С. ст. Кагальницкая, Кагальницкий район, Ростовская область (ориентировочная протяженность ЛЭП-0,050 км, ориентировочная трансформаторная мощность - 0,250 МВА)</t>
  </si>
  <si>
    <t>Строительство ВЛ-10 кВ от оп. № 31-36 ВЛ-10 кВ № 313 ПС 35/10 кВ «КГ-3», ТП-10/0,4 кВ, ВЛИ-0,4 кВ для подключения пищевого предприятия заявителя ИП Лобковой А.А. ст. Кировская Кагальницкий район Ростовская область (ориентировочная протяженность ЛЭП – 0,07 км, ориентировочная трансформаторная мощность – 0,16 МВА</t>
  </si>
  <si>
    <t>Строительство участка ВЛИ-0,4кВ от РУ-0,4кВ МТП-10/0,4кВ №182 ВЛ-10кВ №805 ПС 110/10кВ «БОС» для подключения жилого дома заявителя Габдрахимова С.М. п. Мокрый Батай Кагальницкий район Ростовская область (ориентировочная протяженность ЛЭП-0,4км)</t>
  </si>
  <si>
    <t>Строительство участка ВЛИ-0,4кВ от проектируемой ВЛ-0,4 кВ (по договорам № 61-1-19-00465629 от 23.10.2019 г., № 61-1-19-00474939 от 23.10.2019г.) для электроснабжения участка заявителя Шереметова Г.Г. СНТ «Квант» Азовский район, Ростовская область (ориентировочная протяженность ЛЭП – 0,405 км)</t>
  </si>
  <si>
    <t>Строительство участка ВЛИ-0,4кВ от проектируемой ВЛ-0,4 кВ (по договорам № 61-1-19-00465629 от 23.10.2019 г., №61-1-19-00473661 от 25.10.2019 г.) для электроснабжения участка заявителя Зарайской Т.Ф. СНТ «Квант», Азовский район, Ростовская область (ориентировочная протяженность ЛЭП – 0,310 км)</t>
  </si>
  <si>
    <t>Строительство участка ВЛИ-0,4кВ от оп. 350-64 ВЛ-0,4 кВ №3 КТП №350 ВЛ-6 кВ №207Н ПС 110/6/10 «НС-2» для электроснабжения 8 участков заявителей СНТ «Квант» Азовский район, Ростовская область (ориентировочная протяженность ЛЭП – 0,640 км)</t>
  </si>
  <si>
    <t>Строительство участка ВЛИ-0,4кВ от оп. 352-32 ВЛ-0,4 кВ №2 КТП №352 ВЛ-6 кВ №207Н ПС 110/6/10 «НС-2» для электроснабжения участков заявителей Ломоносовой С.В., Михайленко В.И. СНТ «Квант» Азовский район, Ростовская область (ориентировочная протяженность ЛЭП – 0,505 км)</t>
  </si>
  <si>
    <t>Строительство ВЛ 10кВ от опоры №2 ВЛ 10кВ №1814 ПС 35/10кВ А-18, ТП 10/0,4кВ, ВЛИ 0,4кВ для подключения жилых домов заявителей Сенкевич С.В., Назаренко А.В., Топилин Н.В., Кочергин И.В. х. Дугино Азовский р-он, Ростовская область (ориентировочная протяженность ЛЭП 0,430км, ориентировочная мощность трансформатора 0,100МВА)</t>
  </si>
  <si>
    <t>Строительство ВЛ-10 кВ от оп. №167 ВЛ-10 кВ № 415 ПС 35/10 кВ «КГ-4», строительство ТП-10/0,4 кВ, строительство ВЛИ-0,4 кВ, для электроснабжения пищекомбината заявителя ИП Кирсановой О.А. с. Иваново-Шамшево, Кагальницкий район Ростовская область (ориентировочная протяженность ЛЭП– 0,53 км, ориентировочная трансформаторная мощность – 0,16 МВА)</t>
  </si>
  <si>
    <t>Строительство ВЛ-10 кВ от оп.№6-85 по ВЛ-10кВ №318 ПС 35/10 кВ КГ-3, ТП-10/0,4 кВ, ВЛИ-0,4 кВ, для электроснабжения магазина ИП Галдина А.В. ст. Кировская Кагальницкий район Ростовская область (ориентировочная протяженность ЛЭП– 0,50 км, ориентировочная трансформаторная мощность – 0,063 МВА)</t>
  </si>
  <si>
    <t>Строительство участка ВЛИ 0,4кВ от РУ 0,4кВ ТП 10/0,4кВ №164 ВЛ 10кВ №1101 ПС 35/10кВ А-11 для электроснабжения складского помещения заявителя ИП Алавердовой Т.Г. с. Кагальник, Азовский район, Ростовская область (ориентировочная протяженность ЛЭП - 0,100км</t>
  </si>
  <si>
    <t>Строительство ВЛ-10 кВ от оп.№30 по ВЛ-10кВ №3113 ПС 110/35/10 кВ «А-31», ТП-10/0,4 кВ, ВЛИ-0,4 кВ, для электроснабжения жилых домов Бырыганова Р.Н., Риста Н.К., Михай Д.Ю. с. Головатовка, Азовский район Ростовская область (ориентировочная протяженность ЛЭП– 0,355 км, ориентировочная трансформаторная мощность – 0,063 МВА)</t>
  </si>
  <si>
    <t>Строительство участка ВЛИ-0,4кВ от оп. № 211-248 ВЛ 0,4 кВ №5 КТП 10/0,4 кВ №211 ВЛ-10 кВ №910 ПС 35/10 кВ «А-9» для электроснабжения жилого дома Бражникова С.И., Азовский район, Ростовская область (ориентировочная протяженность ЛЭП – 0,230 км)</t>
  </si>
  <si>
    <t>Строительство ВЛ-10 кВ от оп. №19-183 ВЛ-10 кВ №313 ПС 35/10 кВ КГ-3, ТП-10/0,4 кВ, ВЛИ-0,4 кВ, для электроснабжения магазина заявителя ИП Бондарчук О.А. ст. Кировская, Кагальницкий район, Ростовская область (ориентировочная протяженность ЛЭП– 0,450км, ориентировочная трансформаторная мощность – 0,100МВА</t>
  </si>
  <si>
    <t>Строительство участка ВЛИ-0,4 кВ для подключения жилых домов заявителей Лозовой О.А. и Дорофеевой Н.И., Кагальницкий район, п. Новонатальин (ориентировочная протяженность ЛЭП– 0,2 км)</t>
  </si>
  <si>
    <t xml:space="preserve">Строительство участка ВЛИ-0,4кВ от оп. №160-15 ВЛ 0,4 кВ №1  КТП 10/0,4кВ №160 ВЛ-10 кВ №1904 РП-19 ПС 110/35/10кВ «Самарская" для электроснабжения гаражного сервиса заявителя Мироненко А.М. с. Новотроицкое, Азовский район, Ростовская область (ориентировочная протяженность ЛЭП-0,1км)  </t>
  </si>
  <si>
    <t xml:space="preserve">Строительство участка ВЛИ-0,4кВ от РУ-0,4кВ КТП-10/0,4 кВ №163 ВЛ-10 кВ 1904 РП-19 ПС 110/35/10 «Самарская» для подключения жилого дома заявителя Бугаенко Г.В., с. Новотроицкое Азовский район, Ростовская область (ориентировочная протяженность ЛЭП – 0,430 км) </t>
  </si>
  <si>
    <t>Строительство ВЛ-10 кВ от опоры 6-293 ВЛ-10 кВ №1107 ПС 35/10 кВ А-11, ТП-10/0,4 кВ, ВЛИ-0,4 кВ, для электроснабжения магазина ИП Дранко М.И. с.Кагальник, Азовский район, Ростовская область (ориентировочная протяженность ЛЭП– 0,160 км, ориентировочная трансформаторная мощность – 0,100 МВА)</t>
  </si>
  <si>
    <t>Техническое перевооружение КТП 6/0,4кВ №350 ВЛ-6кВ № 207Н ПС 110/6/10кВ «НС-2» с заменой силового трансформатора, строительство ВЛИ- 0,4кВ от проектируемой ВЛ-0,4кВ (по договору ТП №61-1-19-00465629 от 23.10.2019) КТП 6/0,4кВ №350 ВЛ-6кВ №207Н ПС 110/6/10кВ «НС-2» для электроснабжения участков Долгуновой Г.А., Иванюк Е.П., Березниченко Л.П., Гребенниковой А.В., Урсул Т.Е., СНТ «Квант» Азовский района, Ростовская область (ориентировочная протяжённость ЛЭП 0,165км, ориентировочная мощность трансформатора 1,000МВА)</t>
  </si>
  <si>
    <t xml:space="preserve">Строительство ВЛ-10 кВ от опоры №20 ВЛ-10 кВ №1310 ПС 35/10 кВ А-13, ТП-10/0,4 кВ, ВЛИ-0,4 кВ для подключения жилого дома Токарева А.Ю. с. Елизаветовка Азовский р-он, Ростовская область (ориентировочная протяженность ЛЭП – 0,350 км, ориентировочная трансформаторная мощность – 0,063 МВА) </t>
  </si>
  <si>
    <t>Строительство участка ВЛИ-0,4кВ от опоры №329-37 ВЛ-0,4 кВ №2 КТП 10/0,4 кВ №329 ВЛ-10 кВ №106Н ПС 110/6/10 кВ «НС-1» для подключения жилого дома заявителя Чеботаревой Л.П., Азовский район, Ростовская область (ориентировочная протяженность ЛЭП – 0,275 км)</t>
  </si>
  <si>
    <t>Строительство участка ВЛ-10 кВ для технологического присоединения энергопринимающих устройств ИП Есипенко В.В. п. Овощной Азовский район, Ростовской область</t>
  </si>
  <si>
    <t xml:space="preserve">Строительство отпаечной ВЛ-10кВ, установка КТП-10/0,4кВ для подключения бытового помещения заявителя Зеленова Е.А. Азовский район, Ростовская область (ориентировочная протяженность ЛЭП – 0.03 км, ориентировочная трансформаторная мощность – 0.025 МВА)   </t>
  </si>
  <si>
    <t>Строительство ВЛ-10кВ до границы земельного участка объекта «Реконструкция ГРС Шахты-2 в Ростовском УМГ» в  х. Коммуна Октябрьского района Ростовской области. (ПАО «Газпром») (ориентировочная протяжённость ЛЭП- 0,55 км)</t>
  </si>
  <si>
    <t>«Строительство отпаечной ВЛ-6 кВ и двух ТП 6/04 кВ  до границ земельных участков ООО «Газпром межрегионгаз» для нужд филиала ПАО "МРСК Юга"-"Ростовэнерго"»</t>
  </si>
  <si>
    <t>Строительство отпайки ВЛ-10кВ от опоры №15 отпайки на ЗТП №362А ВЛ-10кВ №8 ПС Покровская до границы земельного участка заявителя (ООО НК-Альянс)</t>
  </si>
  <si>
    <t>Строительство участка ВЛ-10кВ от проектируемой опоры отпайки на КТП-10/0,4кВ №176 ВЛ-10кВ №5 ПС 110/35/10 кВ «Алексеевская», строительство КТП-10/0.4 кВ до границ земельного участка Заявителя (ПАО МегаФон)</t>
  </si>
  <si>
    <t>Строительство ВЛ-10 кВ от ВЛ-10 кВ №5 ПС 110/10 кВ «Самбек» до границы земельного участка заявителя (ООО «УК «Приазовье»)</t>
  </si>
  <si>
    <t>Строительство ВЛ 10 кВ от ВЛ 10 кВ №2 ПС 35/10 кВ «Покровская» до новой ТП 10/0,4 кВ. Строительство ТП 10/0,4 кВ. (Желобай Е.Г.)</t>
  </si>
  <si>
    <t>Строительство ВЛ-10 кВ от опоры №95 по ВЛ-10кВ №4 ПС Колесниковская, строительство ТП 10/0,4кВ до границ зем. участка заявителя (ИП Грунтовский В.П.)</t>
  </si>
  <si>
    <t>Строительство новой ТП-10/0,4 кВ. Строительство новой ВЛ-10 кВ ПС Дарагановская до новой ТП до гр.зем.уч.(Управление КС г.Таганрога)</t>
  </si>
  <si>
    <t>Строительство КВЛ 10 кВ от линейной ячейки 10 кВ ПС 110/10/6 кВ АС-6 для электроснабжения заявителя: МО «Старочеркасское сельское поселение»</t>
  </si>
  <si>
    <t>Строительство ВЛ-10кВ от ВЛ-10кВ №3 ПС 35/10кВ Б.Салы для электроснабжения нежилого здания Тамразова С.Н. на поле №1 в АО "Темерницкое", Аксайского района, Ростовской области</t>
  </si>
  <si>
    <t>Строительство ВЛ-6 кВ от  опоры №30  ВЛ-6 кВ № 503  ПС 35/6 СМ-5  для электроснабжения  производственной базы Соина Рамана Владимировича  по адресу: примерно  в 1,8 км по направлению на юго-запад  от п. Зеленая Горка, Семикаракорский р-н, Ростовская область</t>
  </si>
  <si>
    <t xml:space="preserve">Строительство КТПН-6/0,4 кВ, ВЛ-6 кВ от ВЛ-6 кВ № 805 ПС 35/6 кВ АС-8 для электроснабжения бытовки Каменского Ю. Н. по адресу: Ростовская обл., Аксайский р-н, х. Большой Лог, участок с кад. ном. 61:02:0600010:1226 </t>
  </si>
  <si>
    <t xml:space="preserve">Строительство ТП-10/0,4 кВ, ВЛ-10 кВ от ВЛ-10 кВ № 1208 ПС 110/10 кВ АС-12 для электроснабжения сельскохозяйственного производства по адресу: Ростовская обл., Аксайский р-н, п. Щепкин </t>
  </si>
  <si>
    <t xml:space="preserve">Строительство ВЛ 10 кВ от ВЛ 10 кВ №1205 ПС 110 кВ АС12 для электроснабжения индивидуальной жилищной застройки на уч-ке с КН 61:02:0600007:3040 в п. Рассвет Аксайского района Ростовской области </t>
  </si>
  <si>
    <t>Строительство ВЛ 10 кВ от ВЛ 10 кВ №655 ПС 110 кВ АС6 для электроснабжения нежилого здания АО “АКСАЙСКАЯ НИВА” на     участке с КН 61:02:0600012:573 в Аксайском районе Ростовской области</t>
  </si>
  <si>
    <t>Строительство ВЛ-10 кВ от ВЛ-10 кВ № 657 ПС 110/10 кВ АС-6 для электроснабжения парка 6 га по адресу: Ростовская обл., Аксайский р-н, ст-ца Старочеркасская, уч-к с кад. ном. 61:02:0110102:2733</t>
  </si>
  <si>
    <t xml:space="preserve">Строительство ВЛ 10 кВ от ВЛ 10 кВ №1208 ПС 110 кВ АС12 для электроснабжения склада ООО “Мегалит” на участке с КН 61:02:0600004:2870 в АО “Октябрьское” Аксайского района Ростовской области </t>
  </si>
  <si>
    <t xml:space="preserve">Строительство  линии ВЛ 10 кВ от линейной ячейки 10 кВ № 12  ПС 35 «СМ 9» для электроснабжения: овощехранилища  заявителя ООО «МАНИТЕК», расположенного по адресу: Ростовская область,  Семикаракорский р-н,   х. Слободской,   100  м  на  северо-запад» к.н. 61:35:0600014:368 </t>
  </si>
  <si>
    <t>Строительство ТП 10/0,4 кВ, ВЛ 10 кВ, ВЛ 0,4 кВ от ВЛ 10 кВ №255 ПС 110 кВ БГ-2 для электроснабжения отеля ИП Шпортенко Д.А. по адресу: Ростовская обл., Аксайский р-н, х. Слава Труда, ул. Дорожная, д.2, к.н. 61:02:000200:0000:15/Ж:1/9833</t>
  </si>
  <si>
    <t>Строительство ТП 10/0,4 кВ и ВЛ-10 кВ от ВЛ-10 кВ №1407 ПС 35/10 кВ АС-14 и ВЛ-10 кВ №1408 ПС 35/10 кВ АС-14 для электроснабжения канализационной насосной станции - 2 по адресу: РО, Аксайский район, п. Рассвет</t>
  </si>
  <si>
    <t>Строительство участка ВЛЗ-10 кВ от опоры №89 по ВЛ-10 кВ №15 ПС 110/35/10 кВ Константиновская для присоединения системы орошения АО «Донское молоко» (ориентировочная протяженность ЛЭП 0,08 км)»</t>
  </si>
  <si>
    <t>Строительство участка ВЛ-10 кВ от опоры №4/12 по ВЛ-10 кВ №24 ПС 110/35/10 кВ "КГУ" для присоединения электрооборудования АГНКС ООО"Газпром газомоторное топливо"</t>
  </si>
  <si>
    <t xml:space="preserve">Строительство ТП 10/0,4 кВ, ВЛ 10 кВ от ВЛ 10 кВ №706 ПС 35 кВ АС7 для электроснабжения жилого дома Кляченко Питера на уч-ке с КН 61:02:0100101:134 в п. Красный Колос Аксайского района Ростовской области </t>
  </si>
  <si>
    <t>Строительство отпаечной ВЛ-10кВ, установка КТП-10/0,4кВ, для подключения жилого дома заявителя Гаркавенко С.Я., Азовский район, х. Рогожкино Ростовкая область</t>
  </si>
  <si>
    <t>Строительство отпайки ВЛЗ-10кВ для подключения ТП-10/0,4кВ заявителя ИП Кильбин Е.М. х. 1-й Россошинский Зерноградский район Ростовская область (ориентировочная протяженность ЛЭП-0,9км)</t>
  </si>
  <si>
    <t>ВЛЗ-10 кВ, установка ТП-10/0,4 кВ для подключения офисного здания заявителя Вьюкова О.В. ст. Кировская Кагальницкий район Ростовская область (ориентировочная протяженность ЛЭП – 0,9 км, ориентировочная трансформаторная мощность – 0,16 МВА)</t>
  </si>
  <si>
    <t>Строительство отпайки ВЛЗ-10кВ, установка ТП-10/0,4кВ, для подключения склада заявителя Кочура В.Н. Азовский район Ростовская область (ориентировочная протяженность ЛЭП – 0,350км, ориентировочная трансформаторная мощность – 0,16МВА)</t>
  </si>
  <si>
    <t>Строительство отпаечной ВЛ-10кВ, установка КТП-10/0,4кВ, для подключения жилого дома заявителя Каджоян Р.Г., Азовский район, п. Овощной Ростовская область</t>
  </si>
  <si>
    <t>Строительство ВЛ-10кВ от оп. №10-62 ВЛ-10кВ №405 ПС 35/10кВ Е-4, для подключения нежилого здания ООО "Виктория-Агро" х. Ильинский, Егорлыкский район, Ростовская область (ориентировочная протяженность ЛЭП-3,0км)</t>
  </si>
  <si>
    <t xml:space="preserve">Строительство КЛ-10 кВ от опоры № 17 ВЛ-10 кВ № 211 ПС 35/10 кВ А-2 для подключения коттеджных застроек заявителя Котиева Т. М., Азовский район, Ростовская область (ориентировочная протяженность ЛЭП-0,120 км) </t>
  </si>
  <si>
    <t>Строительство отпайки ЛЭП-10 кВ от оп. №180 ВЛ-10 кВ №313 ПС 35/10 кВ КГ-3, ТП-10/0,4 кВ для электроснабжения МАЗС заявителя ООО «Омнитрейд», Аксайский район Ростовская область (ориентировочная протяженность ЛЭП– 0,240 км, ориентировочная трансформаторная мощность – 0,16 МВА)</t>
  </si>
  <si>
    <t>«Строительство новой ТП-10/0.4кВ. Строительство нового участка ВЛ-10кВ от ВЛ-10кВ №5 ПС-110/10 «Самбек» до вновь установленной ТП-10/0.4кВ до границ земельного участка заявителя. (Администрация Неклиновского района, ДОО с. Вареновка)»</t>
  </si>
  <si>
    <t>«Строительство новой ТП-10/0.4кВ. Строительство нового участка ВЛ-10кВ от ВЛ-10кВ №3 ПС «ГСКБ» до вновь установленной ТП-10/0.4кВ до границ земельного участка заявителя. (Администрация Неклиновского района, ДОО п. Дмитриадовка)»</t>
  </si>
  <si>
    <t>Строительство ТП 10/0,4 кВ. Строительство ВЛ 10 кВ от новой ячейки ПС 110//3510 кВ «Чалтырь» до нового ТП 10/0,4 кВ СПК-колхоз им. С.Г.Шаумяна в Мясниковском районе.(Шаумяна) КЛ10</t>
  </si>
  <si>
    <t>Строительство КТП 10/0,4 кВ. Строительство КЛ 0,4 кВ до энергопринимающих устройств Заявителя (ООО "РТ-Инвест Транспортные Системы") (Ориентировочная протяженность ЛЭП 0,43 км; ориентировочная мощность ТП 25 кВА)"</t>
  </si>
  <si>
    <t>Строительство уч-ка ВЛ-10кВ от оп.№13 отпайки на КТП-10/0,4кВ №73(А) ВЛ-10кВ №3 ПС М-Курганская, с-во КТП-10/0.4 кВ до гр.зем.уч.Заявит.ООО «Комстрой»</t>
  </si>
  <si>
    <t>Строительство ВЛ 10 кВ от опоры №3, отпайки на ТП-10/0,4кВ №134 по ВЛ-10кВ №8 ПС М-Курганская до проектируемой ТП-10/0,4кВ, строительство ТП 10/0,4 кВ до границы земельного участка заявителя М-Курганское районное потребительское общество</t>
  </si>
  <si>
    <t>Строительство ТП 10/0,23кВ. Стр-во ВЛ 10кВ от ВЛ 10кВ №5/3 ПС Троицкая-1 до гр.зем.уч.Заявителя (ПАО "Газпром газораспределение Ростов-на-Дону")</t>
  </si>
  <si>
    <t>«Строительство ВЛ 10 кВ от ВЛ 10 кВ №1 ПС Чалтырь отпайки на ТП 10/0,4 кВ №1-103А, запитанной от ВЛ 10 кВ №29-35 ПС 110/10 кВ Р-29 до новой ТП 10/0,4 кВ, строительство ТП 10/0,4 кВ на границе земельных участков заявителей (Филь И.А., Тарасов С.П.) (ориентировочная протяженность ЛЭП 0,07 км, ориентировочная мощность ТП 100 кВА)»</t>
  </si>
  <si>
    <t>«Строительство ВЛ 10 кВ от ВЛ 10 кВ №3 ПС 110/35/10 кВ Чалтырь отпайки на ТП 10/0,4 кВ №3-27А до границы земельного участка заявителя (Зятиков А.В.) (ориентировочная протяженность ЛЭП 0,4 км)»</t>
  </si>
  <si>
    <t>Строительство ВЛ 10кВ от ВЛ 10кВ №1 ПС 110/35/10кВ Чалтырь отпайки на ТП 10/0,4кВ №1-38А, до границы земельного участка заявителя (Дзиваян С.Х.)</t>
  </si>
  <si>
    <t>Строительство ВЛ 10 кВ от отпайки на КТП №242 по ВЛ 10 кВ №2 ПС Колесниковская до новой ТП, стр-во ТП 10/0,4 кВ на гр.зем.уч.заявителя (Климов Д.В.)</t>
  </si>
  <si>
    <t>Строительство ВЛ 10 кВ от ВЛ 10 кВ №8 ПС 35/10 «Русский Колодец» до новой ТП 10/0,4 кВ, строительство ТП 10/0,4 кВ на границе земельных участков заявителя (ИП Никушин Н.Н.)</t>
  </si>
  <si>
    <t>Строительство ТП 10/0,4 кВ. Строительство КВЛ 10 кВ от ВЛ 10 кВ №3 ПС 35/10 кВ «Таганрогская» для электроснабжения Заявителя (ФГКУ «ПУ ФСБ РФ по РО»)</t>
  </si>
  <si>
    <t>Строительство ВЛ 10 кВ от ВЛ 10 кВ №5/3 ПС 110/35/10 кВ «Троицкая-1». Строительство ТП 10/0,4 кВ для технологического присоединения нежилого здания ИП Потапенко М.И. по адресу: Ростовская область, г. Таганрог, Николаевское шоссе, 16, корп.3</t>
  </si>
  <si>
    <t>"Строительство ВЛ-10кВ от опоры №4 по ВЛ-10кВ №4 ПС Чалтырь отпайки на ТП №6/33 до границы земельного участка заявителя. Строительство ТП-10/0,4кВ (Администрация Крымского сельского поселения)" 11930</t>
  </si>
  <si>
    <t>«Строительство ВЛ 10 кВ от ВЛ 10 кВ № 1 ПС 110/35/10 кВ «Чалтырь» отпайки на ТП 10/0,4 кВ № 1-133 запитанной от ВЛ 10 кВ №13 ПС 110/35/10 кВ «Чалтырь», до границы земельного участка заявителя (ИП Чиликин Д.А.)» (ориент. протяженность ЛЭП 0,06 км)</t>
  </si>
  <si>
    <t>«Строительство ВЛ 10 кВ от ВЛ 10 кВ №5 ПС 110/35/10 кВ «Чалтырь»  до границы земельного участка заявителя (ИП Минасян Э.Р.)» (ориент. протяженность ЛЭП 0,04 км)</t>
  </si>
  <si>
    <t>«Строительство ВЛ 10 кВ от ВЛ 10 кВ №3 ПС 110/35/10 кВ Чалтырь отпайки на ТП 10/0,4 кВ №3-31 до новой ТП 10/0,4 кВ, строительство ТП 10/0,4 кВ, строительство ВЛ 0,4 кВ от новой ТП 10/0,4 кВ до границы земельного участка заявителя (ИП Пудеян А.А.)» (ориентировочная протяженность ЛЭП - 0,01 км, ориентировочная мощность ТП – 100 кВА).</t>
  </si>
  <si>
    <t>«Строительство ВЛ 10 кВ от ВЛ 10 кВ №1 ПС 110/35/10 кВ Чалтырь отпайки на ТП 10/0,4 кВ №1-42А до новой ТП 10/0,4 кВ, строительство ТП 10/0,4 кВ  у границы земельного участка заявителя (ИП Чекмазов А.В.) (ориентировочная протяженность ЛЭП - 0,04 км, ориентировочная мощность ТП – 100 кВА)»</t>
  </si>
  <si>
    <t>9. «Строительство ТП 10/0,4 кВ, строительство ВЛ 10 кВ от отпаечной ВЛ 10 кВ на ТП 10/0,4 кВ №1-42А ВЛ 10 кВ №1 ПС 110/35/10 кВ Чалтырь для технологического присоединения торгового комплекса заявителя ИП Филатов Г.А. по адресу: Ростовская область, Мясниковский р-н, 2-ой км а/д «Ростов-на-Дону – Новошахтинск» д.1, корп.1 к.н.61:25:0600401:8271 (ориентировочная протяженность ЛЭП - 0,03 км, ориентировочная мощность ТП – 63 кВА)»</t>
  </si>
  <si>
    <t>Строительство ВЛ 10 кВ от ВЛ-10 кВ №2 ПС 110/35/10 кВ Алексеевская до новой ТП 10/0,4 кВ, строительство ТП 10/0,4 кВ на границе земельного участка заявителя (ИП Жидков О.М.) для электроснабжения тепличного комплекса по адресу: Ростовская область, М-Курганский район, примерно 140 м в восточном направлении от х. Староротовка, ул. Молодежная 37, к.н. 61:21:0600017:984 (ориентировочная протяженность ЛЭП - 0,01 км, ориентировочная мощность ТП – 40 кВА)</t>
  </si>
  <si>
    <t>«Строительство ВЛ-10кВ от ВЛ-10кВ 33 ПС 110/10кВ Самбек до границы земельного участка заявителя ООО "ЮгЗерноЭкспорт", по адресу: Ростовская область, Неклиновский район, с. Самбек х-во СПК колхоз "Колос", поле №6, к.н. 61:26:0600015:2767 (ориентировочная протяженность ЛЭП 0,03км)»</t>
  </si>
  <si>
    <t>Строительство ВЛ 0,4 кВ от РУ 0,4 кВ новой ТП 10/0,4 кВ, строительство ТП 10/0,4 кВ, строительство ВЛ 10 кВ от ВЛ 10 кВ №5 ПС 35/10 кВ Чалтырь1, для технологического присоединения магазина заявителя ИП Манучарян Г.А. по адресу: Ростовская область, Мясниковский р-н, с. Чалтырь, ул. Красноармейская 33</t>
  </si>
  <si>
    <t>Строительство ВЛ 10 кВ от ВЛ 10 кВ №4 ПС 35/10 кВ «ГСКБ» до ТП 10/0,4 кВ заявителя (ИП Ильянова Я.С.) по адресу: Ростовская область, Неклиновский р-н, с. Петрушино, земли ОАО «Заря»</t>
  </si>
  <si>
    <t>Строительство ВЛ 10 кВ от ВЛ 10 кВ №4 ПС 35/10 кВ «ГСКБ» отпайки на ТП 10/0,4 кВ №4Ам до границ участка заявителя (ИП Белинская О.В.) по адресу: Ростовская область, Неклиновский р-н, с. Петрушино, ул. Колхозная, д.8-г к.н. №61:26:0600024:3620 (ориентировочная протяженность ЛЭП – 0,3км)</t>
  </si>
  <si>
    <t>Строительство участка ВЛЗ-6 кВ от опоры №1а ВЛ-6 кВ №7 ПС 35/6 кВ НС-10, с монтажом ТП-6/0,4 кВ, для присоединения ВРУ-0,4 кВ сельскохозяйственного производства Орликовой А.А. (ориентировочная протяженность ЛЭП 0,015 км, ориентировочная мощность трансформатора 25 кВА)</t>
  </si>
  <si>
    <t>Строительство участка ВЛЗ-10кВ от опоры вновь построенной ВЛЗ-10кВ (по договорам ТП №61-1-17-00303791 от 13.04.2017г и №61-1-17-00303805 от 13.04.2017г) от опоры №9/47 ВЛ-10кВ №24 ПС 110/35/10кВ КГУ, с монтажом ТП-10/0,4кВ, для присоединения базы отдыха Фролова А.А. (ориентировочная протяженность ЛЭП 0,22км, ориентировочная мощность трансформатора 160кВА)</t>
  </si>
  <si>
    <t xml:space="preserve">Строительство участка ВЛЗ-6 кВ от опоры №200 по ВЛ-6 кВ №11 ПС 35/6 кВ Шлюзовая, с установкой ТП-6/0,4 кВ, для присоединения Сельскохозяйственного производства Ким И.Т. (ориентировочная протяженность ЛЭП 1,53 км, ориентировочная мощность трансформатора 63 кВА)»
</t>
  </si>
  <si>
    <t>Строительство ТП-10/0,4кВ. Строительство 2-х отпаечных КВЛ 10кВ от ВЛ-10кВ №1 ПС "Чалтырь", запитаной от ВЛ-10кВ №29-35 ПР Р-29, и от ВЛ-10кВ №1 ПС "Чалтырь", запитаной от ВЛ-10кВ №29-42 ПС Р-29 до новой ТП-10/0,4кВ (Бармина Л.И.)  (ориентировочная протяженность ЛЭП -0,5 км, ориентировочная мощность трансформаторов 1260 кВА)</t>
  </si>
  <si>
    <t>Строительство КТПН 10/0,4 кВ, ВЛ 10 кВ, ВЛ 0,4 кВ от ВЛ 10 кВ №3 ПС 35 кВ Б. Салы для электроснабжения жилого дома Кузнецовой Т. В. на участке с КН 61:02:0600005:5501 в пос. Темерницкий Аксайского района Ростовской области (ориентировочная мощность трансформатора 0,025 МВА, ориентировочная протяжённость ЛЭП 1,035 км)</t>
  </si>
  <si>
    <t>Строительство ВЛ 10 кВ от ВЛ 10 кВ № 1103 в границах плана земель КСП им. Горького, Аксайского района Ростовской области (ориентировочная протяженность 0,305 км.)</t>
  </si>
  <si>
    <t>Строительство ВЛ-10 кВ от оп. № 6-36 ВЛ-10 кВ № 313 ПС 35/10 кВ   КГ-3, строительство ТП-10/0,4 кВ, строительство участка ВЛ-0,4 кВ для подключения производственной базы ИП Скрынникова Д.Ф., Кагальницкий район Ростовская область (ориентировочная протяженность ЛЭП– 0,03 км, ориентировочная трансформаторная мощность– 0,025 МВА)</t>
  </si>
  <si>
    <t>Строительство участка ВЛИ-0,4кВ от оп. №34-75 ВЛ 0,4кВ КТП-10/0,4кВ №34 ВЛ-10кВ №1707 ПС 35/10кВ «А-17» для подключения жилого дома заявителя Дубининой Н.Г. с. Круглое Азовский район Ростовская область (ориентировочная протяженность ЛЭП-0,250км)</t>
  </si>
  <si>
    <t>Строительство ТП-10/0,4кВ от оп. №19 ВЛ-10кВ № 211 ПС 35/10 кВ А-2, ВЛИ-0,4 кВ, для электроснабжения уличного освещения ООО «Партнер» х. Новоалександровка, Азовский р-он Ростовская область (ориентировочная протяженность ЛЭП– 0,03 км, ориентировочная трансформаторная мощность – 0,160МВА)</t>
  </si>
  <si>
    <t>Строительство  ВЛ-10 кВ от опоры №51/190 по ВЛ-10кВ №18 ПС 110/35/10 "Гок"(ориентировочная протяженность 0,16км)</t>
  </si>
  <si>
    <t>Строительство ВЛ-10 кВ от опоры №101 по ВЛ-10 кВ №5 ПС 110/10 кВ «Маяк» для технологического присоединения энергопринимающих устройств заявителя, ООО «РЗК «Ресурс» (ориентировочная протяженность ЛЭП – 0,05 км)</t>
  </si>
  <si>
    <t xml:space="preserve">Строительство ВЛ-10 кВ от опоры №82/99/100 по ВЛ-10кВ №18 ПС 110/35/10 кВ "ГОК" </t>
  </si>
  <si>
    <t>«Строительство ВЛ-10 кВ от опоры №1-00/155 ВЛ-10 кВ №1 РП-21С по ВЛ-10 кВ №21 ПС 220/110/10 кВ «Сальская» для электроснабжения ЭЗУ №2 ПК 116 межпоселкового газопровода высокого давления от п. Конезавод им. Буденного до п. Юловский, Сальского района, заявитель ПАО «Газпром газораспределение Ростов-на-Дону»</t>
  </si>
  <si>
    <t xml:space="preserve">Строительство участка ВЛ-10 кВ от опоры №30 ВЛ-10 кВ №16 ПС 110/35/10 кВ Василевская для присоединения электрооборудования автомобильной газонаполнительной компрессорной станции ООО «Газпром газомоторное топливо», расположенного по адресу: Ростовская область, Зимовниковский район, п. Зимовники, ул. Железнолорожная,  д. 109, к.н. 61:13?61:13:0010363:31  (ориентировочная протяженность ЛЭП 0,72 км)
</t>
  </si>
  <si>
    <t>Строительство участка ВЛ-10кВ от опоры №4/8 по ВЛ-10кВ №6 РП-10/10кВ "Маркинская" для присоединения устройств освещения и устройства автоматики железнодорожного переезда ОАО "РЖД"</t>
  </si>
  <si>
    <t>Строительство участка ВЛ-10 кВ от опоры №24 ВЛ-10кВ №13 ПС 110/10кВ Искра  для присоединения железнодорожного переезда ОАО «РЖД», расположенного по адресу: Российская Федерация, Ростовская область, Цимлянский район, г. Цимлянск, перегон Черкасская-Цимлянская, 1,1 км от железнодорожного переезда 75 км в сторону станции Черкасская, к.н. 61:41:0000000:23 (ориентировочная протяженность ЛЭП 0,055 км)</t>
  </si>
  <si>
    <t>Строительство участка ВЛ-10 кВ от опоры №3/2 ВЛ-10 кВ №6 ПС 110/10 кВ Большеремонтненская, с установкой ТП-10/0,4 кВ, и строительство ВЛИ-0,4 кВ от вновь установленной ТП-10/0,4 кВ  для присоединения гранулятора со складами ИП главы К(Ф)Х Натхина А.В., расположенного по адресу: Ростовская область, Ремонтненский район, с. Большое Ремонтное, к.н. 61:32:0600009:1298 (ориентировочная протяженность ЛЭП 0,018 км, ориентировочная мощность трансформатора 250 кВА)»</t>
  </si>
  <si>
    <t>Строительство участка ВЛ-10 кВ от опоры №73 ВЛ-10 кВ №8 ПС 35/10 кВ Комиссаровская для присоединения производственной базы отделения №4 ООО АПК «РусАгроАльянс», расположенной по адресу: Ростовская область, Дубовский район, СПК племколхоз «Комиссаровский», контур №318, к.н. 61:09:0600012:162 (ориентировочная протяженность ЛЭП 1,2 км)</t>
  </si>
  <si>
    <t>Строительство ВЛ 10кВ от ВЛ 10кВ №3 ПС 110/10кВ «Лиманная» для технологического присоединения оросительной системы ООО «Раздолье» по адресу: Ростовская область, Неклиновский район, с. Андреево-Мелентьево, ЗАО «Сармат», юго-восточнее х. Лотошники к.н. 61:26:060013:1740 (ориентировочная протяженность ЛЭП 0,5км)</t>
  </si>
  <si>
    <t>Строительство ВЛ 10кВ от оп. №165 ВЛ 10кВ №313 ПС 35/10кВ "КГ-3" для электроснабжения пункта весового контроля заявителя Министерство транспорта Ростовской области, Кагальницкий район Ростовская область (ориентировочная протяженность ЛЭП - 0,06км)</t>
  </si>
  <si>
    <t>Строительство КТП 10/0,4кВ от вновь построенной ВЛ-10кВ от опоры №2-00/120 ВЛ-10кВ №2 ПС 35/10кВ "Богородицкая" для электроснабжения объекта "производственная база", расположенная севернее западной окраины хутора Мухин, граничит с земляками ОАО "Богородицкое", бригада №1, Песчанокопского района, Ростовской области, заявитель Газиев А.В. (ориетировочная протяженность ЛЭП-0,01км, ориентировочная мощность ТП-25кВА)</t>
  </si>
  <si>
    <t>«Строительство ВЛ-10 кВ от ПС 110/35/10 кВ «Целинская» для электроснабжения НПЗ «Целинский» расположенного в п. Целина , Целинского района, Ростовской области Заявитель ООО «Ростов-Дон-Сервис»</t>
  </si>
  <si>
    <t xml:space="preserve">Строительство участка ВЛ-10кВ от ВЛ-10кВ №5 ПС 110/35/10кВ "Развиленская" для элек-троснабжения объекта "Южно-Европейский газопровод. Участок "Починки-Анапа", км 978-км1231" в составе стройки "Расширение ЕГС для обеспечения подачи газа в газопровод "Южный поток" вблизи с. Поливянка, граф. учет №141, 143, 144, 145, 172, 173 бывшего клх. «Заветы Ильича» Песчанокопского района, Ростовской области, заявитель ПАО "Газпром". </t>
  </si>
  <si>
    <t xml:space="preserve">Строительство участка ВЛ-6 кВ от опоры № 33 по ВЛ-6 кВ №5 ПС 35/6 кВ "НС-13" с монтажом ТП-6/0,4 кВ для присоединения полигона захоронения, утилизации и переработки твердых промышленных, нерадиоактивных и бытовых отходов </t>
  </si>
  <si>
    <t xml:space="preserve">Реконструкция ВЛ 0,4 кВ от КТП 140, 147 в п. Красный Колос Аксайского района Ростовской обл. </t>
  </si>
  <si>
    <t xml:space="preserve">Строительство участка ВЛЗ-10 кВ от опоры №56 ВЛ-10 кВ №13 ПС 110/35/10 кВ Мартыновская, с установкой ТП-10/0,4 кВ, для присоединения зернохранилища Магомедова Р.К. (ориентировочная протяженность ЛЭП 0,012 км, ориентировочная мощность трансформатора 25 кВА) </t>
  </si>
  <si>
    <t>Строительство ВЛ-10 кВ от опоры № 15/273 по ВЛ-10 кВ № 3 ПС 110/35/10 кВ «Ал. Лозовская» с установкой КТП и строительством ВЛ-0,4 кВ, для электроснабжения автоматизированной системы весового и габаритного контроля заявителя, Министерство транспорта Ростовской области, расположенного в Ростовской области, Чертковский р-н, х. Гусев, «Магистраль «Дон»,  (61:422:0000000:38:37:0000000) (ориентировочная   протяженность ЛЭП – 2,715 км, ориентировочная мощность ТП – 0,025 МВА)</t>
  </si>
  <si>
    <t>Строительство ВЛ 10 кВ от отпайки на ТП 10/0,4 кВ №171 по ВЛ 10 кВ №8 ПС 35/10 кВ «Покровская» для технологического присоединения административно-бытового корпуса полигона ТБО, заявителя ИП Хаишбашян М.А. по адресу: Ростовская область, Неклиновский р-н, к.н. 61:26:0600006:1404, 61:26:0600006:1406 (ориентировочная протяженность ЛЭП 1 км)</t>
  </si>
  <si>
    <t>Строительство ВЛ 10 кВ от отпайки на ТП 10/0,4 кВ №62 по ВЛ 10 кВ №4 ПС 35/10 кВ «Куйбышево-1» для электроснабжения участка сельскохозяйственного назначения, заявителя ИП Калюжная Ю.И. по адресу: Ростовская область, Куйбышевский р-н, северо-западнее с.Новиковка 3400м, к.н. 61:19:0600006:803 (ориентировочная протяженность ЛЭП 2,55 км)</t>
  </si>
  <si>
    <t>110 кВ</t>
  </si>
  <si>
    <t>2.3.2.3.3.1</t>
  </si>
  <si>
    <t>Строительство отпаечной ВЛ 110кВ от опоры №42 ВЛ 110кВ Г4-Г18 к ПС 35/110 кВ Заря, (ориентировочной протяжённостью ЛЭП- 1,665 км.)</t>
  </si>
  <si>
    <t>Строительство ЛЭП 110 кВ от опоры № 90 ВЛ 110 кВ ГПП1 – Волченская ПТФ до РУ 110 кВ Казачей ВЭС с образованием ВЛ 110 кВ ГПП1 – Волченская ПТФ с отпайкой на Казачью ВЭС (ориентировочная протяженность ЛЭП - 12,5 км)</t>
  </si>
  <si>
    <t>2.3.2.4.1.1.</t>
  </si>
  <si>
    <t>Строительство участка ВЛ-0,4 кВ от опоры №4 ВЛ-0,4 кВ №2 КТП-8470/250 кВА ВЛ-6 кВ №14 ПС 35/6 кВ Романовская для присоединения жилого дома Петрук Н.В., расположенного по адресу: Ростовская область, Волгодонской район, станица Романовская, ул. Тюхова, д.20а, к.н. 61:08:0070104:760 (ориентировочная протяженность ЛЭП 0,02 км)»</t>
  </si>
  <si>
    <t>Строительство участка ВЛ-10 кВ от опоры №211, ВЛ-10 кВ №1 , ПС 35/10 кВ "Первомайская" и ТП 10/0,4 кВ для подключения БКЭС-ЭГ х.ГУсев , ООО "Газпром межрегионгаз"</t>
  </si>
  <si>
    <t xml:space="preserve">Строительство участка ВЛ-10 кВ от опоры № 210 ВЛ-10 кВ №6, ПС 110/10 кВ «Волченская ПТФ»  для подключения завода по переработке камня ООО «РостМед» </t>
  </si>
  <si>
    <t>2.3.2.4.2.1.</t>
  </si>
  <si>
    <t>Строительство ВЛ 10 кВ от ВЛ 10 кВ №2 ПС 110/10 кВ «Некрасовская». Строительство ТП 10/0,4 кВ у границ земельного участка Заявителя (ФГКУ «Пограничное управление ФСБ РФ по РО)</t>
  </si>
  <si>
    <t>3.1.1.1.1.1</t>
  </si>
  <si>
    <t>Строительство КЛ 10 кВ от линейной ячейки 10 кВ РП 10 кВ №1 по КЛ 10 кВ №701; №704; №706 ПС 35 кВ НГ7 для электроснабжения семиэтажного жилого дома (ООО «СпецСтройСервис»), расположенного по адресу: Ростовская область, Аксайский район, КСП им. Ленина, кад.№ 61:02:0600002:664 (ориентировочная протяжённость ЛЭП 1,35 км)</t>
  </si>
  <si>
    <t>Строительство 2 КЛ 10 кВ от ЦРП-10 кВ ПС 110/10 кВ АС-10 для электроснабжения ФГУП «Почта России»</t>
  </si>
  <si>
    <t>Строительство КВЛ 10кВ от ВЛ 10кВ №702 ПС 35кВ НГ7 для электроснабжения АГНС (ООО «Метан инвест»), расположенной по адресу: Ростовская область, Аксайский район, ст-ца Грушевская, Новочеркасское шоссе, КН 61:02:0505001:1707 (ориентировочная протяжённость ЛЭП 0,48км)</t>
  </si>
  <si>
    <t>Строительство ТП 10/0,4 кВ, ВЛ 10 кВ, ВЛ 0,4 кВ от ВЛ 10 кВ №101 ПС 110 кВ АС1 для электроснабжения нежилого помещения Шульман М. С. на участке с КН 61:02:0600015:6621 в ст-це Ольгинская Аксайского района Ростовской области (ориентировочная мощность трансформатора 0,063 МВА, ориентировочная протяжённость ЛЭП 2,050 км)</t>
  </si>
  <si>
    <t>Строительство КЛ 10 кВ от КЛ 10 кВ №1532 ПС 110 кВ АС15 для электроснабжения складов ИП Овчаренко И. Н. на участке с КН 61:02:0120101:26305 в г. Аксае Аксайского района Ростовской области (ориентировочная протяжённость ЛЭП 0,100 км)</t>
  </si>
  <si>
    <t>Строительство ТП-10/0,4кВ, КВЛ-10кВ от ВЛ-10кВ №1407 ПС 35кВ АС-14 для электроснабжения производственных баз ООО "Гранд-Парк" на участках с КН 61:02:0600010:5229, 61:02:0600010:13147 в с/х АО "Аксайское" Аксайского района Ростовской области (ориентировочная мощность трансформатора 0,400МВА, ориентировочная протяженность ЛЭП 2,567км)</t>
  </si>
  <si>
    <t>Строительство КЛ-6 кВ от опоры №17 ВЛ-6 кВ №15 ПС 110/35/6 кВ «Центральная» для присоединения базы отдыха «Белая Вежа»  АО «Концерн Росэнергоатом"</t>
  </si>
  <si>
    <t>3.1.2.2.1.1</t>
  </si>
  <si>
    <t>горизонтальное наклонное бурение</t>
  </si>
  <si>
    <t>3.6.1.</t>
  </si>
  <si>
    <t>3.6.1.1.</t>
  </si>
  <si>
    <t>3.6.1.1.4.2</t>
  </si>
  <si>
    <r>
      <t xml:space="preserve"> Строительство  пунктов  секционирования  (C</t>
    </r>
    <r>
      <rPr>
        <b/>
        <vertAlign val="subscript"/>
        <sz val="14"/>
        <color indexed="8"/>
        <rFont val="Times New Roman"/>
        <family val="1"/>
        <charset val="204"/>
      </rPr>
      <t>4,i</t>
    </r>
    <r>
      <rPr>
        <b/>
        <sz val="14"/>
        <color indexed="8"/>
        <rFont val="Times New Roman"/>
        <family val="1"/>
        <charset val="204"/>
      </rPr>
      <t>)</t>
    </r>
  </si>
  <si>
    <t>Номинальный ток  до 100 А включительно</t>
  </si>
  <si>
    <t>4.1.1.</t>
  </si>
  <si>
    <t>Номинальный ток  от 100 до 250 А включительно</t>
  </si>
  <si>
    <t>4.1.2.</t>
  </si>
  <si>
    <t>Строительство ВЛ 10 кВ, КЛ 0,4 кВ, КТПС 10/0,4 кВ от опоры №146  ВЛ 10 кВ № 257 ПС 110 кВ БГ2  для электроснабжения ГРПБ для объекта «Межпоселковый газопровод от пос. Первомайский до х. Усьман, х. Пустошкин, п. Ясный Багаевского района Ростовской области по адресу: Ростовская обл., Багаевский р-н, ориентир перекресток а/д Ольгинская-Волгодонск-подъезд к ст. Манычская. Участок находится примерно в 550 м от ориентира по направлению на запад, к.н. 61:03:0600009:266 (ориентировочная протяженность ЛЭП 0,143 км, ориентировочная мощность трансформатора 0,025 МВА)</t>
  </si>
  <si>
    <t>Строительство ВЛ-10кВ от оп. №43  ВЛ-10кВ №910 ПС 35/10кВ А-9, установка ТП-10/0,4кВ, строительство участка ВЛ-0,4 кВ для подключения жилых домов заявителей Коваленко Н.Н., Аразян К.М. Азовский район Ростовская область (ориентировочная протяженность ЛЭП-0,120км, ориентировочная трансформаторная мощность -0,025МВА</t>
  </si>
  <si>
    <t>Строительство отпаечной ВЛ-6 кВ и двух ТП 6/04 кВ  до границ земельных участков ООО «Газпром межрегионгаз» для нужд филиала ПАО "МРСК Юга"-"Ростовэнерго"</t>
  </si>
  <si>
    <t xml:space="preserve">Строительство КТПН-10/0,4 кВ от оп. 3 ВЛ-10 кВ № 657 ПС АС-6 для электроснабжения ШНО дороги на участке с к. н. 61:02:0000000:0:37 в ст-це Старочеркасская, Аксайского района, Ростовской области </t>
  </si>
  <si>
    <t xml:space="preserve">Строительство отпайки ВЛЗ-10 кВ, установка ТП-10/0,4 кВ, для подключения складского помещения заявителя Есаян Ф.С. п. Овощной Азовский район Ростовская область (ориентировочная протяженность ЛЭП – 0,03 км, ориентировочная трансформаторная мощность – 0,025 МВА) </t>
  </si>
  <si>
    <t>Строительство ВЛ-6 кВ и КТП6/0,4кВ до границы земельного участка фермы в  х. Водино на территории Гуково-Гнилушевского с/с, Красносулинского района Ростовской области, (ИП Асатрян Р.П.) (ориентировочная протяженность ЛЭП- 1,200 км и мощность ТП-25кВА)</t>
  </si>
  <si>
    <t>Строительство СТП-10/0,4 кВ у границ земельного участка заявителя ИП Еприми Р.Г. (ориентировочная мощность трансформатора 25 кВА)</t>
  </si>
  <si>
    <t>Строительство ТП 10/0,4 кВ, ВЛ 0,4 кВ от ВЛ 10 кВ №1407 ПС 35 кВ АС14 для электроснабжения производственной базы Лукашова Е. В. на участке с КН 61:02:0600008:1615 в пос. Рассвет Аксайского района Ростовской области</t>
  </si>
  <si>
    <t xml:space="preserve">Строительство отпайки ВЛЗ-10кВ, установка ТП-10/0,4кВ, для подключения нежилого здания заявителя Дудина А.М. Зерноградский район, г.Зерноград, Ростовская область (ориентировочная протяженность ЛЭП – 0,2км, ориентировочная трансформаторная мощность – 0,1МВА) </t>
  </si>
  <si>
    <t xml:space="preserve">Строительство участка ВЛЗ-10 кВ от опоры №43 ВЛ-10 кВ №11 ПС 35/10 кВ Рябичевская, с монтажом ТП-10/0,4 кВ, для присоединения животноводческой фермы Капканова Н.Н. (ориентировочная протяженность ЛЭП 0,03 км, ориентировочная мощность трансформатора 25 кВА)»
</t>
  </si>
  <si>
    <t>Строительство ВЛ 0,4 кВ, КТП 10/0,4 кВ от опоры №2/62 ВЛ-10 кВ № 307 ПС 35/10 кВ БГ 3 для электроснабжения земельных участков сельскохозяйственного назначения Романова Д.И., Романова А.И., Пак А.А. по адресу: Ростовская обл., Багаевский р-н, Елкинское сельское поселение, к.н. 61:03:0600002:441, к.н. 61:03:0600002:443, к.н. 61:03:0600002:434</t>
  </si>
  <si>
    <t>Строительство ВЛ 10 кВ отпайки на ТП 10/0,4 кВ №99 по ВЛ 10 кВ №6 ПС «М-Курганская» до новой ТП 10/0,4 кВ, строительство ТП 10/0,4 кВ на границе земельного участка заявителей (Ли Ю.С., Малай Н.Ф.)</t>
  </si>
  <si>
    <t>Строительство участка ВЛЗ-6 кВ от опоры №200 по ВЛ-6 кВ №11 ПС 35/6 кВ Шлюзовая, с установкой ТП-6/0,4 кВ, для присоединения Сельскохозяйственного производства Ким И.Т. (ориентировочная протяженность ЛЭП 1,53 км, ориентировочная мощность трансформатора 63 кВА)»</t>
  </si>
  <si>
    <t>Строительство отпайки ВЛЗ-10кВ, установка ТП-10/0,4кВ, для подключения производственного помещения заявителя ООО «Созвездие» с. Кагальник Азовский район Ростовская область (ориентировочная протяженность ЛЭП – 0,08км, ориентировочная трансформаторная мощность – 0,16МВА)</t>
  </si>
  <si>
    <t>Строительство, КТП 10/0,4 кВ от опоры №8/1 ВЛ-10 кВ № 608 ПС 35/10 кВ «СМ-6»  для  электроснабжения рынок – овощная ярмарка  ИП Шуплецова Ф.В. по адресу: Ростовская обл., Семикаракорский  р-н, х. Большемечетный, ул. Октябрьская,  1/4</t>
  </si>
  <si>
    <t>Строительство двух ТП 10/0,4 кВ, КЛ 0,4 кВ, ВЛ 10 кВ от ВЛ 10 кВ №105 ПС 110 кВ АС1, ВЛ 10 кВ №104 ПС 110 кВ АС1 для электроснабжения объекта коммунального обслуживания ООО "Ростовпак" на участке с КН 61:02:0600015:7021 в ст-це Ольгинская Аксайского района ростовской области</t>
  </si>
  <si>
    <t xml:space="preserve">Строительство ВЛ-10 кВ от оп. №9  ВЛ-10 кВ №211 ПС 35/10 кВ "КГ-2", ТП-10/0,4 кВ, ВЛИ-0,4 кВ для электроснабжения складского помещения заявителя ИП Сахно В.С. ст. Кагальницкая, Кагальницкий район, Ростовская область (ориентировочная протяженность ЛЭП-0,050 км, ориентировочная трансформаторная мощность - 0,250 МВА)  </t>
  </si>
  <si>
    <t xml:space="preserve">Строительство ВЛ-10 кВ от оп. № 6-36 ВЛ-10 кВ № 313 ПС 35/10 кВ   КГ-3, строительство ТП-10/0,4 кВ, строительство участка ВЛ-0,4 кВ для подключения производственной базы ИП Скрынникова Д.Ф., Кагальницкий район Ростовская область </t>
  </si>
  <si>
    <t xml:space="preserve">Строительство ВЛ-10 кВ от вновь установленной опоры в пролёте опор №1-00/6 и №1-00/5 ВЛ-10 кВ Л-1 Мелькомбинат, строительство КТП 10/0,4 и КЛ- 0,4 кВ для электроснабжения объекта – производственная база, расположенного по адресу: РФ, Ростовская область, г. Сальск, ул. Фабричная, д. 2/1, к.н. 61:57:0010817:46, заявитель ИП Нурбагандов О.Г.» (Ориентировочная протяженность ЛЭП - 0,045 км, ориентировочная мощность ТП – 0,16 МВА) </t>
  </si>
  <si>
    <t>Строительство двух ТП 6/0,4 кВ с подключением от опор №7 и №16 по ВЛ-6 кВ №207Н ПС 110/6/10 кВ, ВЛИ-0,4 кВ; строительство ВЛИ-0,4 кВ от опор №350-12, №350-44 по ВЛ-0,4 кВ №1, №350-53, №350-57, по ВЛ-0,4 кВ №2, №350-62 по ВЛ-0,4 кВ №3, №350-38 по ВЛ-0,4 кВ №4  от КТП 6/0,4 кВ №350 ВЛ-6 кВ №207Н ПС 110/6/10 кВ НС-2 для электроснабжения 33 участков заявителей СНТ «Квант», Азовский район, Ростовская область (ориентировочная протяженность ЛЭП– 4,4 км, ориентировочная трансформаторная мощность –1 х 0,160 МВА, 1 х 0,250МВА</t>
  </si>
  <si>
    <t xml:space="preserve">Строительство КТПН-10/0,4 кВ, ВЛ-10 кВ от ВЛ-10 кВ № 111
ПС 110/35/10  кВ АС-1 для электроснабжения производственной базы по адресу: Ростовская обл., Аксайский р-н ,нп. АО Луговое, установлено относительно ориентира, расположенного в границах участка </t>
  </si>
  <si>
    <t>Строительство участка ВЛЗ-10 кВ от опоры  №2/2 ВЛ-10 кВ №9 ПС 35/10/6 кВ Донская, с установкой ТП-10/0,4 кВ, и строительство ВЛИ-0,4 кВ от вновь установленной ТП-10/0,4 кВ  для присоединения бескаркасного арочного сооружения ООО «Агро-Альянс» (ориентировочная протяженность ЛЭП 0,026 км, ориентировочная мощность трансформатора 250 кВА)</t>
  </si>
  <si>
    <t xml:space="preserve">Строительство двух ТП-10/0,4 кВ, ВЛ-10 кВ от ВЛ-10 кВ № 1513 ПС АС-15, ВЛ-10 кВ № 441 ПС Р-4 для электроснабжения школы на 600 мест по адресу: Ростовская обл., Аксайский р-н, п. Янтарный, ул. Ландышевая, д. 36/4, участок с кадастровым номером 61:02:0010115:21
</t>
  </si>
  <si>
    <t>Строительство ВЛ-10 кВ от проектируемой опоры ВЛ-10 кВ №1020 ПС 110/35/10 кВ Самарское (по договору ТП №61-1-18-00366999 от 14.05.2018г.), установка ТП-10/0,4 кВ, строительство участка ВЛ-0,4 кВ для подключения 22 жилых домов с. Самарское,  Азовский район Ростовская область (ориентировочная протяженность ЛЭП – 0,695 км, ориентировочная трансформаторная мощность – 0,4 МВА)</t>
  </si>
  <si>
    <t>5.1.6.2</t>
  </si>
  <si>
    <r>
      <t>Строительство центров питания, подстанций уровнем напряжения 35 кВ и выше (ПС) (C</t>
    </r>
    <r>
      <rPr>
        <b/>
        <vertAlign val="subscript"/>
        <sz val="14"/>
        <color indexed="8"/>
        <rFont val="Times New Roman"/>
        <family val="1"/>
        <charset val="204"/>
      </rPr>
      <t>7,i</t>
    </r>
    <r>
      <rPr>
        <b/>
        <sz val="14"/>
        <color indexed="8"/>
        <rFont val="Times New Roman"/>
        <family val="1"/>
        <charset val="204"/>
      </rPr>
      <t>)</t>
    </r>
  </si>
  <si>
    <t>7.2.</t>
  </si>
  <si>
    <t>7.2.8.</t>
  </si>
  <si>
    <t>ПС 110 кВ и выше</t>
  </si>
  <si>
    <t>Трансформаторная мощность  от 63 до 80 МВА включительно</t>
  </si>
  <si>
    <t>110/35 кВ</t>
  </si>
  <si>
    <t>Строительство ПС 110/35кВ Заря с двумя трансформаторами мощностью не менее 62,9МВА каждый</t>
  </si>
  <si>
    <t>Установка коммерческого учета электрической энергии (мощности) на границе земельного участка, подключенного от опоры №1-42 ВЛ-0,4 кВ №3 КТП 10/0,4 кВ №1 ВЛ-10 кВ №301Н ПС 110/35/6/10 кВ "НС-3", для электроснабжения жилого дома заявителя Коровка Н.Л., х. Еремеевка,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</si>
  <si>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№14-120 ВЛ-0,4 кВ №4 КТП-10/0,4 кВ №14  ВЛ-10 кВ №106Н ПС 110/6/10 кВ "НС-1", для электроснабжения жилого дома заявителя Кошкиной В.А., п. Овощной,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</si>
  <si>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№24-48 ВЛ-0,4 кВ №1 КТП-10/0,4 кВ №24 по ВЛ-10 кВ №1815 ПС 35/10 кВ "А-18", для электроснабжения жилого дома заявителя Джура Л.В., х. Колузаево, Ростовская область</t>
  </si>
  <si>
    <t>Обеспечение коммерческим учетом электрической энергии (мощности) в точке поставки по присоединению жилого дома Коротковой Г.М.., расположенной по адресу: 346645 Российская Федерация, Ростовская обл., р-н. Семикаракорский, х. Золотаревка, ул. Р. Ф. Горожаевой, д. 40, кадастровый номер земельного участка: 61:35:0050101:53</t>
  </si>
  <si>
    <t>Обеспечение коммерческим учетом электрической энергии (мощности) в точке поставки по присоединению жилого дома Згоняйко В.В., расположенного по адресу: Ростовская область, Багаевский район, х. Арпачин, ул. Подтелкова, д. 12-б, к.н. 61:03:0040201:389</t>
  </si>
  <si>
    <t>Обеспечение коммерческим учетом электрической энергии (мощности) в точке поставки по присоединению жилого дома Латыпова К.У., расположенного по адресу: Ростовская область, Багаевский район, х. Усьман, ул. Луговая, д. 32-б, к.н. 61:03:0060401:306</t>
  </si>
  <si>
    <t>Обеспечение коммерческим учетом электрической энергии (мощности) в точке поставки по присоединению ВРУ-0,23кВ строящегося жилого здания Лесничева Д.А., расположенной по адресу: 346651 Российская Федерация, Ростовская обл., р-н. Семикаракорский, х. Костылевка, пер. 1-й, д. 1А, к.н.: 61:35:0090201:465</t>
  </si>
  <si>
    <t>Обеспечение коммерческим учетом электрической энергии (мощности) в точке поставки и установка шкафа 0,22 кВ по присоединению хозяйственной постройки Кравчука В.В., расположенной по адресу: Ростовская область, Волгодонской район, п. Виноградный, ул. Молодежная, д.23,  к.н. 61:08:0601301:231</t>
  </si>
  <si>
    <t>Обеспечение коммерческим учетом электрической энергии (мощности) в точке поставки по присоединению скважины для полива огорода Агаева И.И., расположенного по адресу: Ростовская область, Мартыновский район, х. Малоорловский, ул. Новая, д. 7а, к.н. 61:20:0060101:5269</t>
  </si>
  <si>
    <t>Обеспечение коммерческим учетом электрической энергии (мощности) в точке поставки и установка шкафа 0,22 кВ по присоединению жилого дома Фейзуллаевой Л.А., расположенного по адресу: Ростовская область, Константиновский район, х. Упраздно-Кагальницкий, ул. Степана Разина, д. 10, к.н. 61:17:0030401:854</t>
  </si>
  <si>
    <t>Обеспечение коммерческим учетом электрической энергии (мощности) в точке поставки по присоединению жилого дома Абдуллаева А.М., расположенного по адресу: Ростовская область, Заветинский район, с. Тюльпаны, проезд Солнечный, д. 2, кв./оф. 1,2, к.н. 61:11:0600012:582</t>
  </si>
  <si>
    <t>Обеспечение коммерческим учетом электрической энергии (мощности) в точке поставки и установку шкафа 0,22 кВ по присоединению жилого дома Магомедова М.А., расположенного по адресу: Ростовская область, Заветинский район, с. Тюльпаны, проезд Солнечный, д.32, кв. 1,2,3,4 к.н. 61:11:0600012:574</t>
  </si>
  <si>
    <t>Обеспечение коммерческим учетом электрической энергии (мощности) в точке поставки и установка шкафа 0,22 кВ по присоединению жилого дома Эминова Т.И., расположенного по адресу: Ростовская облаасть, Волгодонской район, станица Романовская, пер. Ясина, д. 16, кадастровый номер земельного участка: 61:08:0070130:536</t>
  </si>
  <si>
    <t>Установка коммерческого учета электрической энергии (мощности) в точке поставки и установка шкафа 0,22 кВ по присоединению магазина ИП Дьяконовой Н.А., расположенного по адресу: Ростовская область, Константиновский район, станица Николаевская, ул. 8 Марта, д. 7 «а», кадастровый номер земельного участка 61:17:0050101:2328</t>
  </si>
  <si>
    <t>Строительство ВЛ 0,22 кВ от опоры №2-00/16 ВЛ-0,4 кВ Л-2 от КТП 10/0,4 кВ №105 по ВЛ-10 кВ Л-3 Шаблиевская для электроснабжения объекта - "жилой дом", расположенного по адресу: Российская Федерация,  Ростовская область, р-н Сальский, с. Екатериновка, ул. Кирова, д.9,  к.н.з.у. 61:34:0050101:3829, заявитель Сорокин Ю.Ю. (ориентировочная протяжённость ЛЭП- 0,025 км)</t>
  </si>
  <si>
    <t>Строительство ВЛ 0,4 кВ от опоры №1-00/6 ВЛ 0,4 кВ Л-1 от КТП 10/0,4 кВ №22 по ВЛ 10 кВ Л-4 Красный Партизан для электроснабжения объекта – «жилой дом», расположенного по адресу: 347609 Российская Федерация, Ростовская обл., р-н Сальский, п. Белозёрный, ул. Речная, д. 24, к.н.з.у.: 61:34:0080101:421, заявитель Зиновьев Э. В.» (Ориентировочная протяженность ЛЭП-0,025 км)</t>
  </si>
  <si>
    <t>Строительство ВЛ 0,4 кВ от опоры №3-00/4 ВЛ 0,4 кВ Л-3 от                         КТП 10/0,4 кВ №495 по ВЛ 10 кВ Л-3 Красный Партизан, для электроснабжения объекта – «жилой дом», расположенного по адресу: Российская Федерация, Ростовская обл., р-н Сальский, п. Белозёрный,                        ул. Орджоникидзе, д.19, кв.1, кадастровый номер земельного участка: 61:34:080101:0320, заявитель Зеленко А.И.». (Ориентировочная протяженность ЛЭП-0,025 км)</t>
  </si>
  <si>
    <t>Строительство ВЛ 0,4 кВ от опоры №1-00/13-2 ВЛ 0,4 кВ Л-1 от КТП 10/0,4 кВ №404 по ВЛ 10 кВ Л-1 Фрунзе 1, для электроснабжения объекта – «жилой дом», расположенного по адресу: 347602 Российская Федерация, Ростовская обл., р-н Сальский, п. Степной Курган, ул. Октябрьская, д. 4, кв./оф. 1, кадастровый номер земельного участка: 61:34:0100101:414, заявитель Головлев С.Н.» (Ориентировочная протяженность ЛЭП-0,015 км)</t>
  </si>
  <si>
    <t>Обеспечение коммерческим учетом электрической энергии (мощности) в точке поставки по присоединению скважины для полива огорода Чабанной Н.В., расположенной по адресу: Ростовская область, Мартыновский район, п. Новоберезовка, ул. Питерская, д. 1, к.н. 61:20:0090101:6001</t>
  </si>
  <si>
    <t>Обеспечение коммерческим учетом электрической энергии (мощности) в точке поставки по присоединению скважины для полива огорода Оленченко А.А., расположенной по адресу: Ростовская область, Мартыновский район, п. Новоберезовка, ул. Центральная, д. 12а, к.н. 61:20:0090101:517</t>
  </si>
  <si>
    <t>Установка коммерческого учета электрической энергии (мощности) в точке поставки и установка шкафа 0,22 кВ по присоединению подъезда от автомобильной дороги "г. Ростов-на-Дону (от магистрали "Дон") - г. Семикаракорск - г. Волгодонск" - г. Константиновск - пос. Тацинский" к х. Авилов Министерства транспорта Ростовской области, расположенного по адресу: Ростовская область, Константиновский район,  к.н. объекта: 61:17:0000000:7466, кадастровый номер земельного участка: 61:17:0600006:1535</t>
  </si>
  <si>
    <t>Обеспечение коммерческим учетом электрической энергии (мощности) в точке поставки по присоединению жилого дома Алихановой Ж.Ю., расположенного по адресу: Ростовская область, Волгодонской район, х. Погожев, ул. Школьная, д. 10а, к.н. 61:08:0070401:176</t>
  </si>
  <si>
    <t>Обеспечение коммерческим учетом электрической энергии (мощности)  в точке поставки и установка шкафа 0,22 кВ по присоединению спального домика Парфеновой И.М., расположенного по адресу: Ростовская область, г. Волгодонск, ул. Отдыха, д. 1, кадастровый номер земельного участка: 61:48:0020101:1428</t>
  </si>
  <si>
    <t>Установка коммерческого учета электрической энергии (мощности) в точке поставки и установка шкафа 0,22 кВ по присоединению жилого дома Землянова В.Н., расположенного по адресу: Ростовская область, Константиновский район, станица Богоявленская, ул. Южная, д. 1, кадастровый номер земельного участка: 61:17:0030101:2274</t>
  </si>
  <si>
    <t>Обеспечение коммерческим учетом электрической энергии (мощности) в точке поставки и установка шкафа 0,22 кВ по присоединению общественной территории Администрации Гапкинского сельского поселения, расположенной по адресу: Ростовская область, Константиновский район, х. Гапкин, ул Центральная, д.55а. , кадастровый номер земельного участка 61:17:0040101:1933</t>
  </si>
  <si>
    <t>Обеспечение коммерческим учетом электрической энергии (мощности) в точке поставки по присоединению нежилого помещения Главы КФХ Мажиева Х.М., расположенного по адресу: Ростовская область, Дубовский район, х. Мирный, ул. Магистральная, д. 31, к.н. 61:09:0100101:633</t>
  </si>
  <si>
    <t>Обеспечение коммерческим учетом электрической энергии (мощности) в точке поставки по присоединению жилого дома Голубова В.А., расположенного по адресу: Ростовская область,Багаевский район, х.Арпачин, ул Береговая, д.22-Е, к.н. 61:03:0040215:142</t>
  </si>
  <si>
    <t>Обеспечение коммерческим учетом электрической энергии (мощности) в точке поставки по присоединению жилого дома Добрякова И.А., расположенного по адресу: Ростовская область,Багаевский район, х.Арпачин, ул Береговая, д.22-Д, к.н. 61:03:0040215:143</t>
  </si>
  <si>
    <t>Обеспечение коммерческим учетом электрической энергии (мощности) в точке поставки по присоединению жилой дом Куликова Е.В., расположенной по адресу: Ростовская обл., р-н. Семикаракорский, х. Чебачий, ул. Парковая, д. 12-а, к.н.: 61:35:0060201:118</t>
  </si>
  <si>
    <t>Обеспечение коммерческим учетом электрической энергии (мощности) в точке поставки по присоединению жилого дома Марковой С.Ю., расположенного по адресу: Ростовская область, Багаевский район, х.Красный, ул. Кужниковская 1-я, д. 9-а, к.н. 61:03:0060109:187</t>
  </si>
  <si>
    <t>Обеспечение коммерческим учетом электрической энергии (мощности) в точке поставки по присоединению магазина ИП Ризаева Р.Ш., расположенного по адресу: Ростовская область,Багаевский район, х.Белянин, ул Пролетарская, д.17, к.н. 61:03:0010305:9</t>
  </si>
  <si>
    <t>Обеспечение коммерческим учетом электрической энергии (мощности) в точке поставки по присоединению жилого дома Сливной Т.В., расположенного по адресу: Ростовская область, Багаевский район, х. Ажинов, ул. Буденовская, д. 38, к.н. 61:03:0020105:25</t>
  </si>
  <si>
    <t>Обеспечение коммерческим учетом электрической энергии (мощности) в точке поставки по присоединению жилого дома Стрикалова С.А., расположенного по адресу: Ростовская область, Веселовский район, х. Каракашев, ул. Старая, 64м, к.н. 61:06:0600012:1102</t>
  </si>
  <si>
    <t>Обеспечение коммерческим учетом электрической энергии (мощности) в точке поставки по присоединению жилого дома Филимонова М.М., расположенного по адресу: Ростовская область, Багаевский район, х.Арпачин, ул.Береговая, д.20, к.н. 61:03:0040215:120</t>
  </si>
  <si>
    <t xml:space="preserve">Установка коммерческого учета электрической энергии (мощности) на границе земельного участка, подключенного от опоры №201-46 ВЛ- 0,4 кВ №2 КТП-10/0,4 кВ №201 по ВЛ-10 кВ №1019 ПС 110/35/10 кВ "Самарская", для электроснабжения жилого дома заявителя Конышева М.Л., х. Победа, Ростовская область </t>
  </si>
  <si>
    <t>Обеспечение коммерческим учетом электрической энергии (мощности) в точке поставки и установка шкафа 0,4 кВ по присоединению жилого дома Лысенко С.В., расположенного по адресу: Ростовская область, Волгодонской район, станица Романовская, пер. Октябрьский, д.56, к.н. 61:08:0070118:127</t>
  </si>
  <si>
    <t>Обеспечение коммерческим учетом электрической энергии (мощности) в точке поставки и установка шкафа 0,4 кВ по присоединению жилого дома Шевченко О.Ю., расположенного по адресу: Ростовская область, Волгодонской район, станица Романовская, ул. Базарная, д.34А, к.н. 61:08:0070125:382</t>
  </si>
  <si>
    <t>Обеспечение коммерческим учетом электрической энергии (мощности) в точке поставки и установка шкафа 0,4 кВ по присоединению жилого дома Бацараева Х.Х., расположенного по адресу: Ростовская область, Дубовский район,  станица Подгоренская, ул. Школьная,  д. 8, к.н. 61:09:030301:0000:0885</t>
  </si>
  <si>
    <t>Строительство участка ВЛИ-0,4кВ от опоры №2 ВЛ-0,4кВ №2 КТП-7165/250кВА ВЛ-10кВ №5 ПС 35/10кВ Савельевская, с установкой шкафа 0,4 кВ, и обеспечение коммерческим учетом электрической энергии (мощности) в точке поставки по присоединению нежилого помещения ИП главы К(Ф)Х Гаврилова Ю.А., расположенного по адресу: Ростовская область, Константиновский район, примерно в 200 м от х. Гапкин по направлению на запад, кадастровый номер земельного участка: 61:17:0600008:1913 (ориентировочная протяженность ЛЭП 0,125км)</t>
  </si>
  <si>
    <t>Обеспечение коммерческим учетом электрической энергии (мощности) в точке поставки и установка шкафа 0,4 кВ по присоединению квартиры Пасько П.Г., расположенной по адресу: Ростовская область, Заветинский район, х. Савдя, ул. Школьная, д.4, кв.2, к.н. 61:11:0060101:1495</t>
  </si>
  <si>
    <t>Обеспечение коммерческим учетом электрической энергии (мощности) в точке поставки и установка шкафа 0,4 кВ по присоединению квартиры Ульяновой Т.В., расположенной по адресу: Ростовская область, Заветинский район, с. Тюльпаны, пер. Центральный, д. 3, кв. 2, кадастровый номер земельного участка: 61:11:040101:961</t>
  </si>
  <si>
    <t>Обеспечение коммерческим учетом электрической энергии (мощности) в точке поставки и установка шкафа 0,4 кВ по присоединению жилого дома Шигалева А.В., расположенного по адресу: Ростовская область, Дубовский район, станица Подгоренская, пер. Солнечный, д. 20, к.н. 61:09:0301:0049:332</t>
  </si>
  <si>
    <t>Установка коммерческого учета электрической энергии (мощности) в точке поставки и установка шкафа 0,4 кВ по присоединению магазина №67 ИП Рудяшко В.А., расположенного по адресу: Ростовская область, Константиновский район, х. Гапкин, ул. Центральная, д.55, кадастровый номер земельного участка 61:17:0040101:444</t>
  </si>
  <si>
    <t>Строительство ВЛИ-0,4 кВ от  РУ-0,4 кВ вновь установленной ТП-6/0,4 кВ по ВЛ-6 кВ №1 ПС 35/6 кВ Романовская (по договорам ТП №61-20-00512427 от 27.05.2020г, №61-20-00514229 от 03.07.2020г, №61-20-00514117 от 03.07.2020г, №61-20-00514159 от 03.07.2020г, №61-20-00514143 от 03.07.2020г, №61-20-00514141 от 03.07.2020г, №61-20-00514453 от 03.07.2020г, №61-20-00514205 от 03.07.2020г, №61-20-00514341 от 03.07.2020г, №61-20-00514339 от 03.07.2020г, №61-20-00514145 от 03.07.2020г, №61-20-00514425 от 03.07.2020г) с установкой шкафа 0,4 кВ, и обеспечение коммерческим учетом электрической энергии (мощности) в точках поставки по присоединению летнего домика ООО "Тема", расположенного по адресу: Ростовская обл., г. Волгодонск, ул. Отдыха, д.39а, кадастровый номер земельного участка 61:48:0020101:60 (ориентировочная протяженность ЛЭП 0,35 км)</t>
  </si>
  <si>
    <t>Обеспечение коммерческим учетом электрической энергии (мощности) в точке поставки и установка шкафа 0,4 кВ по присоединению жилого дома Топорова Е.В., расположенного по адресу: Ростовская область, Дубовский район, станица Подгоренская, ул. Школьная, д. 14, кадастровый номер земельного участка: 61:09:0030301:519</t>
  </si>
  <si>
    <t>Обеспечение коммерческим учетом электрической энергии (мощности) в точке поставки и установка шкафа 0,4 кВ по присоединению жилого дома Царукян А.В., расположенного по адресу: Ростовская область, г. Волгодонск, ул. Отдыха, д.39в46, к.н. 61:48:0020101:1520</t>
  </si>
  <si>
    <t>Установка прибора коммерческого учета электрической энергии (мощности) в точке поставки для присоединения части здания (магазин) ИП Опариной Н.В., расположенной по адресу: Ростовская область, Цимлянский район, станица Красноярская, ул. Победы, д.112б, кадастровый номер земельного участка: 61:41:0020108:50</t>
  </si>
  <si>
    <t>Установка коммерческого учета электрической энергии (мощности) в точке поставки и установка шкафа 0,4 кВ по присоединению жилого дома Ковтун А.С., расположенного по адресу: Ростовская область, Цимлянский район, станица Красноярская, ул. Набережная, д. 137в, кадастровый номер земельного участка 61:41:0020114:126</t>
  </si>
  <si>
    <t>Обеспечение коммерческим учетом электрической энергии (мощности) в точке поставки по присоединению жилого дома Булалаури Л.И., расположенного по адресу: Ростовская область, Багаевский район, х. Елкин, ул. Ленина, д. 62-А, к.н. 61:03:0030116:87</t>
  </si>
  <si>
    <t>Обеспечение коммерческим учетом электрической энергии (мощности) в точке поставки по присоединению БС-2690 заявителя ООО «Т2 Мобайл»., расположенной по адресу: Ростовская обл., р-н. Семикаракорский, х. Кузнецовка, примерно в 100 м на север от ул. Ананченко 14-в, к.н.: 61:35:0070101:1834</t>
  </si>
  <si>
    <t>8.2.2.</t>
  </si>
  <si>
    <t>Обеспечение коммерческим учетом электрической энергии (мощности) в точке поставки и установка шкафа 0,4 кВ по присоединению жилого дома Вострецовой В.В., расположенного по адресу: Ростовская область, Волгодонской район, станица Романовская, ул. Язева, д.40,  к.н. 61:08:0600601:4531</t>
  </si>
  <si>
    <t>Обеспечение коммерческим учетом электрической энергии (мощности) в точке поставки и установка шкафа 0,4 кВ по присоединению жилого дома Урмаева А.П., расположенного по адресу: Ростовская область, Цимлянский район, п. Саркел, пер. Боевой Славы, д.5, к.н. 61:41:0011104:462</t>
  </si>
  <si>
    <t>Обеспечение коммерческим учетом электрической энергии (мощности) в точке поставки и установка шкафа 0,4 кВ по присоединению жилого дома Кружилиной М.А., расположенного по адресу: Ростовская область, Цимлянский район, п. Дубравный, ул. Красноярская, д.16,  к.н. 61:41:0030401:217</t>
  </si>
  <si>
    <t>Строительство участка ВЛИ-0,4 кВ от опоры №8 ВЛ-0,4 кВ №4 КТП-1621/160 кВА ВЛ-10 кВ №5 ПС 110/10 кВ Искра, с установкой шкафа 0,4 кВ, и  обеспечение коммерческим учетом электрической энергии (мощности) в точке поставки по присоединению жилого дома Бутова А.И., расположенного по адресу: Ростовская область, Цимлянский район, х. Паршиков, ул. Молодежная, д. 15, кадастровый номер земельного участка. 61:41:0050405:307 (ориентировочная протяженность ЛЭП 0,18 км</t>
  </si>
  <si>
    <t>Обеспечение коммерческим учетом электрической энергии (мощности) в точке поставки по присоединению жилого дома Рыбалкина А.А., расположенного по адресу: Ростовская область, Цимлянский район, станица Красноярская, пер. Береговой, д. 20, к.н. 61:41:0020127:899</t>
  </si>
  <si>
    <t>Обеспечение коммерческим учетом электрической энергии (мощности) в точке поставки и установка шкафа 0,4 кВ по присоединению жилого дома Копейкина С.В., расположенного по адресу: Ростовская область, Цимлянский район, станица Камышевская, ул. Бакреневская, д.17а, к.н. 61:41:0040109:16</t>
  </si>
  <si>
    <t>Обеспечение коммерческим учетом электрической энергии (мощности) в точке поставки и установка шкафа 0,4 кВ по присоединению жилого дома Киселевой Д.Б., расположенного по адресу: Ростовская область, Цимлянский район, п. Дубравный, ул. Красноярская,  д. 6, кв./оф. 2, к.н. 61:41:0030401:129</t>
  </si>
  <si>
    <t>Обеспечение коммерческим учетом электрической энергии (мощности) в точке поставки и установка шкафа 0,4 кВ по присоединению базовой станции сотовой связи БС61-02761 ПАО "МТС", расположенной по адресу: Ростовская область, Цимлянский район, х. Крутой, ул. Советская, д.2, к.н. 61:41:0020310:26</t>
  </si>
  <si>
    <t>Обеспечение коммерческим учетом электрической энергии (мощности) в точке поставки и установка шкафа 0,22 кВ по присоединению жилого дома Шульдика Д.А., расположенного по адресу: Ростовская область, Цимлянский район, станица Лозновская, ул. Лесная, д.7, к.н. 61:41:0040205:11</t>
  </si>
  <si>
    <t>Обеспечение коммерческим учетом электрической энергии (мощности) в точке поставки и установка шкафа 0,4 кВ по присоединению склада ИП главы К(Ф)Х Магомедова М.А., расположенного по адресу: Ростовская область, Цимлянскимй район, х. Ремизов,  400 м восточнее х.Ремизов к.н. 61:41:0000000:19112</t>
  </si>
  <si>
    <t>Строительство участка ВЛИ-0,4 кВ от опоры №8 ВЛ-0,4 кВ №1 КТП-1464/100 кВА ВЛ-10 кВ №11 ПС 35/10 кВ Камышевская, с установкой шкафа 0,4 кВ, и обеспечение коммерческим учетом электрической энергии (мощности) в точке поставки по присоединению жилого дома Дулимова С.Г., расположенного по адресу: Ростовская область, Цимлянский район, станица Лозновская, ул. Центральная, д.63, кадастровый номер земельного участка 61:41:040201:0004 (ориентировочная протяжённость ЛЭП 0,23 км)</t>
  </si>
  <si>
    <t>Строительство участка ВЛИ-0,4 кВ от опоры №9 ВЛ-0,4 кВ №1 КТП-3507/60 кВА ВЛ-10 кВ №22 ПС 110/10 кВ Жуковская, с установкой шкафа 0,4 кВ, и обеспечение коммерческим учетом электрической энергии (мощности) в точке поставки по присоединению нежилого помещения КФХ Муртазалиева М-Р.Б., расположенного по адресу: Ростовская область, Дубовский район, станица Жуковская, 1 км на юго-запад от станицы Жуковская, кадастровый номер земельного участка 61:09:0600002:1652 (ориентировочная протяженность ЛЭП - 0,31 км)</t>
  </si>
  <si>
    <t>Обеспечение коммерческим учетом электрической энергии (мощности) в точке поставки и установка шкафа 0,4 кВ по присоединению квартиры Савченко И.С., расположенной по адресу: Ростовская область, Ремонтненский район, с. Кормовое, ул. Красная, кв./оф. 2,к.н. 61:32:0060101:237</t>
  </si>
  <si>
    <t>Обеспечение коммерческим учетом электрической энергии (мощности) в точке поставки по присоединению жилого дома Сатуева М.Х., расположенного по адресу: Ростовская область, Ремонтненский район, п. Привольный, ул. Прудовая, д. 29, к.н. 61:32:0100101:15</t>
  </si>
  <si>
    <t>Обеспечение коммерческим учетом электрической энергии (мощности)в точке поставки по присоединению полевого стана Главы К(Ф)Х Полоусова С.В., расположенного по адресу: Ростовская область, Ремонтненский район, с. Богородское, с/п Калининское, северо-восточнее с. Богородское, к.н. 61:32:0600009:4705</t>
  </si>
  <si>
    <t xml:space="preserve">Обеспечение коммерческим учетом электрической энергии (мощности) в точке поставки по присоединению парка Администрации Приволенского сельского поселения Ремонтненского района Ростовской области, расположенного по адресу: Ростовская область, Ремонтненский район, п. Привольный, на расстоянии 70 м на запад от здания Администрации Приволенского сельского поселения, к.н. 61:32:0100101:1835 </t>
  </si>
  <si>
    <t>Обеспечение коммерческим учетом электрической энергии (мощности) в точке поставки и установка шкафа 0,4 кВ по присоединению жилого дома Богданова Ф.В., расположенного по адресу: Ростовская область, Ремонтненский район, с. Первомайское, ул. Богданова, д.151, к.н. 61:32:0080102:1953</t>
  </si>
  <si>
    <t>Обеспечение коммерческим учетом электрической энергии (мощности) в точке поставки и установка шкафа 0,4 кВ по присоединению жилого дома Наконечной О.В., расположенного по адресу: Ростовская область, Мартыновский район, х. Кривой Лиман, ул. Набережная, д.8, к.н. 61:20:0080401:2128</t>
  </si>
  <si>
    <t>Обеспечение коммерческим учетом электрической энергии (мощности) в точке поставки и установка шкафа 0,4 кВ по присоединению жилого дома Стецко Е.В., расположенного по адресу: Ростовская область, Константиновский район, станица Николаевская, ул. Ермакова, д. 83, кадастровый номер земельного участка: 61:17:0050101:1631</t>
  </si>
  <si>
    <t>Обеспечение коммерческим учетом электрической энергии (мощности) в точке поставки и установка шкафа 0,4 кВ по присоединению жилого дома Грудцина Д.В., расположенного по адресу: Ростовская область, Константиновский район, х. Старозолотовский, ул. Донских казаков, д. 16-г, кадастровый номер земельного участка: 61:17:0000000:7576</t>
  </si>
  <si>
    <t>Строительство участка ВЛИ-0,4 кВ от опоры №11 ВЛ-0,4 кВ №2 КТП-7402/160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нежилого здания-магазина ИП Меджидова Р.З., расположенного по адресу: Ростовская область, Константиновский район, станица Николаевская, ул. Центральная, кадастровый номер земельного участка: 61:17:0050101:6582 (ориентировочная протяженность ЛЭП 0,15 км)</t>
  </si>
  <si>
    <t>Строительство участка ВЛИ-0,4 кВ от опоры №18 ВЛИ-0,4 кВ №1  КТП-7398/250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АО "Николаевское хлебоприемное", расположенное по адрему: Ростовская область, Константиновский район, х. Старая Станица, ул. Западная, д.2, кадастровый номер земельного участка 61:17:0050501:505 (ориентировочная протяженность ЛЭП 0,05 км)</t>
  </si>
  <si>
    <t>Обеспечение коммерческим учетом электрической энергии (мощности) в точке поставки и установки шкафа 0,4 кВ по присоединению подсобного помещения для ведения личного подсобного хозяйства Горбачева Н.И., расположенного по адресу: Ростовская область, Заветинский район, х. Золотое Руно, ул. Заречная, д.5, к.н. 61:11:0040301:60</t>
  </si>
  <si>
    <t xml:space="preserve">Обеспечение коммерческим учетом электрической энергии (мощности) в точке поставки по присоединению жилого дома Аникеенко Н.Н., расположенного по адресу: Ростовская область, Волгодонской район, х. Холодный, ул. Набережная, д.29,  к.н. 61:08:0030303:58
</t>
  </si>
  <si>
    <t>Обеспечение коммерческим учетом электрической энергии (мощности) в точке поставки и установка шкафа 0,4 кВ по присоединению квартиры Попова В.С., расположенной по адресу: Ростовская область, Волгодонской район, х. Семенкин, ул. Школьная, д.8, кв./оф. 2, к.н. 61:08:0070503:73</t>
  </si>
  <si>
    <t>Строительство ВЛИ-0,4 кВ от РУ-0,4 кВ КТП-4320/100 кВА ВЛ-10 кВ №4 ПС 110/10 кВ Денисовская и  установка прибора коммерческого учета электрической энергии (мощности) в точке поставки  для присоединения нежилого помещения ИП главы К(Ф)Х Хамутаева М.Х., расположенного по адресу: Ростовская область, Ремонтненский район, п. Денисовский, ул. Садовая,  д. 15б, кадастровый номер объекта 61:32:0030101:1663 (ориентировочная протяженность ЛЭП 0,217 км)</t>
  </si>
  <si>
    <t>Обеспечение коммерческим учетом электрической энергии (мощности) в точке поставки и установка шкафа 0,4 кВ по присоединению БССС №78024 ПАО «Вымпел-Коммуникации», расположенной по адресу: Ростовская область, г. Волгодонск, ул. Лодочная, д.25, к.н. 61:48:0010401:13</t>
  </si>
  <si>
    <t>Строительство участка ВЛИ-0,4 кВ от опоры № 6 ВЛ-0,4 кВ №1 КТП-7401/250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Старицкой Ю.С., расположенного по адресу: Ростовская область, Константиновский район, станица Николаевская, ул. 8 Марта, д. 9, кадастровый номер земельного участка: 61:17:0050101:1293 (ориентировочная протяженность ЛЭП 0,03 км)</t>
  </si>
  <si>
    <t>Строительство участка ВЛИ-0,4 кВ от опоры №1/3 ВЛ-0,4 кВ №1 КТП-7390/250 кВА ВЛ-10 кВ №4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Яркиной А.В., расположенного по адресу: Ростовская область, Константиновский район, станица Николаевская, ул. Максима Горького, д. 21, кадастровый номер земельного участка 61:17:0050101:53 (ориентировочная протяженность ЛЭП 0,04 км)</t>
  </si>
  <si>
    <t>Установка коммерческого учета электрической энергии (мощности) в точке поставки и установка шкафа 0,4 кВ по присоединению здания магазина ИП Василевич Е.В., расположенного по адресу: Ростовская область, Константиновский район, х. Ведерников, ул. Южная, д. 5, кадастровый номер земельного участка 61:17:0010501:232</t>
  </si>
  <si>
    <t>Строительство участка ВЛ-10 кВ от опоры №5/15 ВЛ-10 кВ №12 ПС 35/10 кВ Мариинская, с установкой ТП-10/0,4 кВ, строительство ВЛИ-0,4 кВ от РУ-0,4 кВ вновь установленной ТП-10/0,4 кВ, с установкой шкафа 0,4 кВ, и обеспечение коммерческим учетом электрической энергии (мощности) в точке поставки по присоединению нежилого помещения ИП главы К(Ф)Х Пышняка В.В., расположенного по адресу: Ростовская область, Константиновский район, х. Правда, 88 м на юг от х. Правда, к.н.з.у. 61:17:0600016:2271 (ориентировочная протяженность ЛЭП 0,02 км, ориентировочная мощность трансформатора 63 кВА)</t>
  </si>
  <si>
    <t>Установка коммерческого учета электрической энергии (мощности) в точке поставки и установка шкафа 0,4 кВ по присоединению гаража ООО «Стычное», расположенного по адресу: Ростовская область, Константиновский район, п. Стычновский, ул. Центральная, д. 2а, кадастровый номер земельного участка 61:17:0070101:434</t>
  </si>
  <si>
    <t>Обеспечение коммерческим учетом электрической энергии (мощности) в точке поставки и установка шкафа 0,4 кВ по присоединению жилого дома Переверзевой Н.Ф., расположенного по адресу: Ростовская область, Цимлянский район, х. Лозной, ул. Советская, д. 54, кадастровый номер земельного участка: 61:41:0030109:196</t>
  </si>
  <si>
    <t>Установка прибора коммерческого учета электрической энергии (мощности) в точке поставки для присоединения жилого дома Изаренковой М.И., расположенного по адресу: Ростовская область, Константиновский район, х. Ведерников, ул. Донская, д.21, кадастровый номер земельного участка: 61:17:0010502:27</t>
  </si>
  <si>
    <t>Приложение № 5</t>
  </si>
  <si>
    <t>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 филиала ПАО "Россети Юг" - "Ростовэнерго"</t>
  </si>
  <si>
    <t>Объект электросетевого хозяйства</t>
  </si>
  <si>
    <t>Строительство пунктов секционирования</t>
  </si>
  <si>
    <t>Реклоузеры (j = 1)линейные разъединители (j = 2), выключатели нагрузки, устанавливаемые вне трансформаторных подстанций и распределительных и переключательных пунктов (РП) (j = 3), распределительные пункты (РП), за исключением комплектных распределительных устройств наружной установки (КРН, КРУН) (j = 4), комплектные распределительные устройства наружной установки (КРН, КРУН) (j = 5), переключательные пункты (j = 6)</t>
  </si>
  <si>
    <t>Номинальный ток до 100 А включительно (k = 1), от 100 до 250 А включительно (k = 2), от 250 до 500 А включительно (k = 3), от 500 А до 1 000 А включительно (k = 4), свыше 1 000 А (k = 5)</t>
  </si>
  <si>
    <t>Количество ячеек в распределительном или переключательном пункте (до 5 ячеек включительно (l = 1), от 5 до 10 ячеек включительно (l = 2), от 10 до 15 ячеек включительно (l = 3), свыше 15 ячеек (l = 4)</t>
  </si>
  <si>
    <t>Строительство трансформаторных подстанций (ТП), за исключением распределительных трансформаторных подстанций (РТП), с уровнем напряжения до 35 кВ</t>
  </si>
  <si>
    <t>Трансформаторные подстанции (ТП), за исключением распределительных трансформаторных подстанций (РТП) 6/0,4 кВ (j = 1), 10/0,4 кВ (j = 2), 20/0,4 кВ (j = 3), 6/10 (10/6) кВ (j = 4), 10/20 (20/10) кВ (j = 5), 6/20 (20/6) (j = 6)</t>
  </si>
  <si>
    <t>Однотрансформаторные (k=1), двухтрансформаторные и более (k=2)</t>
  </si>
  <si>
    <t>Трансформаторная мощность до 25 кВА включительно (l = 1), от 25 до 100 кВА включительно (l = 2), от 100 до 250 кВА включительно (l = 3), от 250 до 400 кВА (l = 4), от 400 до 1000 кВА включительно (l = 5), от 1000 до 1250 кВА включительно (l = 6), от 1250 кВА до 1600 кВА включительно (l = 7), от 1600 до 2000 кВА включительно (l = 8), от 2000 до 2500 кВА включительно (l = 9), от 2500 до 3150 кВА включительно (l = 10), от 3150 до 4000 кВА включительно (l = 11), свыше 4000 кВА (l = 12)</t>
  </si>
  <si>
    <t>Столбового/мачтового типа (m = 1), шкафного или киоскового типа (m = 2), блочного типа (m = 3)</t>
  </si>
  <si>
    <t>Строительство распределительных трансформаторных подстанций (РТП) с уровнем напряжения до 35 кВ</t>
  </si>
  <si>
    <t>Распределительные трансформаторные подстанции (РТП)</t>
  </si>
  <si>
    <t>Трансформаторная мощность до 25 кВА включительно (l = 1), от 25 до 100 кВА включительно (l = 2), от 100 до 250 кВА включительно (l = 3), от 250 до 400 кВА (l =4), от 400 до 1000 кВА включительно (l = 5), от 1000 до 1250 кВА включительно (l = 6), от 1250 кВА до 1600 кВА включительно (l = 7), от 1600 до 2000 кВА включительно (l = 8), от 2000 до 2500 кВА включительно (l = 9), от 2500 до 3150 кВА включительно (l = 10), свыше 3150 кВА (l = 11)</t>
  </si>
  <si>
    <t>Строительство центров питания, подстанций уровнем напряжения 35 кВ и выше (ПС)</t>
  </si>
  <si>
    <t>ПС 35 кВ (j = 1), ПС 110 кВ и выше (j = 2)</t>
  </si>
  <si>
    <t>Трансформаторная мощность до 6,3 МВА включительно (k = 1), от 6,3 до 10 МВА включительно (k = 2), от 10 до 16 МВА включительно (k = 3), от 16 до 25 МВА включительно (k = 4), от 25 до 32 МВА включительно (k = 5), от 32 до 40 МВА включительно (k = 6), от 40 до 63 МВА включительно (k = 7), от 63 до 80 МВА включительно (k = 8), от 80 до 100 МВА включительно (k = 9), свыше 100 МВА (k = 10)</t>
  </si>
  <si>
    <t>Обеспечение средствами коммерческого учета электрической энергии (мощности)</t>
  </si>
  <si>
    <t>однофазный (j=1),
трехфазный (j=2)</t>
  </si>
  <si>
    <t>прямого включения
(k=1),
полукосвенного включения
(k=2),
косвенного включения (k=3)</t>
  </si>
  <si>
    <t xml:space="preserve">Материал провода сталеалюминевый </t>
  </si>
  <si>
    <t xml:space="preserve">Материал провода алюминевый </t>
  </si>
  <si>
    <t>Данные
за 2020 год,
тыс. руб.</t>
  </si>
  <si>
    <t>Приложение № 5.2.1
к приказу ПАО "Россети Юг"
от "___"__________2022 г. №____</t>
  </si>
  <si>
    <t>Приложение № 5.2.2
к приказу ПАО "Россети Юг"
от "___"__________2022 г. №____</t>
  </si>
  <si>
    <t>Приложение № 8.2.1
к приказу ПАО "Россети Юг"
от "___"__________2022 г. №____</t>
  </si>
  <si>
    <t>Приложение № 8.2.2
к приказу ПАО "Россети Юг"
от "___"__________2022 г. №____</t>
  </si>
  <si>
    <t>Выдача сетевой организацией уведомления об обеспечении сетевой организацией возможности присоединения к электрическим сетям Заявителям, указанным в абзаце шестом п. 24 Методических указаний по определению размера платы за технологическое присоединение к электрическим сетям (выдача акта об осуществлении ТП Заявителям указанным в п. 12(1) и 14 Правил ТП на уровне напряжения 0,4 кВ и ниже)</t>
  </si>
  <si>
    <t>Проверка сетевой организацией выполнения ТУ  Заявителями, указанными в абзаце седьмом п. 24 Методических указан по определению размера платы за технологическое присоединение к электрическим сетям (Заявители, кроме указанных в п. 12(1) и 14 Правил ТП на уровне напряжения 0,4 кВ и ниже)</t>
  </si>
  <si>
    <t>Данные
за 2021 год,
тыс. руб.</t>
  </si>
  <si>
    <t>Данные
за 2022 год,
тыс. руб.</t>
  </si>
  <si>
    <r>
      <t xml:space="preserve">Расчет фактических расходов </t>
    </r>
    <r>
      <rPr>
        <b/>
        <i/>
        <sz val="11"/>
        <color theme="1"/>
        <rFont val="Times New Roman"/>
        <family val="1"/>
        <charset val="204"/>
      </rPr>
      <t xml:space="preserve">филиала ПАО "Россети Юг" - "Калмэнерго" </t>
    </r>
    <r>
      <rPr>
        <b/>
        <sz val="11"/>
        <color theme="1"/>
        <rFont val="Times New Roman"/>
        <family val="1"/>
        <charset val="204"/>
      </rPr>
      <t>на выполнение мероприятий по технологическому присоединению,
предусмотренных подпунктами «а» и «в» пункта 16 Методических указаний ФАС России,                          за 2020-2022 годы</t>
    </r>
  </si>
  <si>
    <t>1.6.3.</t>
  </si>
  <si>
    <r>
      <t xml:space="preserve">Расходы </t>
    </r>
    <r>
      <rPr>
        <b/>
        <i/>
        <sz val="14"/>
        <color theme="1"/>
        <rFont val="Times New Roman"/>
        <family val="1"/>
        <charset val="204"/>
      </rPr>
      <t xml:space="preserve">филиала ПАО "Россети Юг" - "Калмэнерго" </t>
    </r>
    <r>
      <rPr>
        <b/>
        <sz val="14"/>
        <color theme="1"/>
        <rFont val="Times New Roman"/>
        <family val="1"/>
        <charset val="204"/>
      </rPr>
      <t>на выполнение мероприятий по технологическому присоединению,
предусмотренных подпунктами «а» и «в» пункта 16 Методических указаний ФАС России, за 2020 - 2022 годы</t>
    </r>
  </si>
  <si>
    <t>Приложение 2 к Методическим указаниям ФАС России от 30.06.2022г. №490/22</t>
  </si>
  <si>
    <t>Приложение 3 к Методическим указаниям ФАС России от 30.06.2022г. № 490/22</t>
  </si>
  <si>
    <t>Приложение 1 к Методическим указаниям ФАС России от 30.06.2022г. № 490/22</t>
  </si>
  <si>
    <r>
      <t xml:space="preserve">Расходы </t>
    </r>
    <r>
      <rPr>
        <b/>
        <i/>
        <sz val="14"/>
        <rFont val="Times New Roman"/>
        <family val="1"/>
        <charset val="204"/>
      </rPr>
      <t>филиала ПАО "Россети Юг" - "Калмэнерго"</t>
    </r>
    <r>
      <rPr>
        <b/>
        <sz val="14"/>
        <rFont val="Times New Roman"/>
        <family val="1"/>
        <charset val="204"/>
      </rPr>
      <t xml:space="preserve">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t>
    </r>
    <r>
      <rPr>
        <b/>
        <i/>
        <sz val="14"/>
        <rFont val="Times New Roman"/>
        <family val="1"/>
        <charset val="204"/>
      </rPr>
      <t xml:space="preserve">,
</t>
    </r>
    <r>
      <rPr>
        <b/>
        <sz val="14"/>
        <rFont val="Times New Roman"/>
        <family val="1"/>
        <charset val="204"/>
      </rPr>
      <t>а также на обеспечение средствами коммерческого учета электрической энергии (мощности)</t>
    </r>
  </si>
  <si>
    <t>1. Графы 8 - 12 скрываются при печати</t>
  </si>
  <si>
    <t xml:space="preserve">2.  Перечень стандартизированных тарифных ставок, представленных ниже, не является окончательным, подлежит корректировке и, при необходимости, может быть дополнен стандартизированными тарифными ставками с дифференциацией по уровням напряжения, а также в соответствии с определенной согласно приложению № 11 к настоящему приказу (приложение №5 к Методическим указаниям по ТП от 30.06.2022 №490/22) дифференциацией в зависимости от вида используемого материала и (или) способа выполнения работ (столбец 3 настоящего приложения). </t>
  </si>
  <si>
    <t>С2. Строительство воздушных линий</t>
  </si>
  <si>
    <t>№ п/п</t>
  </si>
  <si>
    <t>Тип провода</t>
  </si>
  <si>
    <t>Материал провода</t>
  </si>
  <si>
    <r>
      <t>Сечение провода, мм</t>
    </r>
    <r>
      <rPr>
        <vertAlign val="superscript"/>
        <sz val="12"/>
        <rFont val="Times New Roman"/>
        <family val="1"/>
        <charset val="204"/>
      </rPr>
      <t>2 *</t>
    </r>
  </si>
  <si>
    <t>Количество цепей на опоре</t>
  </si>
  <si>
    <t>Объект электросетевого хозяйства*</t>
  </si>
  <si>
    <t>Максимальная мощность (присоединенная), кВт</t>
  </si>
  <si>
    <t>Расходы на строительство объекта, тыс. руб.</t>
  </si>
  <si>
    <t>План (в случае отсутствия фактических значений)</t>
  </si>
  <si>
    <t>ВЛ 0,4 кВ и ниже</t>
  </si>
  <si>
    <t>2.3.1.4.1.1</t>
  </si>
  <si>
    <t>изолированный</t>
  </si>
  <si>
    <t>алюминиевый</t>
  </si>
  <si>
    <t>до 50 вкл.</t>
  </si>
  <si>
    <t>одна</t>
  </si>
  <si>
    <t>Строительство ВЛИ-0,4 кВ от опоры № 4/5 ВЛ-0,4 кВ фидер-2 ТП№205/400 кВА ВЛ-10кВ «Солнечный» от ПС 110 кВ Элиста Западная, жил.дом Насуновой С.В. (ориентировочная протяженность ЛЭП – 0,05 км).</t>
  </si>
  <si>
    <t>Строительство ВЛИ-0,4 кВ от опоры № 9/3 ВЛ-0,4 кВ фидер-1 ТП№205/400 кВА ВЛ-10кВ «Солнечный» от ПС 110 кВ Элиста Западная, жил.дом Ганенко Г.В. (ориентировочная протяженность ЛЭП – 0,105 км)</t>
  </si>
  <si>
    <t>Строительство ВЛИ-0,4 кВ от опоры № 8/2 ВЛ-0,4 кВ фидер-4 ТП№379/250 кВА ВЛ-10кВ «Северо-западный жилой массив» от ПС 110 кВ Элиста Западная, жилые дома заявителей Абаевой С.Д. и Мединцева И.А. (ориентировочная протяженность ЛЭП – 0,27 км)</t>
  </si>
  <si>
    <t>Строительство ВЛИ-0,4 кВ от опоры № 7 ВЛ-0,4 кВ фидер-1 ТП №224/400 кВА ВЛ-10кВ «Аранзал» от ПС 110 кВ Элиста Восточная, жил.дом Оконовой М.О. (ориентировочная протяженность ЛЭП – 0,19 км).</t>
  </si>
  <si>
    <t>Строительство ВЛИ-0,4 кВ от опоры № 31 ВЛИ-0,4 кВ фидер-2 ТП№552/2х250 кВА ВЛ-10кВ «Северо-западный жилой массив» от ПС 110 кВ Элиста Западная, жил.дом Кюнкриковой Н.В. (ориентировочная протяженность ЛЭП – 0,245 км)</t>
  </si>
  <si>
    <t>Строительство ВЛИ-0,4 кВ от опоры № 13 ВЛ-0,4 кВ фидер-3 ТП№493/250 кВА ВЛ-10кВ «Солнечный» от ПС 110 кВ Элиста Западная, жил.дом Павлуева Л.Д. (ориентировочная протяженность ЛЭП – 0,24 км)</t>
  </si>
  <si>
    <t>Строительство ВЛИ-0,4 кВ от опоры № 37 ВЛИ-0,4 кВ фидер-1 ТП №224/400 кВА ВЛ-10кВ «Аранзал» от ПС 110 кВ Элиста Восточная, до жилого дома заявителя Босхамджиевой Е.Б. (ориентировочная протяженность ЛЭП – 0,26 км)"</t>
  </si>
  <si>
    <t>Строительство ВЛИ-0,4 кВ от опоры № 9 ВЛ-0,4 кВ фидер-1 ТП №450/250 кВА ВЛ-10кВ «1 микрорайон» от ПС 220 кВ Элиста Северная, жил.дом заявителя Шанкчиевой В.С.  (ориентировочная протяженность ЛЭП – 0,32 км)</t>
  </si>
  <si>
    <t>Строительство ВЛИ-0,4 кВ от опоры № 17 ВЛ-0,4 кВ фидер-1 ТП №450/250 кВА ВЛ-10кВ «1-й микрорайон» от ПС 220 кВ Элиста Северная, до объекта жилой дом заявителя Ибрагимовой К.Р. (ориентировочная протяженность ЛЭП – 0,06 км).</t>
  </si>
  <si>
    <t>Строительство ВЛИ-0,4 кВ от вновь установленной опоры ВЛИ-0,4 кВ по титулу Шанкчиевой В.С. – от опоры № 9 ВЛ-0,4 кВ фидер-1 ТП №450/250 кВА ВЛ-10кВ «1 микрорайон» от ПС 220 кВ Элиста Северная, жил.дом заявителя Дорджиевой Т.С. (ориентировочная протяженность ЛЭП – 0,06 км)</t>
  </si>
  <si>
    <t>Строительство ВЛИ-0,4 кВ от опоры № 34 ВЛ-0,4 кВ фидер-6 ТП№361/250 кВА ВЛ-10кВ «Северо-западный жилой массив» от ПС 110 кВ Элиста Западная, жилой дом заявителя Эрднигоряева Б.В. (ориентировочная протяженность ЛЭП – 0,43 км)</t>
  </si>
  <si>
    <t>Строительство ВЛИ-0,4 кВ от опоры № 3/13 ВЛ-0,4 кВ фидер-2 ТП №508/250 кВА ВЛ-10кВ «Складская зона» от ПС 220 кВ Элиста Северная, жил.дом Шеринова С.М. (ориентировочная протяженность ЛЭП – 0,2 км)</t>
  </si>
  <si>
    <t xml:space="preserve">Строительство ВЛИ-0,4 кВ от опоры № 5/8 ВЛ-0,4 кВ фидер-3 ТП №380/250 кВА ВЛ-10кВ «1-й микрорайон» от ПС 220 кВ Элиста Северная, жил.дом Убушаева Г.У. (ориентировочная протяженность ЛЭП – 0,05 км) </t>
  </si>
  <si>
    <t>Строительство ВЛИ-0,4 кВ от опоры № 14 ВЛИ-0,4 кВ фидер-3 ТП№494/400 кВА ВЛ-10кВ «Северо-западный жилой массив» от ПС 110 кВ Элиста Западная, жил.дом Надбитова С.Ф. (ориентировочная протяженность ЛЭП – 0,04 км)</t>
  </si>
  <si>
    <t>Строительство ВЛИ-0,4 кВ от опоры № 4 ВЛ-0,4 кВ фидер-4 ТП№141/400 кВА ВЛ-10кВ «Промзона» от ПС 110 кВ Элиста Восточная, жилой дом Улановой Т.Б. (ориентировочная протяженность ЛЭП – 0,045 км)</t>
  </si>
  <si>
    <t>Строительство ВЛИ-0,4 кВ от опоры № 5 ВЛ-0,4 кВ фидер-1 ТП№141/400 кВА ВЛ-10кВ «Промзона» от ПС 110 кВ Элиста Восточная, жилые дома Кулешова А.А. и Басаева С.Б. (ориентировочная протяженность ЛЭП – 0,045 км).</t>
  </si>
  <si>
    <t>Строительство ВЛИ-0,4 кВ от опоры № 4/11-11 ВЛИ-0,4 кВ фидер-6 ТП №47/250 кВА ВЛ-10кВ «ДМБ» от ПС 110 кВ Элиста Северная, до жилого дома заявителя Туягалиевой Ц.М. (ориентировочная протяженность ЛЭП – 0,02 км)</t>
  </si>
  <si>
    <t>Строительство ВЛИ-0,4 кВ от опоры № 4 ВЛ-0,4 кВ фидер-1 ТП №515/250 кВА ВЛ-10кВ «АБЗ» от ПС 110 кВ Элиста Восточная, жил.дом Хатаева А.Н. (ориентировочная протяженность ЛЭП – 0,03 км)</t>
  </si>
  <si>
    <t>Строительство ВЛИ-0,4кВ от опоры № 5 вновь построенной ВЛИ-0,4 кВ по титулу заявителям Болдыревой Е.В. Болдыревой И.И., Андреевой А.В. от опоры №17 ВЛ-0,4кВ №2 ТП №366/160 кВА по ВЛ-10кВ «Южный» от ПС 110кВ Элиста Западная, до жилого дома заявителя Манджиевой Б.А. (ориентировочная протяженность ЛЭП – 0,093 км)</t>
  </si>
  <si>
    <t>Строительство ВЛИ-0,4 кВ от опоры № 2 отпайки № 1 ВЛ-0,4 кВ фидер-12 ТП №76/560 кВА ВЛ-10кВ «3-4 микрорайон» от ПС 220 кВ Элиста Северная, до объекта жилой дом заявителя Дводненко Г.Д. (ориентировочная протяженность ЛЭП – 0,18 км)</t>
  </si>
  <si>
    <t>Строительство ВЛИ-0,4кВ от опоры №17 ВЛ-0,4кВ №2 ТП №366/160 кВА по ВЛ-10кВ «Южный» от ПС 110кВ Элиста Западная, до жилых домов заявителей Болдыревой Е.В. Болдыревой И.И., Андреевой А.В. (ориентировочная протяженность ЛЭП – 0,14 км)</t>
  </si>
  <si>
    <t>Строительство ВЛИ-0,4 кВ от опоры № 3/15 отпайки № 2 ВЛ-0,4 кВ фидер-2 ТП №379/250 кВА ВЛ-10кВ «Северо-западный жилой массив» от ПС 110 кВ Элиста Западная, до жилого дома заявителя Сангаджиева Б.Н. (ориентировочная протяженность ЛЭП – 0,068 км)</t>
  </si>
  <si>
    <t>Строительство ВЛИ-0,22 кВ от опоры № 29 ВЛ-0,4 кВ фидер-3 ТП №352/250 кВА ВЛ-10кВ «Солнечный» от ПС 110 кВ Элиста Западная, до жилого дома заявителя Даваева Б.В. (ориентировочная протяженность ЛЭП – 0,09 км).</t>
  </si>
  <si>
    <t>Строительство ВЛИ-0,4 кВ от РУ-0,4 кВ ТП №345/400 кВА ВЛ-10кВ Солнечный от ПС 110 кВ Элиста Западная, до границы зем.участка жил.дом заявителя Джохаева А.Э. (ориентировочная протяженность ЛЭП – 0,228 км)</t>
  </si>
  <si>
    <t>Строительство ВЛИ-0,4 кВ от опоры № 5 отпайки № 4 ВЛ-0,4 кВ фидер-3 ТП №380/250 кВА ВЛ-10кВ «1-й микрорайон» от ПС 220 кВ Элиста Северная, до жилого дома заявителя Мерцаловой Т.А. (ориентировочная протяженность ЛЭП – 0,096 км)</t>
  </si>
  <si>
    <t>Строительство ВЛИ-0,4 кВ от РУ-0,4 кВ ТП №488/100 кВА  по ВЛ-10 кВ Солнечный  от ПС 110 кВ Элиста Западная, до границы зем.участка жилого дома Гувуровой Э.К. (ориентировочная протяженность ЛЭП – 0,180 км)</t>
  </si>
  <si>
    <t>Строительство ВЛИ-0,22 кВ от опоры № 18 ВЛ-0,4 кВ фидер-2 ТП №205/400 кВА ВЛ-10кВ «Солнечный» от ПС 110 кВ Элиста Западная, до жилого дома заявителя Милохиной А.В. (ориентировочная протяженность ЛЭП – 0,032 км).</t>
  </si>
  <si>
    <t>Строительство ВЛИ-0,4 кВ от опоры № 7 ВЛ-0,4 кВ фидер-3 ТП №235/400 кВА ВЛ-10кВ «Очистные сооружения» от ПС 110 кВ Элиста Восточная, до жилого дома Пюрбеевой И.Э. (ориентировочная протяженность ЛЭП – 0,03 км).</t>
  </si>
  <si>
    <t>Строительство ВЛИ-0,4кВ от опоры № 9 ВЛИ-0,4кВ №10 от ТП №137/250кВА по ВЛ-10кВ "ДМБ" от ПС 220 кВ Элиста Северная, до объекта гараж заявителя Бадмаева В.М. (ориентировочная протяженность ЛЭП – 0,042 км).</t>
  </si>
  <si>
    <t>Строительство ВЛИ-0,4 кВ от опоры №8 отпайки № 2 по ВЛ-0,4 кВ № 1 от ТП №378/250 кВА по ВЛ-10 кВ Агроснаб-1 от ПС 220 кВ Элиста Северная, установка системы учета электроэнергии (мощности), до границы зем.участка жилого дома Лиджиевой О.О. (ориентировочная протяженность ЛЭП – 0,096 км, комплект системы учета – 1 шт.).</t>
  </si>
  <si>
    <t>Строительство ВЛИ-0,4кВ от опоры №6 отпайки № 11 ВЛИ-0,4кВ фидер-3 от ТП №380/250 кВА по ВЛ-10кВ «1 микрорайон» от ПС 220кВ Элиста Северная, до объекта жилой дом заявителя Гаряева С.В. (ориентировочная протяженность ЛЭП – 0,337 км).</t>
  </si>
  <si>
    <t>Строительство ТП 10/0,4 кВ от опоры № 152 ВЛ-10кВ «Солнечный» ПС 110 кВ Элиста Западная, строительство ВЛИ-0,4 кВ от проектируемой ТП 10/0,4 кВ до границы зем.участка жил.дом Сангиловой К.Д. (ориентировочная протяженность ВЛИ-0,4 кВ – 0,15 км, ориентировочная мощность ТП – 25 кВА)</t>
  </si>
  <si>
    <t>Строительство ВЛИ-0,4 кВ от опоры № 7 ВЛИ-0,4 кВ фидер-6 ТП №235/250 кВА ВЛ-10кВ «Очистные сооружения» от ПС 110 кВ Элиста Восточная, до объекта светофор заявителя Управление городского хозяйства и АТК администрации г. Элиста (ориентировочная протяженность ЛЭП – 0,05 км).</t>
  </si>
  <si>
    <t>Строительство ВЛИ-0,4 кВ от опоры № 20 ВЛИ-0,4 кВ фидер-4 ТП №224/400 кВА ВЛ-10кВ «Аранзал» от ПС 110 кВ Элиста Восточная, до жилого дома Киринова Э.З. (ориентировочная протяженность ЛЭП – 0,45 км).</t>
  </si>
  <si>
    <t>Строительство ВЛИ-0,4 кВ от РУ-0,4 кВ ТП №134/400 кВА совместным подвесом на опоре № 11 ВЛ-10кВ «Промзона» от ПС 110 кВ Элиста Восточная, кафе Долдыновой Г.В. (ориентировочная протяженность ЛЭП – 0,035 км).</t>
  </si>
  <si>
    <t>Строительство ВЛИ-0,4 кВ от опоры № 7 частично совместным подвесом по существующим опорам № 8-9 отпайки № 4 ВЛ-0,4 кВ фидер-3 от ЗТП № 26А/400 кВА ВЛ-10кВ «ПМК-9» от ПС 35 кВ Троицкая, жил.дом Ангировой Э.Б. (ориентировочная протяженность ЛЭП – 0,081 км)</t>
  </si>
  <si>
    <t>Строительство линейного ответвления ВЛИ-0,4кВ  от РУ-0,4 кВ  КТП 10/0,4 кВ №21/250 кВА ВЛ 10 кВ «Троицкое» ПС 35/10 кВ «Троицкая», жилой дом  Богославского М.И. (ориентировочная  протяженность 247 м)</t>
  </si>
  <si>
    <t>Строительство ВЛИ-0,22 кВ от опоры № 23 ВЛ-0,4 кВ № 2 ЗТП №26А/400 кВА ВЛ-10 кВ ПМК-9 ПС 35 кВ Троицкая, жил.дом Ангриковой Д.Б. (ориентировочная протяженность ЛЭП – 0,019 км)</t>
  </si>
  <si>
    <t>Строительство ВЛИ-0,22 кВ от опоры № 4 отпайки № 1 ВЛ-0,4 кВ № 2 ЗТП №24А/400 кВА ВЛ-10 кВ Троицкое ПС 35 кВ Троицкая, жил.дом Тюгаевой С.Н. (ориентировочная протяженность ЛЭП – 0,08 км)</t>
  </si>
  <si>
    <t>Строительство ВЛИ-0,4 кВ от опоры № 11 ВЛ-0,4 кВ фидер-1 от ЗТП № 7/600 кВА ВЛ-10кВ «ПМК-9» от ПС 35 кВ Троицкая, жил.дом Джальджиреева Т.С. (ориентировочная протяженность ЛЭП – 0,119 км)</t>
  </si>
  <si>
    <t>Строительство ВЛИ-0,4 кВ от опоры № 1 ВЛ-0,4 кВ фидер-1 от ТП № 1/100 кВА ВЛ-10кВ «Микрорайон» от ПС 110 кВ Яшкуль-2, жилдомГорлеевой С.С. (опр0,08км)</t>
  </si>
  <si>
    <t>Строительство ВЛИ-0,4 кВ от опоры № 14 ВЛ-0,4 кВ фидер-1 частично совместным подвесом по отпайке ВЛ-0,22 кВ № 4 от ТП № 4/400 кВА ВЛ-10кВ «Поселок» от ПС 35 кВ 40 лет ВЛКСМ, фельдшерский здравпункт п. Октябрьский (ориентировочная протяженность ЛЭП – 0,283 км)</t>
  </si>
  <si>
    <t>Строительство ВЛИ-0,22 кВ от опоры № 29 ВЛ-0,4 кВ фидер-1 от ТП № 13/400 кВА ВЛ-10кВ «Поселок» от ПС 110 кВ Комсомольская, объекты ЛПХ Хараевой А.Г. (ориентировочная протяженность ЛЭП – 0,06 км)</t>
  </si>
  <si>
    <t>Строительство ВЛИ-0,4 кВ от опоры №4 ВЛ-0,4 кВ фидер-3 КТП №387/100 кВА ВЛ-10 Малые Дербеты от ПС 110 кВ Малые Дербеты, ВРУ-0,4 кВ Жилого дома Эрдниева А.Б. (ориентировочная протяженность ЛЭП - 0,026 км)</t>
  </si>
  <si>
    <t>Строительство линейного ответвления ВЛИ-0,22 кВ от опоры № 14 отпайки № 1 ВЛ -04 кВ фидер-2 от ТП 10/0,4 кВ №4/160 кВА ВЛ-10кВ «Связь с ПС ЭПТФ» ПС 35 кВ Вознесеновская, жил.дом Боваев В.Д. (ориентировочная протяженность ЛЭП - 0,147 км)</t>
  </si>
  <si>
    <t>Строительство ВЛИ-0,4 кВ от опоры №9 ВЛ-0,4 кВ №2 ТП № 25/160 кВА «ГАИ» ВЛ-10 кВ № 9 Ферма-2 от ПС 110 кВ Советская, до объекта АГЗС заявителя ИП Шагельдирова Е.В. (ориентировочная протяженность ЛЭП – 0,242 км)</t>
  </si>
  <si>
    <t>Строительство ВЛИ-0,4 кВ от опоры № 12 ВЛ-0,4 кВ фидер-1 от ТП № 6/160 кВА ВЛ-10кВ «Поселок» от ПС 110 кВ Володаровская, до жилого дома заявителя Баджаевой М.М. (ориентировочная протяженность ЛЭП – 0,175 км).</t>
  </si>
  <si>
    <t>Строительство ВЛИ-0,22 кВ от опоры № 12 отпайки № 1 по ВЛ-0,4 кВ фидер-1 от ТП № 4/400 кВА ВЛ-10кВ № 5 «Поселок» от ПС 35 кВ 40 лет ВЛКСМ, до ВРУ-0,22 объекта погружной насос заявителя Наминова С.П. (ориентировочная протяженность ЛЭП – 0,285 км).</t>
  </si>
  <si>
    <t>Строительство ВЛИ-0,22 кВ от опоры № 20 ВЛ-0,4 кВ фидер-2 от КТП № 14/160 кВА «Медиков» ВЛ-10кВ «Микрорайон» от ПС 110 кВ Яшалтинская, до ВРУ 0,22 кВ жилого дома заявителя Штрикунова О.А. (ориентировочная протяженность ЛЭП – 0,04 км).</t>
  </si>
  <si>
    <t>Строительство ВЛИ-0,4 кВ от опоры № 26 ВЛ-0,4 кВ фидер-1 от КТП № 4/400 кВА ВЛ-10кВ «СХТ» от ПС 110 кВ Яшалтинская, до ВРУ 0,4 кВ кузнечно-сварочного цеха заявителя Гончарова С.Н. (ориентировочная протяженность ЛЭП – 0,08 км).</t>
  </si>
  <si>
    <t>Строительство ВЛИ-0,22 кВ от опоры № 4 ВЛ-0,4 кВ фидер-2 от ТП № 4/250 кВА ВЛ-10кВ «Поселок» от ПС 110 кВ Комсомольская, жилой дом Чимидовой А.А. (ориентировочная протяженность ЛЭП – 0,06 км)</t>
  </si>
  <si>
    <t>Строительство ВЛ-0,4 кВ от опоры № 9 ВЛ-0,4 кВ №1 от ТП № 1/250 кВА по ВЛ-10 кВ Поселок от ПС 110 кВ Комсомольская, до границы земельного участка жил.дом заявителя Джульджуевой С.Л. (ориентировочная протяженность ЛЭП – 0,065 км)</t>
  </si>
  <si>
    <t>Строительство ВЛИ-0,4 кВ от РУ-0,4 кВ ТП № 3/160 кВА «Больница» ВЛ-10кВ «Гашун» от ПС 35 кВ Гашунская, до границы земельного участка заявителя объекты водоснабжения МУП «Гашун» (ориентировочная протяженность ЛЭП – 0,18 км)</t>
  </si>
  <si>
    <t>Строительство ВЛИ-0,4 кВ от опоры № 19 ВЛ-0,4 кВ №1 от ТП № 6/160 кВА ВЛ-10кВ Поселок от ПС 110 кВ Володаровская, до жилого дома заявителя Чудутова Д.А. (ориентировочная протяженность ЛЭП – 0,228 км)</t>
  </si>
  <si>
    <t>Строительство ВЛИ-0,22 кВ от опоры № 13 отпайки № 1 ВЛ-0,4 кВ № 2 от ТП № 24/250 кВА по ВЛ-10кВ ПМК-9 от ПС 35 кВ Троицкая, до границы зем. участка жил.дом заявителя Балтыкова Б.О. (ориентировочная протяженность ЛЭП – 0,025 км)</t>
  </si>
  <si>
    <t>Строительство ВЛИ-0,22 кВ от опоры № 5 отпайки № 5 от ВЛ-0,4 кВ № 2 ТП № 4/250 кВА по ВЛ-10кВ Троицкое от ПС 35 кВ Троицкая, до границы зем.участка жил.дом заявителя Утхунова Н.В. (ориентировочная протяженность ЛЭП – 0,025 км)</t>
  </si>
  <si>
    <t>Строительство ВЛИ-0,22 кВ от опоры № 7 ВЛ-0,4 кВ № 2 от ТП № 5/250 кВА по ВЛ-10кВ ПМК-9 от ПС 35 кВ Троицкая, до границы зем. участка жил.дом заявителя Бадмаева С.В. (ориентировочная протяженность ЛЭП – 0,025 км)</t>
  </si>
  <si>
    <t>Строительство ВЛИ-0,22 кВ от опоры № 13 ВЛ-0,4 кВ № 1 от ЗТП № 24А/400 кВА ВЛ-10кВ Троицкое от ПС 35 кВ Троицкая, до границы зем. участка жил.дом заявителя Учаевой Т.М. (ориентировочная протяженность ЛЭП – 0,05 км)</t>
  </si>
  <si>
    <t>Строительство ВЛИ-0,22 кВ от опоры № 5 ВЛ-0,4 кВ №1 от ТП № 10/400 кВА по ВЛ-10кВ Троицкое от ПС 35 кВ Троицкая, до границы зем.участка жил.дом заявителя Шиникеевой В.В. (ориентировочная протяженность ЛЭП – 0,095 км)</t>
  </si>
  <si>
    <t>Строительство ВЛИ-0,4 кВ от опоры №19 ВЛ-0,4 кВ №1 от ЗТП № 27А/400 кВА по ВЛ-10 кВ ПМК-9 от ПС 35 кВ Троицкая, до границы зем.участка жил.дома заявителя Адучиевой Е.В. (ориентировочная протяженность ЛЭП – 0,021 км)</t>
  </si>
  <si>
    <t>Строительство ВЛИ-0,22 кВ от опоры №2/5 ВЛ-0,4 кВ №1 от ТП №437/100 кВА по ВЛ-10кВ ОППС от ПС 110 кВ Малые Дербеты, до жилого дома заявителя Мухлаевой Б.Д. (ориентировочная протяженность ЛЭП – 0,03 км)</t>
  </si>
  <si>
    <t>Строительство ВЛИ-0,22 кВ от опоры № 13 ВЛ-0,4 кВ №2 КТП №77/400 кВА «ПМК-4» ВЛ-10кВ Малые Дербеты от ПС 110 кВ Малые Дербеты, до жилого дома заявителя Босхомджиевой О.Н. (ориентировочная протяженность ЛЭП – 0,1 км)</t>
  </si>
  <si>
    <t>Строительство ВЛИ-0,4 кВ от опоры №3 ВЛ-0,4 кВ №2 ТП № 14/400 кВА Школа ВЛ-10кВ Микрорайон от ПС 110 кВ Каспийская-2, до границы зем.участка гаража заявителя Лиджиевой А.А. (ориентировочная протяженность ЛЭП – 0,05 км)</t>
  </si>
  <si>
    <t>Строительство ВЛИ-0,22 кВ от опоры № 10 отпайки № 1 по ВЛ-0,4 кВ № 2 от ТП № 3/250 кВА по ВЛ-10кВ Элистинский от ПС 35 кВ Зверосовхозная, установка системы учета электроэнергии (мощности), до границы зем. участка жил.дом заявителя Савкаевой С.Э. (ориентировочная протяженность ЛЭП – 0,065 км, комплект системы учета – 1 шт.).</t>
  </si>
  <si>
    <t>Строительство ВЛИ-0,4 кВ от РУ-0,4 кВ ТП № 24А/400 кВА по ВЛ-10кВ Троицкое от ПС 35 кВ Троицкая совместным подвесом по опорам ВЛИ-0,22 кВ № 1, № 1-6 отпайки № 1, установка системы учета электроэнергии (мощности), до границы зем. участка жил.дом заявителя Джунгуровой В.Н. (ориентировочная протяженность ЛЭП – 0,266 км, комплект системы учета – 1 шт.).</t>
  </si>
  <si>
    <t>Строительство ВЛИ-0,4 кВ по существующим опорам ВЛ-0,22 кВ от опоры №12 ВЛ-0,4 кВ №2 ТП №3/250 кВА от ВЛ-10 кВ Элистинский ПС 35 кВ Зверосовхозная, установка системы учета электроэнергии (мощности), до границы зем.участка жил.дома заявителя Андреева А.П. (ориентировочная протяженность ЛЭП – 0,260 км, комплект системы учета – 1 шт.).</t>
  </si>
  <si>
    <t>Строительство ВЛИ-0,22 кВ от опоры №10 отпайки №3 по ВЛ-0,4 кВ № 3 от ТП №17/400 кВА по ВЛ-10 кВ ПМК-9 от ПС 35 кВ Троицкая, установка системы учета электроэнергии (мощности), до границы зем.участка жил.дома заявителя Улановой В.П. (ориентировочная протяженность ЛЭП – 0,021 км, комплект системы учета – 1 шт.).</t>
  </si>
  <si>
    <t>Строительство ВЛИ-0,22 кВ от опоры № 3 отпайки № 1 по ВЛ-0,4 кВ № 2 от ТП № 3/160 кВА по ВЛ-10кВ Заготконтора от ПС 35 кВ Троицкая, установка системы учета электроэнергии (мощности), до границы зем. участка жил.дом заявителя Пушаевой Ю.С. (ориентировочная протяженность ЛЭП – 0,066 км, комплект системы учета – 1 шт.).</t>
  </si>
  <si>
    <t>Строительство ВЛИ-0,22 кВ от опоры № 19 отпайки № 1 по ВЛ-0,4 кВ №1 от ТП № 21/250 кВА по ВЛ-10кВ Троицкое от ПС 35 кВ Троицкая, установка системы учета электроэнергии (мощности), до границы зем. участка жил.дом заявителя Мосейко С.И. (ориентировочная протяженность ЛЭП – 0,07 км, комплект системы учета – 1 шт.).</t>
  </si>
  <si>
    <t>Строительство ВЛИ-0,4 кВ от опоры №18 ВЛ-0,4 кВ фидер № 2 ЗТП №25 А/400 кВА ВЛ-10кВ «ПМК - 9» ПС 35 кВ Троицкая, до границы зем. участка жил.дом заявителя Лиджиева А.О. (ориентировочная протяженность ЛЭП - 0,185 км)</t>
  </si>
  <si>
    <t>Строительство ВЛИ-0,4 кВ от опоры №3 отпайки №9 ВЛ-0,4 кВ №1 от ТП № 18/400 кВА по ВЛ-10 кВ ПМК-9 от ПС 35 кВ Троицкая, установка системы учета электроэнергии (мощности), до границы зем.участка жил.дома заявителя Дурдусовой Э.Х. (ориентировочная протяженность ЛЭП – 0,018 км, комплект системы учета – 1 шт.).</t>
  </si>
  <si>
    <t>Строительство ВЛИ-0,4 кВ от опоры №4 по ВЛ-0,4 кВ №2 от ТП №8/100 кВА по ВЛ-10 кВ Связь с ЭПТФ от ПС 35 кВ Вознесеновская, установка системы учета электроэнергии (мощности), до границы зем.участка жил.дома заявителя Манджиевой А.А. (ориентировочная протяженность ЛЭП – 0,330 км, комплект системы учета – 1 шт.).</t>
  </si>
  <si>
    <t>Строительство ВЛИ-0,4 кВ от опоры №11 ВЛ-0,4 кВ №1 ТП №4/100 кВА по ВЛ-10 кВ Поселок от ПС 35/10 кВ Хар-Булук, установка системы учета электроэнергии (мощности),  до границы зем.участка жил.дома заявителя Егоровой Г.Б. (ориентировочная протяженность ЛЭП – 0,035 км, комплект системы учета – 1 шт.).</t>
  </si>
  <si>
    <t>1.Строительство ВЛИ-0,4 кВ от опоры №1 по ВЛ-0,4 кВ фидер №2 от ТП №4/100 кВА по ВЛ-10 кВ Бригада-2 от ПС 35 кВ Троицкая, установка системы учета электроэнергии (мощности), до границы зем.участка жил.дома заявителя Джальджиреевой Л.Л. (ориентировочная протяженность ЛЭП – 0,115 км, комплект системы учета – 1 шт.).</t>
  </si>
  <si>
    <t>Строительство МТП 10/0,4 кВ от опоры № 2 линейного ответвления № 3 ВЛ-10кВ «Ульдючины» ПС 110 кВ Ульдючины, строительство ВЛИ-0,22 кВ от проектируемой МТП 10/0,4 кВ до границы зем.участка кафе Застаевой Т.Н (ориентировочная протяженность ВЛИ-0,22 кВ – 0,02 км, ориентировочная мощность МТП – 10 кВА)</t>
  </si>
  <si>
    <t>Строительство ВЛИ-0,4 кВ от опоры № 19 по ВЛ-0,4 кВ № 1 от ТП № 1/100 кВА по ВЛ-10кВ Ферма-1 от ПС 35 кВ Буратинская, установка системы учета электроэнергии (мощности), до границы зем. участка ФАП п. Магна заявителя БУ РК «Ики-Бурульская районная больница» (ориентировочная протяженность ЛЭП – 0,052 км, комплект системы учета – 1 шт.)</t>
  </si>
  <si>
    <t>Строительство ВЛИ-0,22 кВ от опоры № 2 ВЛ-0,22 кВ № 1 ТП № 2/100 кВА ВЛ-10 кВ Тарата от ПС 35 кВ Водозабор, до границы земельного участка заявителя ПАО «Ростелеком». (ориентировочная протяженность ЛЭП – 0,044 км)</t>
  </si>
  <si>
    <t>Строительство ВЛИ-0,22 кВ от ТП №13/250 кВА «Колбасный цех» по ВЛ-10кВ «СХТ» от ПС 110 кВ Советская, до границы земельного участка КФХ ИП Горяева Б.В. (ориентировочная протяженность ЛЭП – 0,6 км)</t>
  </si>
  <si>
    <t>Строительство ВЛИ-0,22 кВ от опоры № 12 ВЛ-0,4 кВ фидер №1 от КТП №5/250 кВА ВЛ-10кВ «Бургуста» от ПС 35 кВ Хар-Булук, ФАП п. Джурак (ориентировочная протяженность ЛЭП – 0,030 км)</t>
  </si>
  <si>
    <t>Строительство ВЛИ-0,4 кВ от опоры № 1 ВЛ-0,4 кВ фидер № 2 от КТП №7/250 кВА ВЛ-10кВ «Поселок» от ПС 35 кВ «Чагорта», ФАП п. Чагорта. (ориентировочная протяженность ЛЭП – 0,075 км)ориентировочная мощность ТП – 10 кВА)</t>
  </si>
  <si>
    <t>Строительство ВЛИ-0,4 кВ отдельным фидером от РУ-0,4 кВ ТП №20/250 кВА ВЛ-10кВ ВЛ-10 кВ Троицкое ПС 35 кВ Троицкая, до здания дома-интерната БУ РК «Целинный дом-интернат для престарелых и инвалидов» (ориентировочная протяженность ЛЭП – 0,104 км)</t>
  </si>
  <si>
    <t>Строительство ВЛИ-0,4 кВ от опоры № 7 ВЛ-0,4 кВ фидер-2 от КТП № 6/160 кВА ВЛ-10кВ № 15 «Барун» от ПС 110 кВ Барун, до ВРУ 0,4 кВ ФАП п. Барун заявитель КУ «Отдел развития АПК администрации Юстинского РМО» (ориентировочная протяженность ЛЭП – 0,055 км)</t>
  </si>
  <si>
    <t>Строительство ВЛИ-0,4 кВ от РУ-0,4 кВ КТП №2/160 кВА ВЛ-10кВ «Ростовский» от ПС 110 кВ Утта-2, до объекта детский сад п. Утта заявителя Управление образованием администрации Яшкульского РМО (ориентировочная протяженность ЛЭП – 0,07 км)</t>
  </si>
  <si>
    <t>Строительство ВЛИ-0,4 кВ от опоры №11 ВЛ-0,4 кВ №1 ТП №552/400 кВА  по ВЛ-10 кВ «Северо-западный жилой массив» от ПС 110 кВ «Элиста-Западная», до границы зем.участка жилого дома Куркудинова К.В. (ориентировочная протяженность ЛЭП – 0,073 км, комплект системы учета – 1 шт.)</t>
  </si>
  <si>
    <t>Строительство ВЛИ-0,4 кВ от опоры №1 по ВЛ-0,4 кВ № 2 от ТП №315/560+630 кВА  по ВЛ-10 кВ «2 Микрорайон» от ПС 110 кВ Элиста Восточная, установка системы учета электроэнергии (мощности), до границы зем.участка жилого дома Очергоряевой А.Г. (ориентировочная протяженность ЛЭП – 0,130 км, комплект системы учета – 1 шт.)</t>
  </si>
  <si>
    <t>Строительство ВЛИ-0,4 кВ от опоры №2 отпайки №3 по ВЛ-0,4 кВ фидер-1 от ТП № 548/250 кВА по ВЛ-10 кВ Северо-западный жилой массив от ПС 110 кВ Элиста Западная, до границы зем.участка жилого дома Бадаева И.Б. (ориентировочная протяженность ЛЭП – 0,065 км).</t>
  </si>
  <si>
    <t>Строительство ВЛИ-0,4 кВ совместным подвесом по ВЛ-0,4 кВ № 1 от РУ-0,4 кВ ТП № 397/250 кВА по ВЛ-10 кВ Северо-западный жилой массив от ПС 110 кВ Элиста Западная, до границы зем.участка жилого дома Ангаева В.В. (ориентировочная протяженность ЛЭП – 0,1 км)</t>
  </si>
  <si>
    <t>Строительство ВЛИ-0,4 кВ от опоры №17 отпайки №4 ВЛ-0,4 кВ фидер №6 от ТП №361/250 кВА по ВЛ-10 кВ Северо-западный жилой массив от ПС 110 кВ Элиста-Западная, установка системы учета электроэнергии (мощности), до границы зем. участка жилого дома заявителя Белякиновой Е.А. (ориентировочная протяженность ЛЭП – 0,065 км, комплект системы учета – 1 шт.)</t>
  </si>
  <si>
    <t>Строительство ВЛИ-0,22 кВ от опоры № 3/3 ВЛ-0,4 кВ фидер-3 ТП №380/250 кВА ВЛ-10кВ «1 микрорайон» от ПС 220 кВ Элиста Северная, до жилого дома заявителя Чогдонова А.С. (ориентировочная протяженность ЛЭП – 0,263 км)</t>
  </si>
  <si>
    <t>Строительство ВЛИ-0,4 кВ от опоры №5 отпайки 2 ВЛ-0,4 кВ ф.4 ТП №379/250 кВА  по ВЛ-10 кВ «Северо-западный жилой массив» от ПС 110/35/10 кВ «Элиста-Западная», установка системы учета электроэнергии (мощности),  до границы зем.участка жилого дома Суслова А.В. (ориентировочная протяженность ЛЭП – 0,09 км, комплект системы учета – 1 шт.).</t>
  </si>
  <si>
    <t>Строительство ВЛИ-0,4 кВ от опоры № 11 отпайки №1 по ВЛ-0,4 кВ №4 от ТП № 442/250 кВА по ВЛ 10 кВ Солнечный от ПС 110 кВ Элиста Западная, до границы зем.участка жил.дом заявителя Саранговой Л.Б. (ориентировочная протяженность ЛЭП – 0,055 км).</t>
  </si>
  <si>
    <t>Строительство ВЛИ-0,4 кВ от опоры № 9 ВЛ-0,4 кВ фидер-1 ТП№203/2х250 кВА ВЛ-10кВ «2 микрорайон» от ПС 110 кВ Элиста Восточная, ВРУ-0,22 кВ нежилого помещения заявителя Канаева А.А. (ориентировочная протяженность ЛЭП – 0,12 км).</t>
  </si>
  <si>
    <t>Строительство ВЛИ-0,4 кВ от опоры №2 отпайки №2 ВЛИ-0,4 кВ №1 ТП №582 по ВЛ-10 кВ АБЗ от ПС 110 кВ Элиста-Восточная, до границы зем.участка жилого дома заявителя Боджаевой К.А. (ориентировочная протяженность ЛЭП – 0,050 км)</t>
  </si>
  <si>
    <t>«Строительство ВЛИ-0,4 кВ от опоры № 2 отпайки № 1 ВЛ-0,4 кВ фидер-1 от ТП №552/400 кВА по ВЛ-10 кВ Северо-западный жилой массив от ПС 110 кВ Элиста-Западная, установка системы учета электроэнергии (мощности), до границы зем. участка жил.дома заявителя Бембеева Б.С. (ориентировочная протяженность ЛЭП – 0,06 км, комплект системы учета – 1 шт.)»</t>
  </si>
  <si>
    <t>Строительство ВЛИ-0,4 кВ от опоры № 2/1/3 ВЛ-0,4 кВ фидер №1 от ТП №378/250 кВА ВЛ-10кВ «1 микрорайон» от ПС 220 кВ Элиста Северная, до границы зем.участка жил.дом заявителя Эренженовой Т.Э. (ориентировочная протяженность ЛЭП – 0,160 км).</t>
  </si>
  <si>
    <t>Строительство ВЛИ-0,4 кВ от опоры № 9 ВЛ-0,4 кВ №1 от ТП № 122/250 кВА по ВЛ-10кВ «Солнечный» от ПС 110 кВ Элиста Западная, до границы зем.участка жилого дома заявителя Волосатова В.Ф. (ориентировочная протяженность ЛЭП – 0,08 км).</t>
  </si>
  <si>
    <t>«Строительство ВЛИ-0,4 кВ от опоры № 14 отпайки № 1 по ВЛ-0,4 кВ № 1 от ТП № 323/250 кВА по ВЛ-10 кВ Северо-западный жилой массив от ПС 110 кВ Элиста Западная, установка системы учета электроэнергии (мощности), до границы зем.участка жилого дома заявителя Убушаева В.Н. (ориентировочная протяженность ЛЭП – 0,05 км, комплект системы учета – 1 шт.)»</t>
  </si>
  <si>
    <t>Строительство ВЛИ-0,4 кВ от опоры №5 отпайки №15 по ВЛИ-0,4 кВ №1 от ТП №352/250кВА по ВЛ-10 кВ Солнечный от ПС 110 кВ Элиста Западная, установка системы учета электроэнергии (мощности), до границы зем.участка жилого дома заявителя Сибаева С-С.С. (ориентировочная протяженность ЛЭП – 0,030 км, комплект системы учета – 1 шт.)</t>
  </si>
  <si>
    <t>«Строительство ВЛИ-0,4 кВ от опоры № 2 отпайки №1 по ВЛ-0,4 кВ фидер-2 от ТП №142/250 кВА по ВЛ-10 кВ Радиостанция от ПС 110 кВ Элиста Западная, установка системы учета электроэнергии (мощности), до границы зем. участка жилого дома заявителя Очир-Горяева Е.В. (ориентировочная протяженность ВЛИ – 0,030 км, комплект системы учета – 1 шт.)»</t>
  </si>
  <si>
    <t>«Строительство ВЛИ-0,4 кВ совместным подвесом по существующим опорам от опоры №11 ВЛ-0,4 кВ № 1 от ТП №502/160 кВА по ВЛ-10 кВ ДМБ от ПС 220 кВ Элиста Северная, установка системы учета электроэнергии (мощности), до границы зем. участка жил.дома заявителя Бадаевой Г.А. (ориентировочная протяженность ВЛИ – 0,15 км, комплект системы учета – 1 шт.)»</t>
  </si>
  <si>
    <t>Строительство ВЛИ-0,22 кВ от опоры №25 по ВЛ-0,4 кВ фидер №1 от ЗТП №2/250 кВА по ВЛ-10 кВ 2-й микрорайон ПС 35 кВ Городовиковская, установка системы учета электроэнергии (мощности), до границы зем. участка жилого дома заявителя Мухариновой Т.Г. (ориентировочная протяженность ЛЭП – 0,03 км, комплект системы учета – 1 шт.)</t>
  </si>
  <si>
    <t>Строительство ВЛИ-0,4 кВ от опоры № 12 отпайки №4 по ВЛ-0,4 кВ фидер-1 от ТП №552/2х400 кВА по ВЛ-10 кВ Северо-западный жилой массив от ПС 110 кВ Элиста Западная, установка системы учета электроэнергии (мощности), до границы зем. участка жил.дома заявителя Ильцеранова Р.В. (ориентировочная протяженность ВЛИ – 0,180 км, комплект системы учета – 1 шт.)</t>
  </si>
  <si>
    <t>«Строительство ВЛИ-0,4 кВ от опоры № 13 отпайки №3 по ВЛ-0,4 кВ фидер-2 от ТП №378/250 кВА по ВЛ-10 кВ Агроснаб-1 от ПС 220 кВ Элиста Северная, установка системы учета электроэнергии (мощности), до границы зем. участка жил.дома заявителя Нахошкиной Б.В. (ориентировочная протяженность ВЛИ – 0,16 км, комплект системы учета – 1 шт.)»</t>
  </si>
  <si>
    <t>Строительство ВЛИ-0,22 кВ от опоры № 10 ВЛ-0,4 кВ фидер 1 от ТП №392/250 кВА по ВЛ-10кВ Солнечный от ПС 110 кВ Элиста Западная, до границы зем.участка жилого дома заявителя Бадма-Гаряевой Д.Г. (ориентировочная протяженность ЛЭП – 0,019 км).</t>
  </si>
  <si>
    <t>Строительство ВЛИ-0,4 кВ от опоры №2 ВЛИ-0,4 кВ ф.3 от ТП № 563/250кВА по ВЛ-10 кВ «ТП-210» от ПС 110 кВ Элиста Восточная, до границы зем.участка магазина заявителя ООО «Ника» (ориентировочная протяженность ЛЭП – 0,190 км)</t>
  </si>
  <si>
    <t>Строительство ВЛИ-0,4 кВ от опоры №2 отпайки 4 ВЛ-0,4 кВ ф.2 ТП №36/250 кВА  по ВЛ-10 кВ «Промзона» от ПС 110/35/10 кВ «Элиста-Восточная», установка системы учета электроэнергии (мощности), до границы зем.участка жилого дома Очирова А.С. (ориентировочная протяженность ЛЭП – 0,104 км, комплект системы учета – 1 шт.).</t>
  </si>
  <si>
    <t>Строительство ВЛИ-0,4 кВ от опоры № 27 отпайки № 7 ВЛ-0,4 кВ №5 ТП №563/250 кВА ВЛ-10 кВ № РП-4 «ТП-253» от ПС 110 кВ Элиста Восточная, до границы зем.участка жилого дома заявителя Савгуровой Л.П. (ориентировочная протяженность ЛЭП – 0,04 км)</t>
  </si>
  <si>
    <t>«Строительство ВЛИ-0,4 кВ от опоры № 3 отпайки-1 по ВЛ-0,4 кВ № 2 от ТП №243/400 кВА по ВЛ-10 кВ Складская зона от ПС 220 кВ Элиста Северная, установка системы учета электроэнергии (мощности), до границы зем.участка нежилой застройки заявителя ООО «М-Сервис» (ориентировочная протяженность ЛЭП – 0,1 км, комплект системы учета – 1 шт.)»</t>
  </si>
  <si>
    <t>Строительство ВЛИ-0,4 кВ от опоры № 12 отпайки № 2 по ВЛ-0,4 кВ № 1 от ТП № 450/250 кВА по ВЛ-10 кВ 1-й микрорайон от ПС 220 кВ Элиста Северная, установка системы учета электроэнергии (мощности), до границы зем.участка жилого дома заявителя Бакаевой К.М. (ориентировочная протяженность ЛЭП – 0,04 км, комплект системы учета – 1 шт.)</t>
  </si>
  <si>
    <t>Строительство воздушного ответвления ВЛ-10кВ от опоры № 89 по ВЛ-10кВ «Мясокомбинат» от ПС 110 кВ Элиста Западная, строительство ТП 10/0,4 кВ, строительство ВЛИ-0,4 кВ, до границы зем.участка жилого дома заявителя Цяолун Батэбаиэр (ориентировочная протяженность ВЛ 10 кВ – 0,02 км, ВЛИ-0,4 кВ – 0,2 км; ориентировочная мощность ТП – 25 кВА)</t>
  </si>
  <si>
    <t>Строительство ВЛИ-0,4 кВ от РУ-0,4 кВ ТП №294/250 кВА по ВЛ-10 кВ «Промзона» от ПС 110 кВ Элиста Восточная, до границы зем.участка МКЖД заявителя «Строй-Инвест1» (ориентировочная протяженность ЛЭП – 0,07 км)</t>
  </si>
  <si>
    <t>Строительство ТП 10/0,4 кВ с присоединением от опоры № 177 по ВЛ-10кВ Ленинец от ПС 35 кВ Городовиковская, строительство ВЛИ-0,4 кВ от проектируемой ТП 10/0,4 кВ до границы зем.участка нежилого помещения заявителя ИП Аздорова А.И. (ориентировочная протяженность ЛЭП – 0,04 км, ориентировочная мощность ТП – 25 кВА)</t>
  </si>
  <si>
    <t>Строительство ВЛИ-0,4 кВ от РУ-0,4 кВ ТП № 273/250 кВА по ВЛ-10 кВ Северный от ПС 110 кВ Элиста Западная, до границы зем.участка МКЖД по ул. Некрасова, 33 заявителя МКУ ДЕЗ (ориентировочная протяженность ЛЭП – 0,135 км)</t>
  </si>
  <si>
    <t>Строительство ВЛИ-0,4 кВ от РУ-0,4 кВ ТП №304/250 кВА по ВЛ-10 кВ Южный от ПС 110 кВ Элиста-Западная, установка системы учета электроэнергии (мощности), до границы зем. участка магазина заявителя ИП Янкунова П.О. (ориентировочная протяженность ЛЭП – 0,05 км, комплект системы учета – 1 шт.)</t>
  </si>
  <si>
    <t>Строительство ВЛИ-0,4 кВ от ТП №42/250+400 кВА по ВЛ-10 кВ Агроснаб-1 от ПС 220 кВ Элиста-Северная, установка системы учета электроэнергии (мощности), до границы зем.участка заявителя ООО «Стройдом» (ориентировочная протяженность ЛЭП – 0,2 км, комплект системы учета – 1 шт.)</t>
  </si>
  <si>
    <t>Строительство ВЛИ-0,4 кВ от опоры №31 по ВЛИ-0,4кВ №1 от КТП №2/250кВА по ВЛ-10кВ Яшкуль от ПС 110кВ Яшкуль-2, установка системы учета электроэнергии (мощности), до границы зем. участка объекта торговли заявителя ИП Янкунова П.О. (ориентировочная протяженность ЛЭП – 0,02 км, комплект системы учета – 1 шт.)</t>
  </si>
  <si>
    <t>Строительство ВЛИ-0,22 кВ от опоры №16 по ВЛ-0,4 кВ №2 от КТП №5/160 кВА «Октябрьская» по ВЛ-10кВ «СХТ» от ПС 110 кВ Советская, до границы зем. участка жил.дома заявителя Манджиевой К.А. (ориентировочная протяженность ЛЭП – 0,1 км)</t>
  </si>
  <si>
    <t>Строительство воздушного ответвления ВЛ-10кВ от опоры №5 отпайки №14 по ВЛ-10кВ ПМК-9 от ПС 35 кВ Троицкая, строительство ТП 10/0,4 кВ, строительство ВЛИ-0,4 кВ, до границы зем.участка СТО заявителя ИП Бадаевой Т.Г. (ориентировочная протяженность ЛЭП: 10 кВ – 0,055 км; 0,4 кВ – 0,065 км), ориентировочная мощность ТП – 250 кВА)</t>
  </si>
  <si>
    <t>Строительство ВЛИ 0,4 кВ от опоры №29 ВЛ-0,4 кВ № 2 ТП № 14/250 кВА Райцентр-1 от ПС 110 кВ Цаган-Аман, установка системы учета электроэнергии (мощности), до границы земельного участка жилого дома Маирко А.Г. (ориентировочная протяженность ЛЭП – 0,370 км, комплект системы учета – 1 шт.).</t>
  </si>
  <si>
    <t>Строительство ВЛИ-0,22 кВ от опоры № 10 отпайки №3 по ВЛ-0,4 кВ №1 от ТП № 22/160 кВА по ВЛ-10кВ ПМК-9 от ПС 35 кВ Троицкая, установка системы учета электроэнергии (мощности), до границы зем. участка жил.дом заявителя Манджиевой В.Б. (ориентировочная протяженность ЛЭП – 0,018 км, комплект системы учета – 1 шт.)</t>
  </si>
  <si>
    <t>Строительство ВЛИ-0,4 кВ от опоры №13 ВЛ-0,4 кВ фидер №1 от ТП № 19/100 кВА по ВЛ-10кВ Троицкое от ПС 35 кВ Троицкая, до границы зем. участка жил.дом заявителя Гаврилова А.С. (ориентировочная протяженность ЛЭП – 0,14 км)</t>
  </si>
  <si>
    <t>Строительство ВЛИ-0,4 кВ от опоры №2 ВЛ-0,4 кВ №2 ТП № 16/250 кВА по ВЛ-10кВ Троицкое от ПС 35 кВ Троицкая, до границы земельного участка жилого дома заявителя Дорджиевой К.Н. (ориентировочная протяженность ЛЭП – 0,045 км)</t>
  </si>
  <si>
    <t>Строительство ВЛИ-0,4 кВ от опоры №8 отпайки №14 по ВЛ-0,4 кВ №3 от ТП № 17/400 кВА по ВЛ-10кВ ПМК-9 от ПС 35 кВ Троицкая, установка системы учета электроэнергии (мощности), до границы зем. участка жил.дом заявителя Ольдаевой В.Н. (ориентировочная протяженность ЛЭП – 0,07 км, комплект системы учета – 1 шт.)</t>
  </si>
  <si>
    <t>Строительство ВЛИ-0,4 кВ от опоры №4 ВЛ-0,4 кВ №1 ТП № 1/250 кВА по ВЛ-10кВ Поселок от ПС 35 кВ Зверосовхозная, до границы земельного участка жилого дома заявителя Уластаевой А.С. (ориентировочная протяженность ЛЭП – 0,035 км)</t>
  </si>
  <si>
    <t>Строительство ВЛИ-0,4 кВ от опоры №4 ВЛ-0,4 кВ №2 ТП № 7/160 кВА по ВЛ-10кВ Связь с ПС ЭПТФ от ПС 35 кВ Вознесеновская, до границы земельного участка жилого дома заявителя Наминовой К.А. (ориентировочная протяженность ЛЭП – 0,038 км)</t>
  </si>
  <si>
    <t>Строительство ЛЭП-0,22 кВ от опоры №1 ВЛ-0,4 кВ ф.1 КТП 10/0,4 кВ №5/250 кВА «Хоздвор» по ВЛ-10 кВ МЖС от ПС 110 кВ Яшкуль-2, установка системы учета электроэнергии (мощности), до границы зем. участка жилого дома заявителя Очировой Г.Б. (ориентировочная протяженность ЛЭП – 0,035 км, комплект системы учета – 1 шт.)</t>
  </si>
  <si>
    <t>Строительство ВЛИ-0,4 кВ от опоры №40 ВЛ-0,4 кВ фидер №1 ЗТП №4/400 кВА «Микрорайон 2» по ВЛ-10кВ СТХ от ПС 110 кВ Яшалтинская, установка системы учета электроэнергии (мощности), до границы зем. участка заявителя Шевченко А.В. (ориентировочная протяженность ЛЭП – 0,04 км, комплект системы учета – 1 шт.)</t>
  </si>
  <si>
    <t>Строительство ВЛИ-0,4 кВ от опоры №6 ВЛ-0,4 кВ фидер-1 ТП №16/100 кВА пер. Боктаева ВЛ-10 кВ Микрорайон от ПС 110 кВ Яшкуль-2, установка системы учета электроэнергии (мощности), до границы зем. участка жилого дома заявителя Надбитова В.Г. (ориентировочная протяженность ЛЭП – 0,080 км, комплект системы учета – 1 шт.)</t>
  </si>
  <si>
    <t>Строительство ВЛИ-0,4 кВ от опоры №14 ВЛ-0,4 кВ №1 ТП №4/200 кВА по ВЛ-10 кВ Чилгир от ПС 35 кВ Чилгир, установка системы учета электроэнергии (мощности), до границы зем. участка хурула заявителя «Община Очирвани» (ориентировочная протяженность ЛЭП – 0,445 км, комплект системы учета – 1 шт.)</t>
  </si>
  <si>
    <t>«Строительство ВЛИ-0,4 кВ от опоры №6 ВЛ-0,4 кВ №2 ТП №3/160 кВА Пекарня по ВЛ-10 кВ Восход от ПС 110 кВ Восход, установка системы учета электроэнергии (мощности), до границы зем. участка объекта медицинского учреждения заявителя БУ РК «Окт. райбольница» (ориентировочная протяженность ЛЭП – 0,075 км, комплект системы учета – 1 шт.)»</t>
  </si>
  <si>
    <t>Строительство ВЛИ-0,4 кВ от опоры №1 ВЛ-0,4 кВ №1 ТП №5/160 кВА Клуб по ВЛ-10 кВ Поселок от ПС 35 кВ Привольная, установка системы учета электроэнергии (мощности), до границы зем. участка спортивная площадка заявителя Администрация Привольненского СМО (ориентировочная протяженность ЛЭП – 0,035 км, комплект системы учета – 1 шт.)</t>
  </si>
  <si>
    <t>Строительство ВЛИ-0,4 кВ от РУ-0,4 кВ ТП №3/250 кВА по ВЛ-10 кВ Элистинский от ПС 35 кВ Зверосовхозная совместным подвесом по опорам 3-5 отпайки № 2 ВЛ 10 кВ Элистинский, установка системы учета электроэнергии (мощности), до границы зем. участка жилого дома заявителя Баировой Н.А. (ориентировочная протяженность ЛЭП – 0,150 км, комплект системы учета – 1 шт.)</t>
  </si>
  <si>
    <t>Строительство ВЛИ-0,22 кВ от опоры №30 ВЛ-0,4 кВ №1 ТП №20/400 кВА по ВЛ-10 кВ ПМК-9 от ПС 35 кВ Троицкая, установка системы учета электроэнергии (мощности), до границы зем. участка жилого дома заявителя Мутулова Э.М. (ориентировочная протяженность ВЛИ – 0,030 км, комплект системы учета – 1 шт.)</t>
  </si>
  <si>
    <t>Строительство ВЛИ-0,22 кВ от опоры №15 ВЛ-0,4 кВ фидер-1 от КТП №4/100 кВА по ВЛ-10 кВ Поселок от ПС 35 кВ Хар-Булук, установка системы учета электроэнергии (мощности), до границы зем. участка жилого дома заявителя Лиджиевой И.П. (ориентировочная протяженность ЛЭП – 0,035 км, комплект системы учета – 1 шт.)</t>
  </si>
  <si>
    <t>Строительство ВЛИ-0,4 кВ от опоры №6 отпайки №3 ВЛ-0,4 кВ №3 ТП №17/400 кВА по ВЛ-10 кВ ПМК-9 от ПС 35 кВ Троицкая, установка системы учета электроэнергии (мощности), до границы зем. участка жилого дома заявителя Нерюпова Х.С.  (ориентировочная протяженность ЛЭП – 0,021 км, комплект системы учета – 1 шт.)</t>
  </si>
  <si>
    <t>Строительство ЛЭП-0,4 кВ от опоры №2 отпайки №5 ТП №7/250 кВА по ВЛ-10 кВ Огнеборцев от ПС 35 кВ Троицкая, установка системы учета электроэнергии (мощности), до границы зем. участка жилого дома заявителя Галаева А.Г. (ориентировочная протяженность ЛЭП – 0,17 км, комплект системы учета – 1 шт.)</t>
  </si>
  <si>
    <t>Строительство ВЛИ-0,4 кВ от опоры № 1 ВЛ-0,4 кВ фидер-1 КТП №5/250 кВА по ВЛ-10 кВ Огнеборцев от ПС 35 кВ Троицкая совместным подвесом по опорам № 1 отпайки № 22 ВЛ-0,4 кВ, № 108, 107 ВЛ-10 кВ Огнеборцев, установка системы учета электроэнергии (мощности), до границы зем. участка жилого дома заявителя Эрднеевой Л.В. (ориентировочная протяженность ЛЭП – 0,070 км, комплект системы учета – 1 шт.)</t>
  </si>
  <si>
    <t>Строительство ВЛИ-0,4 кВ от опоры №4 отпайки №2 ВЛ-0,4 кВ ТП №21/250 кВА по ВЛ-10 кВ Троицкое от ПС 35 кВ Троицкая, установка системы учета электроэнергии (мощности), до границы зем. участка жилого дома заявителя Мирзаева А.Ш. (ориентировочная протяженность ВЛИ – 0,125 км, комплект системы учета – 1 шт.)</t>
  </si>
  <si>
    <t>Строительство ВЛИ-0,4 кВ от опоры №24 по ВЛ-0,4 кВ №2 от ТП №61/250 кВА по ВЛ-10кВ Малые Дербеты от ПС 110 кВ Малые Дербеты, установка системы учета электроэнергии (мощности), до границы зем.участка жилого дома заявителя Бакаева Б.М. (ориентировочная протяженность ЛЭП – 0,16 км, комплект системы учета – 1 шт.)</t>
  </si>
  <si>
    <t>Строительство ВЛИ-0,4 кВ от опоры № 21 по ВЛ-0,4 кВ №1 от ТП № 2/250 кВА по ВЛ-10 кВ Чилгир от ПС 35 кВ Чилгир, установка системы учета электроэнергии (мощности), до границы зем. участка жилого дома заявителя Манджиева Э.А. (ориентировочная протяженность ЛЭП – 0,215 км, комплект системы учета – 1 шт.)</t>
  </si>
  <si>
    <t>Строительство ВЛИ-0,4 кВ от опоры № 39 по ВЛ-0,4 кВ №1 от ТП №6/400 кВА по ВЛ-10 кВ Яшкуль ПС 110 кВ Яшкуль-2, установка системы учета электроэнергии (мощности), до границы зем. участка жилого дома заявителя Буркуевой И.К. (ориентировочная протяженность ЛЭП – 0,165 км, комплект системы учета – 1 шт.)</t>
  </si>
  <si>
    <t>Строительство ВЛИ-0,4 кВ от РУ-0,4 кВ ТП №4/100 кВА «База РЭС» по ВЛ-10 кВ Кетченеры от ПС 110 кВ Советская, установка системы учета электроэнергии (мощности), до границы зем. участка жилого дома заявителя Анчаева Н.Н. (ориентировочная протяженность ЛЭП – 0,1 км, комплект системы учета – 1 шт.)</t>
  </si>
  <si>
    <t>«Строительство ВЛИ-0,22 кВ от опоры № 4 отпайки № 4 по ВЛ-0,4 кВ фидер-1 от ТП №27А/400 кВА по ВЛ-10 кВ ПМК-9 от ПС 35 кВ Троицкая, установка системы учета электроэнергии (мощности), до границы зем. участка жилого дома заявителя Дагиновой Е.В. (ориентировочная протяженность ЛЭП – 0,025 км, комплект системы учета – 1 шт.)»</t>
  </si>
  <si>
    <t>«Строительство ВЛИ-0,22 кВ от опоры №7 отпайки № 1 по ВЛ-0,4 кВ фидер-1 от ТП №2/400 кВА по ВЛ-10 кВ Огнеборцев от ПС 35 кВ Троицкая, установка системы учета электроэнергии (мощности), до границы зем. участка жилого дома заявителя Очировой С.А. (ориентировочная протяженность ВЛИ – 0,02 км, комплект системы учета – 1 шт.)»</t>
  </si>
  <si>
    <t>«Строительство ВЛИ-0,22 кВ от опоры № 3 отпайки № 2 по ВЛИ-0,22 кВ фидер-1 от ТП №7/160 кВА по ВЛ-10 кВ ПМК-9 от ПС 35 кВ Троицкая, установка системы учета электроэнергии (мощности), до границы зем. участка жилого дома заявителя Санджиевой Н.С. (ориентировочная протяженность ЛЭП – 0,05 км, комплект системы учета – 1 шт.)»</t>
  </si>
  <si>
    <t>«Строительство ВЛИ-0,4 кВ от опоры №13 по ВЛ-0,4 кВ фидер-1 от ТП №10/400 кВА по ВЛ-10 кВ Троицкое от ПС 35 кВ Троицкая, установка системы учета электроэнергии (мощности), до границы зем. участка жилого дома заявителя Салбадаевой С.И. (ориентировочная протяженность ВЛИ – 0,025 км, комплект системы учета – 1 шт.)»</t>
  </si>
  <si>
    <t>«Строительство ВЛИ-0,4 кВ от опоры №28 по ВЛ-0,4 кВ фидер-2 от ТП №26А/400 кВА по ВЛ-10 кВ ПМК-9 от ПС 35 кВ Троицкая, установка системы учета электроэнергии (мощности), до границы зем. участка жилого дома заявителя Монхаевой В.Ч. (ориентировочная протяженность ЛЭП – 0,025 км, комплект системы учета – 1 шт.)»</t>
  </si>
  <si>
    <t>Строительство ВЛИ-0,4 кВ от РУ-0,4 кВ ТП № 4/40 кВА, проектируемой по титулу КФХ заявителя Маклаковой Е.В., по ВЛ-10кВ Жив.точки от ПС 35 кВ Эсто-Алтай, установка системы учета электроэнергии (мощности),  до границы зем.участка объекта КФХ заявителя ИП Кугультинова А.А. (ориентировочная протяженность ЛЭП –  0,015 км, комплект системы учета – 1 шт.)</t>
  </si>
  <si>
    <t>Строительство ВЛИ-0,4 кВ от РУ-0,4 кВ ТП № 16/25 кВА Зерносклад по ВЛ-10кВ Микрорайон от ПС 110 кВ Яшалтинская совместным подвесом по опорам № 76-75 ВЛ-10 кВ «Микрорайон», установка системы учета электроэнергии (мощности), до границы зем. участка заявителя Абдусаламова Г.А. (ориентировочная протяженность ЛЭП – 0,11 км, комплект системы учета – 1 шт.)</t>
  </si>
  <si>
    <t>Строительство ВЛИ-0,4 кВ от опоры №1 ВЛ-0,4 кВ №4 ТП № 13/400 кВА по ВЛ-10 кВ Песчанка от ПС 110 кВ Садовое-1, до границы зем. участка, установка системы учета электроэнергии (мощности), нестационарного торгового объекта заявителя ИП Тавхаевой Н.С. (ориентировочная протяженность ЛЭП – 0,26 км, комплект системы учета – 1 шт.).</t>
  </si>
  <si>
    <t>Строительство ВЛИ-0,4 кВ от опоры №9 по ВЛ-0,4 кВ №3 от ТП №1/250 кВА СХТ-1 по ВЛ-10 кВ Яшкуль ПС 110 кВ Яшкуль-2, установка системы учета электроэнергии (мощности), до границы зем. участка станции технического обслуживания заявителя ИП Очировой Е.В. (ориентировочная протяженность ВЛИ – 0,105 км, комплект системы учета – 1 шт.)</t>
  </si>
  <si>
    <t>Строительство ВЛИ-0,4 кВ от опоры № 15 по ВЛ-0,4 кВ №2 от ТП №10/250 кВА по ВЛ-10 кВ Центральная усадьба от ПС 110 кВ Бургустинская, установка системы учета электроэнергии (мощности), до границы зем. участка жилого дома заявителя Монголова Д.Б (ориентировочная протяженность ЛЭП – 0,491 км, комплект системы учета – 1 шт.)</t>
  </si>
  <si>
    <t>Строительство ВЛИ-0,4 кВ от опоры №1 ТП №28/250 кВА по ВЛ-10 кВ ПМК-9 от ПС 35 кВ Троицкая, установка системы учета электроэнергии (мощности), до границы зем. участка нежилая застройка заявителя Дурдусовой И.И. (ориентировочная протяженность ВЛИ – 0,095 км, комплект системы учета – 1 шт.)</t>
  </si>
  <si>
    <t>Строительство ВЛИ-0,22 кВ от опоры №2 отпайки №20 ВЛ-0,4кВ фидер-3 ТП №17/400 кВА по ВЛ-10кВ ПМК-9 от ПС 35кВ Троицкая, установка системы учета электроэнергии (мощности), до границы зем. участка жилого дома заявителя Хуняловой К.О. (ориентировочная протяженность ЛЭП – 0,025 км, комплект системы учета – 1 шт.)</t>
  </si>
  <si>
    <t>«Строительство ВЛИ-0,22 кВ от опоры № 5 отпайки № 8 по ВЛ-0,4 кВ фидер-1 от ТП №2/250 кВА по ВЛ-10 кВ Заготконтора от ПС 35 кВ Троицкая, установка системы учета электроэнергии (мощности), до границы зем. участка жилого дома заявителя Патеева А.З. (ориентировочная протяженность ЛЭП – 0,05 км, комплект системы учета – 1 шт.)»</t>
  </si>
  <si>
    <t>«Строительство ВЛИ-0,22 кВ от опоры №16 отпайки № 6 по ВЛ-0,4 кВ фидер-2 от ТП №2/400 кВА по ВЛ-10 кВ Огнеборцев от ПС 35 кВ Троицкая, установка системы учета электроэнергии (мощности), до границы зем. участка жилого дома заявителя Ачирова Б.В. (ориентировочная протяженность ВЛИ – 0,022 км, комплект системы учета – 1 шт.)»</t>
  </si>
  <si>
    <t>«Строительство ВЛИ-0,4 кВ от опоры № 2 отпайки № 20 по ВЛ-0,4 кВ фидер-3 от ТП №17/400 кВА по ВЛ-10 кВ ПМК-9 от ПС 35 кВ Троицкая, установка системы учета электроэнергии (мощности), до границы зем. участка жилого дома заявителя Хуняловой С.В. (ориентировочная протяженность ЛЭП – 0,025 км, комплект системы учета – 1 шт.)»</t>
  </si>
  <si>
    <t>«Строительство ВЛИ-0,4 кВ от опоры № 1 отпайки № 4 по ВЛ-0,4 кВ фидер-1 от ТП №2/160 кВА по ВЛ-10 кВ Бургуста от ПС 35 кВ Хар-Булук, установка системы учета электроэнергии (мощности), до границы зем. участка жилого дома заявителя Омакаевой Б.С. (ориентировочная протяженность ЛЭП – 0,47 км, комплект системы учета – 1 шт.)»</t>
  </si>
  <si>
    <t>«Строительство ВЛИ-0,4 кВ от опоры № 12 отпайки № 3 по ВЛ-0,4 кВ фидер-1 от ТП №2/160 кВА по ВЛ-10 кВ Бургуста от ПС 35 кВ Хар-Булук частично совместным подвесом по существующим опорам № 4-5 отп. № 5 ВЛ-0,22 кВ, установка системы учета электроэнергии (мощности), до границы зем. участка жилого дома заявителя Чубанова А.Д. (ориентировочная протяженность ЛЭП – 0,1 км, комплект системы учета – 1 шт.)»</t>
  </si>
  <si>
    <t>«Строительство ВЛИ-0,4 кВ от опоры № 1 отпайки № 4 по ВЛ-0,4 кВ фидер-3 от ТП №4/250 кВА по ВЛ-10 кВ ПМК-9 от ПС 35 кВ Троицкая, частично совместным подвесом по опорам № 1-3 отп.4 ВЛ-0,4 кВ и оп. № 9-12 отп.2 ВЛ-0,22 кВ, установка системы учета электроэнергии (мощности), до границы зем. участка жилого дома заявителя Тугульчиева С.А. (ориентировочная протяженность ЛЭП – 0,225 км, комплект системы учета – 1 шт.)»</t>
  </si>
  <si>
    <t>Строительство воздушного ответвления ВЛ-10кВ от опоры № 55 по ВЛ-10кВ Жив.точки от ПС 35 кВ Эсто-Алтай, строительство ТП 10/0,4кВ, строительство ВЛИ-0,4 кВ, до границы зем.участка объекта КФХ заявителя Маклаковой Е.В. (ориентировочная протяженность ЛЭП: 10 кВ - 0,01 км, 0,4 кВ – 0,11 км, ориентировочная мощность ТП – 40 кВА)</t>
  </si>
  <si>
    <t>Строительство ВЛИ-0,4 кВ от РУ-0,4 кВ ТП 10/0,4 кВ №10/63 кВА по ВЛ-10 кВ Ферма 1,2 от ПС 110 кВ Комсомольская, установка системы учета электроэнергии (мощности), до границы земельного участка объекта КФХ заявителя Элуньбаи З.Б. (ориентировочная протяженность ЛЭП – 0,200 км, комплект системы учета – 1 шт.)</t>
  </si>
  <si>
    <t>Строительство ВЛИ-0,4 кВ от опоры №3 по ВЛ-0,4 кВ фидер №1 от КТП № 7/250 кВА Черёмушки по ВЛ-10кВ Гашун от ПС 35 кВ Гашунская, до границы зем. участка базовая станция сотовой связи заявителя ПАО «МТС» (ориентировочная протяженность ЛЭП – 0,075 км)</t>
  </si>
  <si>
    <t>Строительство ВЛИ-0,4 кВ от РУ-0,4 кВ ТП №5/160 по ВЛ-10 кВ Поселок от ПС 110 кВ Ленинская, до границы земельного участка ФАП п. Ики-Чонос заявителя БУ РК «Городская поликлиника» (ориентировочная протяженность ЛЭП – 0,112 км)</t>
  </si>
  <si>
    <t>Строительство ВЛИ-0,4 кВ от опоры №1 отпайки №4 ВЛИ-0,4 кВ №1 от ТП №6/160 кВА Поселок-1 по ВЛ-10кВ Поселок от ПС 35 кВ Привольная, установка системы учета электроэнергии (мощности), до границы зем. участка заявителя ПАО «МТС» БС п. Привольный (ориентировочная протяженность ЛЭП – 0,03 км, комплект системы учета – 1 шт.).</t>
  </si>
  <si>
    <t>Строительство ЛЭП-0,4 кВ от опоры № 13 ВЛ-0,4 кВ № 3 от ТП 10/0,4 кВ № 1/250 кВА по ВЛ-10 кВ Центральная Усадьба от ПС 110 кВ Партизанская, установка системы учета электроэнергии (мощности), до границы зем. участка ФАП заявителя БУ РК Яшкульская райбольница (ориентировочная протяженность ЛЭП – 0,033 км, комплект системы учета – 1 шт.)</t>
  </si>
  <si>
    <t>Строительство ЛЭП-0,4 кВ от опоры №4 ВЛ-0,4 кВ №2 ТП №5/160 кВА Контора по ВЛ-10 кВ Гашун от ПС 35 кВ Гашунская, установка системы учета электроэнергии (мощности), до границы зем. участка ФАПа заявител БУ РК Яшкульская райбольница (ориентировочная протяженность ЛЭП – 0,033 км, комплект системы учета – 1 шт.)</t>
  </si>
  <si>
    <t>Строительство ЛЭП-0,4 кВ от опоры №1 ВЛИ-0,4 кВ №2 ТП №2/250 кВА Школа по ВЛ-10кВ Центральная усадьба от ПС 35 кВ Тавн-Гашун, установка системы учета электроэнергии (мощности), до границы зем. участка ФАПа заявител БУ РК Яшкульская райбольница (ориентировочная протяженность ЛЭП – 0,038 км, комплект системы учета – 1 шт.)</t>
  </si>
  <si>
    <t>Строительство ЛЭП-0,4 кВ от опоры №2 ВЛ-0,4 кВ ф.1 КТП 10/0,4 кВ №2/160 кВА от ВЛ-10 кВ Молодежный от ПС 35 кВ Молодежная, установка системы учета электроэнергии (мощности), до границы зем. участка ФАПа заявител БУ РК Яшкульская райбольница (ориентировочная протяженность ЛЭП – 0,035 км, комплект системы учета – 1 шт.)</t>
  </si>
  <si>
    <t>Строительство ВЛИ-0,4 кВ от опоры №8 отпайки № 1 ТП №3/160 кВА по ВЛ-10 кВ Центральная усадьба Ленинского комсомола от ПС 35 кВ Первомайская, установка системы учета электроэнергии (мощности), до границы зем. участка Объекта медицинского учреждения заявителя БУ РК Приютненская районная больница (ориентировочная протяженность ЛЭП – 0,085 км, комплект системы учета – 1 шт.)</t>
  </si>
  <si>
    <t>Строительство ВЛИ-0,4 кВ от РУ-0,4 кВ ТП №9/160 кВА Больница по ВЛ-10кВ Красномихайловское от ПС 35 кВ Красномихайловская, установка системы учета электроэнергии (мощности), до границы зем. участка заявителя ПАО «МТС» БС с. Красномихайловское  (ориентировочная протяженность ЛЭП – 0,3 км, комплект системы учета – 1 шт.).</t>
  </si>
  <si>
    <t>«Строительство ВЛИ-0,4 кВ от опоры № 8 по ВЛ-0,4 кВ фидер-1 от ТП №3/100 кВА по ВЛ-10 кВ Связь с ЭПТФ от ПС 35 кВ Вознесеновская, установка системы учета электроэнергии (мощности), до границы зем. участка ФАП с. Вознесеновка заявителя БУ РК «Городская поликлиника» (ориентировочная протяженность ЛЭП – 0,079 км, комплект системы учета – 1 шт.)»</t>
  </si>
  <si>
    <t>Строительство воздушного ответвления ВЛ-10кВ от опоры № 238 по ВЛ-10кВ № 5 Эвдик от РП 10 кВ Тугтунский ПС 35 кВ Чкаловская, строительство ТП 10/0,4 кВ, строительство ВЛИ-0,4 кВ, до границы зем.участка дет.сад п. Эвдик заявителя Отдел образования Администрации Кетченеровского РМО, (ориентировочная протяженность ЛЭП: 10 кВ – 0,02 км; 0,4 кВ – 0,04 км, ориентировочная мощность ТП – 100 кВА)</t>
  </si>
  <si>
    <t>Строительство ВЛИ-0,22 кВ от опоры № 11 по ВЛ-0,4 кВ фидер-1 от ТП № 20/250 кВА по ВЛ-10 кВ Троицкое от ПС 35 кВ Троицкая, установка системы учета электроэнергии (мощности), до границы зем. участка жилого дома заявителя Санджиевой Т.Л. (ориентировочная протяженность ЛЭП – 0,07 км, комплект системы учета – 1 шт.)</t>
  </si>
  <si>
    <t>Строительство ВЛИ-0,4 кВ от опоры № 16 по ВЛ-0,4 кВ фидер-1 от ТП №2/250 кВА по ВЛ-10 кВ Заготконтора от ПС 35 кВ Троицкая, частично совместным подвесом по опорам № 17-21 по ВЛ-0,22 кВ, установка системы учета электроэнергии (мощности), до границы зем. участка нежилой застройки заявителя Носачева О.А. (ориентировочная протяженность ЛЭП – 0,402 км, комплект системы учета – 1 шт.)</t>
  </si>
  <si>
    <t>Строительство ВЛИ-0,4 кВ от опоры № 3 отпайки № 1 по ВЛ-0,4 кВ фидер-1 от ТП №12/100 кВА по ВЛ-10 кВ Троицкое от ПС 35 кВ Троицкая, установка системы учета электроэнергии (мощности), до границы зем. участка жилого дома заявителя Байдулова А.Р. (ориентировочная протяженность ЛЭП – 0,032 км, комплект системы учета – 1 шт.)</t>
  </si>
  <si>
    <t>Строительство ВЛИ-0,22 кВ от опоры № 10 по ВЛ-0,4 кВ фидер-1 от ТП № 10/400 кВА по ВЛ-10 кВ Троицкое от ПС 35 кВ Троицкая, установка системы учета электроэнергии (мощности), до границы зем. участка жилого дома заявителя Ушановой В.А. (ориентировочная протяженность ЛЭП – 0,025 км, комплект системы учета – 1 шт.)</t>
  </si>
  <si>
    <t>Строительство ВЛИ-0,4 кВ от опоры № 2 отпайки № 16 по ВЛ-0,4 кВ фидер-3 от ТП № 4/250 кВА по ВЛ-10 кВ ПМК-9 от ПС 35 кВ Троицкая, установка системы учета электроэнергии (мощности), до границы зем. участка жилого дома заявителя Добжаева С.И. (ориентировочная протяженность ЛЭП – 0,1 км, комплект системы учета – 1 шт.)</t>
  </si>
  <si>
    <t>Строительство ВЛИ-0,4 кВ от опоры № 5 по ВЛ-0,4 кВ фидер-3 от ТП №3/400 кВА по ВЛ-10 кВ Центральный от ПС 35 кВ Зверосовхозная, установка системы учета электроэнергии (мощности), до границы зем. участка склада заявителя Лораева С.П. (ориентировочная протяженность ВЛИ – 0,21 км, комплект системы учета – 1 шт.)</t>
  </si>
  <si>
    <t>Строительство ВЛИ-0,4 кВ от опоры № 39 по ВЛ-0,4 кВ фидер-1 от ТП № 7/250 кВА по ВЛ-10 кВ Огнеборцев от ПС 35 кВ Троицкая, установка системы учета электроэнергии (мощности), до границы зем. участка жилого дома заявителя Данильченко Е.А. (ориентировочная протяженность ЛЭП – 0,07 км, комплект системы учета – 1 шт.)</t>
  </si>
  <si>
    <t>Строительство ВЛИ-0,4 кВ от опоры № 4 отпайки № 1 по ВЛ-0,4 кВ № 1 от ТП № 391/160 кВА по ВЛ-10 кВ Очистные сооружения от ПС 110 кВ Элиста Восточная, установка системы учета электроэнергии (мощности), до границы зем.участка малоэтажной жилой застройки заявителя Цебековой И.Б. (ориентировочная протяженность ЛЭП – 0,14 км, комплект системы учета – 1 шт.)</t>
  </si>
  <si>
    <t>Строительство ВЛИ-0,22 кВ от опоры № 2 отпайки № 5 по ВЛ-0,4 кВ фидер-2 от ТП № 3/160 кВА по ВЛ-10 кВ Ракуша от ПС 35 кВ Каспийская-1, установка системы учета электроэнергии (мощности), до границы зем. участка жилого дома заявителя Болдырева С.С. (ориентировочная протяженность ЛЭП – 0,08 км, комплект системы учета – 1 шт.)</t>
  </si>
  <si>
    <t>Строительство ВЛИ-0,22 кВ от опоры № 37 по ВЛИ-0,4 кВ № 2 от ТП № 8/250 кВА по ВЛ-10 кВ Микрорайон ПС 110 кВ Яшкуль-2, установка системы учета электроэнергии (мощности), до границы зем. участка жилого дома заявителя Утаева Г.Б. (ориентировочная протяженность ЛЭП – 0,022 км, комплект системы учета – 1 шт.)</t>
  </si>
  <si>
    <t>Строительство ВЛИ-0,22 кВ от опоры № 9 отпайки № 3 по ВЛ-0,4 кВ фидер-1 от ТП № 18/250 кВА по ВЛ-10 кВ Троицкое от ПС 35 кВ Троицкая, установка системы учета электроэнергии (мощности), до границы зем. участка жилого дома заявителя Топкаевой Б.Д. (ориентировочная протяженность ЛЭП – 0,021 км, комплект системы учета – 1 шт.)</t>
  </si>
  <si>
    <t>Строительство ВЛИ-0,4 кВ от опоры № 1 по ВЛ-0,4 кВ фидер-1 от ТП № 28/250 кВА по ВЛ-10 кВ ПМК-9 от ПС 35 кВ Троицкая, установка системы учета электроэнергии (мощности), до границы зем. участка жилого дома заявителя Годжуровой К.А. (ориентировочная протяженность ЛЭП – 0,12 км, комплект системы учета – 1 шт.)</t>
  </si>
  <si>
    <t>Строительство ВЛИ-0,4 кВ от опоры № 2 отпайки № 4 по ВЛ-0,4 кВ фидер-1 от ТП № 26А/400 кВА по ВЛ-10 кВ ПМК-9 от ПС 35 кВ Троицкая, установка системы учета электроэнергии (мощности), до границы зем. участка жилого дома заявителя Авяевой О.В. (ориентировочная протяженность ЛЭП – 0,022 км, комплект системы учета – 1 шт.)</t>
  </si>
  <si>
    <t>Строительство ВЛИ-0,22 кВ от опоры № 11 по ВЛ-0,4 кВ № 1 от ТП № 17/25 кВА по ВЛ-10 кВ Ферма-2,3 от ПС 35 кВ Тавн-Гашун, установка системы учета электроэнергии (мощности), до границы зем. участка жилого дома заявителя Бадма-Горяева С.В. (ориентировочная протяженность ЛЭП – 0,03 км, комплект системы учета – 1 шт.)</t>
  </si>
  <si>
    <t>Строительство ВЛИ-0,4 кВ от опоры № 2 отпайки № 1 по ВЛ-0,4 кВ № 6 от ТП № 62/250 кВА по ВЛ-10 кВ Связь от ПС 110 кВ Элиста Восточная, установка системы учета электроэнергии (мощности), до границы зем.участка объекта общественного питания заявителя ИП Санджиковой Л.П. (ориентировочная протяженность ЛЭП – 0,16 км, комплект системы учета – 1 шт.)</t>
  </si>
  <si>
    <t>Строительство ВЛИ-0,4 кВ от опоры № 2 отпайки №1 по ВЛ-0,4 кВ фидер-2 от ТП №366/160 кВА по ВЛ-10 кВ Южный от ПС 110 кВ Элиста Западная, установка системы учета электроэнергии (мощности), до границы зем. участка жил.дома заявителя Босхомджиевой А.В. (ориентировочная протяженность ВЛ – 0,18 км, комплект системы учета – 1 шт.)</t>
  </si>
  <si>
    <t>Строительство ВЛИ-0,4 кВ от опоры № 2 отпайки № 1 по  ВЛ-0,4 кВ фидер- № 6 от ТП № 28/400 кВА по ВЛ-10 кВ Школа от ПС 110 кВ Элиста Восточная, установка системы учета электроэнергии (мощности), до границы зем.участка жилого дома заявителя Сасыковой Ю.А. (ориентировочная протяженность ЛЭП – 0,04 км, комплект системы учета – 1 шт.)</t>
  </si>
  <si>
    <t>Строительство ВЛИ-0,22 кВ от опоры №15 по ВЛ-0,4 кВ №2 от ТП №3/63 кВА по ВЛ-10 кВ Центральная усадьба от ПС 35 кВ Чкаловская, установка системы учета электроэнергии (мощности), до границы зем. участка спортплощадки заявителя Адм. Чкаловского СМО (ориентировочная протяженность ЛЭП – 0,08 км, комплект системы учета – 1 шт.)</t>
  </si>
  <si>
    <t>Строительство ВЛИ-0,22 кВ от опоры № 2 отпайки № 4 ВЛ-0,4 кВ фидер-3 от ТП № 5/250 кВА по ВЛ-10 кВ ПМК-9 от ПС 35 кВ Троицкая, установка системы учета электроэнергии (мощности), до границы зем. участка жилого дома заявителя Базырева У.Б. (ориентировочная протяженность ЛЭП – 0,025 км, комплект системы учета – 1 шт.)</t>
  </si>
  <si>
    <t>Строительство ВЛИ-0,22 кВ от опоры № 4 по ВЛ-0,4 кВ № 2 от ТП № 75/160 кВА Ветстанция по ВЛ-10 кВ Малые Дербеты от ПС 110 кВ Малые Дербеты, установка системы учета электроэнергии (мощности), до границы зем. участка жилого дома заявителя Зверева С.Н. (ориентировочная протяженность ЛЭП – 0,03 км, комплект системы учета – 1 шт.)</t>
  </si>
  <si>
    <t>Строительство ВЛИ-0,4 кВ от опоры № 9 отпайки №1 по ВЛ-0,4 кВ фидер-1 от ТП №405/250 кВА по ВЛ-10 кВ Солнечный от ПС 110 кВ Элиста Западная, установка системы учета электроэнергии (мощности), до границы зем. участка жил.дома заявителя Петяева Д.Б. (ориентировочная протяженность ЛЭП – 0,06 км, комплект системы учета – 1 шт.)</t>
  </si>
  <si>
    <t>Строительство ВЛИ-0,4 кВ от опоры № 23 по ВЛ-0,4 кВ № 5 от ТП №2/250 кВА Школа по ВЛ-10 кВ Райцентр-1 ПС 110 кВ Цаган-Аман, установка системы учета электроэнергии (мощности), до границы зем. участка жилого дома заявителя Огай А.А. (ориентировочная протяженность ЛЭП – 0,06 км, комплект системы учета – 1 шт.)</t>
  </si>
  <si>
    <t>Строительство ВЛИ-0,4 кВ от опоры № 11 отпайки № 1 по ВЛ-0,4 кВ № 3 от ТП № 5/160 кВА по ВЛ-10 кВ Бага-Бурул от ПС 110 кВ Приманычская, установка системы учета электроэнергии (мощности), до границы зем. участка объекта базовая станция п. Бага-Бурул заявителя ПАО «МегаФон» (ориентировочная протяженность ЛЭП – 0,07 км, комплект системы учета – 1 шт.)</t>
  </si>
  <si>
    <t>Строительство ВЛИ-0,4 кВ от опоры № 2 по ВЛ-0,4 кВ № 3 от ТП № 126/400 кВА по ВЛ-10 кВ «Солнечный» от ПС 110 кВ Элиста Западная, установка системы учета электроэнергии (мощности), до границы зем.участка жилого дома заявителя Щербины Г.В. (ориентировочная протяженность ЛЭП – 0,1 км, комплект системы учета – 1 шт.)</t>
  </si>
  <si>
    <t>Строительство ВЛИ-0,22 кВ от опоры № 1 отпайки № 3 по ВЛ-0,4 кВ № 2 от ТП № 24/250 кВА по ВЛ-10 кВ ПМК-9 от ПС 35 кВ Троицкая, установка системы учета электроэнергии (мощности), до границы зем. участка жилого дома заявителя Хулхачиевой Н.А. (ориентировочная протяженность ЛЭП – 0,02 км, комплект системы учета – 1 шт.)</t>
  </si>
  <si>
    <t>Строительство ВЛИ-0,4 кВ от опоры № 4 по ВЛ-0,4 кВ № 2 от ТП № 29/400 кВА по ВЛ-10 кВ ПМК-9 от ПС 35 кВ Троицкая, установка системы учета электроэнергии (мощности), до границы зем. участка жилого дома заявителя Пугаевой Ц.С. (ориентировочная протяженность ЛЭП – 0,06 км, комплект системы учета – 1 шт.)</t>
  </si>
  <si>
    <t>Строительство ВЛИ-0,22 кВ от опоры № 4 отпайки № 8 по ВЛ-0,4 кВ № 1 от ТП № 10/400 кВА по ВЛ-10 кВ Троицкое от ПС 35 кВ Троицкая, установка системы учета электроэнергии (мощности), до границы зем. участка жилого дома заявителя Чимидовой Б.М. (ориентировочная протяженность ЛЭП – 0,09 км, комплект системы учета – 1 шт.)</t>
  </si>
  <si>
    <t>Строительство ВЛИ-0,4 кВ от опоры № 4 по ВЛИ-0,4 кВ № 4 от ТП № 493/250 кВА по ВЛ-10 кВ «Солнечный» от ПС 110 кВ Элиста Западная, установка системы учета электроэнергии (мощности), до границы зем.участка жилого дома заявителя Есенова В.Б. (ориентировочная протяженность ЛЭП – 0,065 км, комплект системы учета – 1 шт.)</t>
  </si>
  <si>
    <t>Строительство ВЛИ-0,4 кВ от опоры № 10 отпайки № 1 по ВЛ-0,4 кВ № 3 от ТП № 342/160 кВА по ВЛ-10 кВ «Складская зона» от ПС 220 кВ Элиста Северная, установка системы учета электроэнергии (мощности), до границы зем.участка жилого дома заявителя Кулмановой Г.У. (ориентировочная протяженность ЛЭП – 0,02 км, комплект системы учета – 1 шт.)</t>
  </si>
  <si>
    <t>Строительство ВЛИ-0,4 кВ от опоры № 8 отпайки № 2 по ВЛ-0,4 кВ № 2 от ТП № 345/400 кВА по ВЛ-10 кВ «Солнечный» от ПС 110 кВ Элиста Западная, установка системы учета электроэнергии (мощности), до границы зем.участка жилого дома заявителя Шарлдаевой С.Ю. (ориентировочная протяженность ЛЭП – 0,03 км, комплект системы учета – 1 шт.)</t>
  </si>
  <si>
    <t>Строительство ВЛИ-0,4 кВ от опоры № 12 по ВЛ-0,4 кВ № 2 от ТП № 2/400 кВА по ВЛ-10 кВ Кетченеры от ПС 110 кВ Советская, установка системы учета электроэнергии (мощности), до границы зем. участка жилого дома заявителя Энеева И.Б. (ориентировочная протяженность ЛЭП – 0,07 км, комплект системы учета – 1 шт.)</t>
  </si>
  <si>
    <t>Строительство ВЛИ-0,22 кВ от опоры № 8 по ВЛ-0,4 кВ фидер №2 от ТП №3/250 кВА по ВЛ-10 кВ 1 Микрорайон ПС 35 кВ Городовиковская, установка системы учета электроэнергии (мощности), до границы зем. участка гаража заявителя Новик Т.П. (ориентировочная протяженность ЛЭП – 0,05 км, комплект системы учета – 1 шт.)</t>
  </si>
  <si>
    <t>Строительство ВЛИ-0,4 кВ от опоры № 51 по ВЛ-0,4 кВ фидер №1 от ЗТП №6/400 кВА по ВЛ-10 кВ 2 Микрорайон ПС 35 кВ Городовиковская, установка системы учета электроэнергии (мощности), до границы зем. участка нежилого помещения заявителя ИП Коломийцева В.Ю. (ориентировочная протяженность ЛЭП – 0,15 км, комплект системы учета – 1 шт.)</t>
  </si>
  <si>
    <t>Строительство ВЛИ-0,4 кВ от опоры № 10 отпайки-1 по ВЛ-0,4 кВ № 3 от ТП №342/160 кВА по ВЛ-10 кВ Складская зона от ПС 220 кВ Элиста Северная, установка системы учета электроэнергии (мощности), до границы зем.участка жилого дома заявителя Ангирова А.А. (ориентировочная протяженность ЛЭП – 0,1 км, комплект системы учета – 1 шт.)</t>
  </si>
  <si>
    <t>Строительство ВЛИ-0,4 кВ от опоры № 11 отпайки № 1 по ВЛИ-0,4 кВ № 1 от ТП № 494/400 кВА по ВЛ-10 кВ Северо-западный жилой массив от ПС 110 кВ Элиста Западная, установка системы учета электроэнергии (мощности), до границы зем.участка жилого дома заявителя Боктаева С.Б. (ориентировочная протяженность ЛЭП – 0,042 км, комплект системы учета – 1 шт.)</t>
  </si>
  <si>
    <t>Строительство ВЛИ-0,4 кВ от опоры № 18 по ВЛ-0,4 кВ № 3 от ТП № 36/250 кВА по ВЛ-10 кВ Промзона от ПС 110 кВ Элиста Восточная, установка системы учета электроэнергии (мощности), до границы зем.участка жилого дома заявителя Дорджиевой Н.Ю. (ориентировочная протяженность ЛЭП – 0,035 км, комплект системы учета – 1 шт.)</t>
  </si>
  <si>
    <t>Строительство ВЛИ-0,4 кВ от опоры № 2 отпайки №1 по ВЛ-0,4 кВ фидер-3 от ТП №552/250 кВА по ВЛ-10 кВ Солнечный от ПС 110 кВ Элиста Западная, установка системы учета электроэнергии (мощности), до границы зем. участка жил.дома заявителя Курносовой Н.З. (ориентировочная протяженность ВЛИ – 0,032 км, комплект системы учета – 1 шт.)</t>
  </si>
  <si>
    <t>Строительство ВЛИ-0,4 кВ от опоры № 6 отпайки № 3/1 по ВЛ-0,4 кВ № 2 от ТП № 378/250 кВА по ВЛ-10 кВ «Агроснаб-1» от ПС 220 кВ Элиста Северная, установка системы учета электроэнергии (мощности), до границы зем.участка жилого дома заявителя Бадма-Горяевой С.Б. (ориентировочная протяженность ЛЭП – 0,08 км, комплект системы учета – 1 шт.)</t>
  </si>
  <si>
    <t>Строительство ВЛИ-0,4 кВ от опоры № 8 отпайки № 3/1 по ВЛ-0,4 кВ № 2 от ТП №378/250 кВА по ВЛ-10 кВ Агроснаб-1 от ПС 220 кВ Элиста Северная, установка системы учета электроэнергии (мощности), до границы зем.участка жилого дома заявителя Меркитанова А.Н. (ориентировочная протяженность ЛЭП – 0,1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</si>
  <si>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Тихонова Э.В. по адресу: г. Элиста, проезд 11-й, д. № 48. Элистинский РЭС (80-1-21-00613219)</t>
  </si>
  <si>
    <t>Строительство ВЛИ-0,4 кВ от РУ-0,4 кВ ТП № 596/25 кВА по ВЛ-10 кВ АБЗ от ПС 110 кВ Элиста Восточная, установка системы учета электроэнергии (мощности), до границы зем.участка жилого дома заявителя Айнтаева С.В. (ориентировочная протяженность ЛЭП – 0,183 км, комплект системы учета – 1 шт.)</t>
  </si>
  <si>
    <t>Строительство ВЛИ-0,22 кВ от опоры № 12 по ВЛ-0,4 кВ № 1 от ТП № 13/63 кВА по ВЛ-10 кВ Связь с ПС Приманыс от ПС 110 кВ Ики-Бурул, установка системы учета электроэнергии (мощности), до границы зем. участка жилого дома заявителя Эрдниева Ю.Д. (ориентировочная протяженность ЛЭП – 0,14 км, комплект системы учета – 1 шт.)</t>
  </si>
  <si>
    <t>Строительство ВЛИ-0,4 кВ от опоры № 6 по ВЛИ-0,4 кВ № 2 от ТП № 5/250 кВА Баня по ВЛ-10 кВ Яшкуль ПС 110 кВ Яшкуль-2, установка системы учета электроэнергии (мощности), до границы зем. участка жилого дома заявителя Носоновой Б.Э. (ориентировочная протяженность ЛЭП – 0,28 км, комплект системы учета – 1 шт.)</t>
  </si>
  <si>
    <t>Строительство ВЛИ-0,4 кВ от опоры №6 по ВЛ-0,4 кВ №5 от ТП №421/160 кВА по ВЛ-10 кВ «Очистные сооружения» от ПС 110 кВ «Элиста-Восточная», установка системы учета электроэнергии (мощности), до границы зем.участка гаражей заявителей ГСК «Лада» (ориентировочная протяженность ЛЭП – 0,15 км, комплект системы учета – 10 шт.).</t>
  </si>
  <si>
    <t>Строительство ВЛИ-0,4 кВ от опоры № 14 ВЛ-0,4 кВ №2 ТП 10/0,4 кВ №1/160 кВА от ВЛ-10кВ Поселок  ПС 110 кВ Володаровская, установка системы учета электроэнергии (мощности), до границы зем. участка объекта медецинского учреждения заявителя БУ РК «Приютненская райбольница» (ориентировочная протяженность ВЛИ – 0,065 км, комплект системы учета – 1 шт.)</t>
  </si>
  <si>
    <t>Строительство ВЛИ-0,4 кВ от опоры №17 по ВЛ-0,4 кВ № 3 от ТП №36/250 кВА по ВЛ-10 кВ «Промзона» от ПС 110 кВ Элиста Восточная, установка системы учета электроэнергии (мощности), до границы зем.участка жилого дома заявителя Кузьмицкой С.Р. (ориентировочная протяженность ЛЭП – 0,416 км, комплект системы учета – 1 шт.)</t>
  </si>
  <si>
    <t>Строительство ВЛИ-0,4 кВ от опоры № 10 по ВЛ-0,4 кВ № 1 от ТП № 1/250 кВА по ВЛ-10 кВ «Поселок» от ПС 35 кВ Зверосовхозная, установка системы учета электроэнергии (мощности), до границы зем.участка объекта мед. учреждения п. Нарын заявителя БУ РК «Приютненская  районная больница» (ориентировочная протяженность ЛЭП – 0,025 км, комплект системы учета – 1 шт.)</t>
  </si>
  <si>
    <t>Строительство ВЛИ-0,4 кВ от опоры №4 отпайки №7 по ВЛ-0,4 кВ фидер-6 от ТП №361/250кВА по ВЛ-10 кВ Северо-Западный жилой массив от ПС 110 кВ Элиста Западная, установка системы учета электроэнергии (мощности), до границы зем.участка жилого дома заявителя Джугаева Е.С. (ориентировочная протяженность ЛЭП – 0,12 км, комплект системы учета – 1 шт.)</t>
  </si>
  <si>
    <t>Строительство ВЛИ-0,4 кВ от опоры № 66 по ВЛ-0,4 кВ № 2 от ТП № 3/400 кВА по ВЛ-10 кВ Цекерта от ПС 35 кВ Артезиан-1, установка системы учета электроэнергии (мощности), до границы земельного участка объекта ЛПХ заявителя Алляева С.Г. (ориентировочная протяженность ЛЭП – 0,04 км, комплект системы учета – 1 шт.)</t>
  </si>
  <si>
    <t>Строительство ВЛИ-0,4 кВ от опоры №24 отпайки №2 по ВЛИ-0,4 кВ фидер-3 от ТП №380/250 кВА по ВЛ-10 кВ «1 микрорайон» от ПС 110 кВ Элиста Северная, установка системы учета электроэнергии (мощности), до границы зем.участка жилого дома заявителя Цеденовой Р.Д. (ориентировочная протяженность ЛЭП – 0,063км, комплект системы учета – 1 шт.)</t>
  </si>
  <si>
    <t>Строительство ВЛИ-0,4 кВ от опоры № 4/9 по ВЛ-0,4 кВ № 1 от ТП № 5/100 кВА Красная по ВЛ-10 кВ Калмыцкий от ПС 110 кВ Большой Царын-2, установка системы учета электроэнергии (мощности), до границы зем. участка РТС (обеспечение 2 кат.надежности) заявителя ФГУП «РТРС» (ориентировочная протяженность ЛЭП – 0,49 км, комплект системы учета – 1 шт.)</t>
  </si>
  <si>
    <t>Строительство ВЛИ-0,4 кВ от опоры № 8 по ВЛИ-0,4 кВ № 1 от ТП № 5/40 кВА по ВЛ-10 кВ Ферма-2,3 от ПС 110 кВ Утта-2, установка системы учета электроэнергии (мощности), до границы зем. участка КФХ заявителя ИП Очкаевой П.А. (ориентировочная протяженность ЛЭП – 0,06 км, комплект системы учета – 1 шт.)</t>
  </si>
  <si>
    <t>Строительство ВЛИ-0,4 кВ от опоры № 7 по ВЛ-0,4 кВ № 2 от ТП № 1/100 кВА по ВЛ-10 кВ СХТ от ПС 110 кВ Советская, установка системы учета электроэнергии (мощности), до границы зем. участка объекта автомойка заявителя ИП Мучкаевой А.Ю. (ориентировочная протяженность ЛЭП – 0,07 км, комплект системы учета – 1 шт.)</t>
  </si>
  <si>
    <t>Строительство ВЛИ-0,22 кВ от опоры №6 по ВЛ-0,4 кВ №2 от ТП №12/400 кВА Новый БАМ по ВЛ-10 кВ Большой Царын от ПС 110 кВ Большой Царын, установка системы учета электроэнергии (мощности), до границы зем. участка ГРП заявителя АО «Газпром газораспределение Элиста» (ориентировочная протяженность ВЛ – 0,135 км, комплект системы учета – 1 шт.)</t>
  </si>
  <si>
    <t>Строительство ВЛИ-0,4 кВ от опоры № 19 по ВЛИ-0,4 кВ № 1 от ТП № 9/400 кВА «ул. Качуевской» по ВЛ-10 кВ Яшкуль ПС 110 кВ Яшкуль-2, установка системы учета электроэнергии (мощности), до границы зем. участка нежилого помещения заявителя Эренценова М.В. (ориентировочная протяженность ЛЭП – 0,025 км, комплект системы учета – 1 шт.)</t>
  </si>
  <si>
    <t>Строительство ВЛИ-0,4 кВ от опоры №12 отпайки №3 по ВЛИ-0,4 кВ фидер-5 от ТП №224/400 кВА по ВЛ-10 кВ «Аранзал» от ПС 110 кВ Элиста Восточная, установка системы учета электроэнергии (мощности), до границы зем.участка жилого дома заявителя Алжеева Б.А. (ориентировочная протяженность ЛЭП – 0,14 км, комплект системы учета – 1 шт.)</t>
  </si>
  <si>
    <t>Строительство ВЛИ-0,4 кВ от опоры № 1 отпайки № 24 по ВЛ-0,4 кВ № 6 от ТП № 361/250 кВА по ВЛ-10 кВ «Северо-западный жилой массив» от ПС 110 кВ Элиста Западная, установка системы учета электроэнергии (мощности), до границы зем.участка жилого дома заявителя Бадмаевой Д.С. (ориентировочная протяженность ЛЭП – 0,06 км, комплект системы учета – 1 шт.)</t>
  </si>
  <si>
    <t>Строительство ВЛИ-0,4 кВ от опоры № 2 отпайки № 2 по ВЛ-0,4 кВ № 6 совместным подвесом по опорам № 3-4 ВЛ-0,22 отпайки от ВЛ-0,4 кВ № 6 от ТП № 8/400 кВА по ВЛ-10 кВ «1 микрорайон» от ПС 220 кВ Элиста Северная, установка системы учета электроэнергии (мощности), до границы зем.участка жилого дома заявителя Чудутова Б.С. (ориентировочная протяженность ЛЭП – 0,04 км, комплект системы учета – 1 шт.)</t>
  </si>
  <si>
    <t>Строительство ВЛИ-0,4 кВ от опоры № 3 отпайки № 3 по ВЛ-0,4 кВ № 1 от ТП № 342/160 кВА по ВЛ-10 кВ Складская зона от ПС 220 кВ Элиста Северная, установка системы учета электроэнергии (мощности), до границы зем.участка жилого дома заявителя Бухнановой В.С. (ориентировочная протяженность ЛЭП – 0,03 км, комплект системы учета – 1 шт.)</t>
  </si>
  <si>
    <t>Строительство ВЛИ-0,4 кВ от опоры № 4 по ВЛ-0,4 кВ № 2 от ТП № 119/400 кВА по ВЛ-10 кВ «АБЗ» от ПС 110 кВ Элиста Восточная, установка системы учета электроэнергии (мощности), до границы зем.участка нежилой застройки заявителя Мергульчиева Б.С. (ориентировочная протяженность ЛЭП – 0,05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</si>
  <si>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Эрдниевой Д.С-Г. по адресу: г. Элиста, ул. Звездная, д. № 30А. Элистинский РЭС (80-1-21-00606531)</t>
  </si>
  <si>
    <t>Строительство ВЛИ-0,4 кВ от опоры № 1 по ВЛ-0,4 кВ № 1 от ТП № 4/160 кВА по ВЛ-10 кВ «Ики-Бурул» от ПС 110 кВ Ики-Бурул, установка системы учета электроэнергии (мощности), до границы зем.участка базовой станции сотовой связи заявителя АО «Первая Башенная Компания» (ориентировочная протяженность ЛЭП – 0,1 км, комплект системы учета – 1 шт.)</t>
  </si>
  <si>
    <t>Строительство ВЛИ-0,4 кВ от опоры № 4 ВЛ-0,4 кВ № 2 от ТП №18/100 кВА по ВЛ-10 кВ Поселок от ПС 110 кВ Комсомольская, установка системы учета электроэнергии (мощности), до границы земельного участка объекта придорожного сервиса заявителя Багамаевой С.Д. (ориентировочная протяженность ЛЭП – 0,02 км, комплект системы учета – 1 шт.)</t>
  </si>
  <si>
    <t>Строительство ВЛ-10кВ от опоры № 65 по ВЛ-10кВ «АБЗ» от ПС 110кВ Элиста Восточная, строительство ТП 10/0,4кВ, строительство ВЛИ-0,4 кВ, до ВРУ-0,4 кВ блокированного жилого дома заявителя ООО СК «Кристаллстрой» (ориентировочная протяженность ЛЭП 10 кВ – 0,215 км, мощность ТП – 250 кВА, протяженность ЛЭП 0,4 кВ – 0,62 км)</t>
  </si>
  <si>
    <t>Строительство ВЛИ-0,4 кВ до опоры № 3 отпайки № 8 совместным подвесом по существующим опорам от РУ-0,4 кВ ТП № 273/250 кВА по ВЛ-10 кВ Северный от ПС 110 кВ Элиста Западная, установка системы учета электроэнергии (мощности), до границы зем.участка многоэтажной жилой застройки заявителя ООО «Эверест» (ориентировочная протяженность ЛЭП – 0,2 км, комплект системы учета – 1 шт.)</t>
  </si>
  <si>
    <t>Строительство ВЛИ-0,4 кВ от РУ-0,4 кВ ТП № 63/320 кВА по ВЛ-10 кВ Северный от ПС 110 кВ Элиста Западная, установка системы учета электроэнергии (мощности), до границы зем.участка многоэтажной жилой застройки ул. Хомутникова, 113, заявителя ООО «Жилпромстрой» (ориентировочная протяженность ЛЭП – 0,16 км, комплект системы учета – 1 шт.)</t>
  </si>
  <si>
    <t>Строительство ВЛИ-0,4 кВ от РУ-0,4 кВ ТП №4/160 кВА по ВЛ-10 кВ микрорайон от ПС 110 кВ Яшалтинская, установка системы учета электроэнергии (мощности), до границы зем. участка Многоквартирного дома заявителя Администрация Яшалтинского РМО (ориентировочная протяженность ВЛИ – 0,04 км, комплект системы учета – 1 шт.)</t>
  </si>
  <si>
    <t>Строительство ВЛИ-0,4 кВ от РУ-0,4 кВ ТП №2/250 кВА по ВЛ-10 кВ Эсто-Алтай от ПС 35 кВ Эсто-Алтай частично совместным подвесом по опорам 1-2 ВЛ-0,4 кВ ф-3, установка системы учета электроэнергии (мощности), до границы зем. участка объекта медицинского учреждения заявителя БУ РК Яшалтинская райбольница (ориентировочная протяженность ЛЭП – 0,120 км, комплект системы учета – 1 шт.)</t>
  </si>
  <si>
    <t>Строительство ВЛИ-0,4 кВ от РУ-0,4 ТП № 268/2х630 кВА по ВЛ-10 кВ «Агроснаб-1» от ПС 220 кВ Элиста Северная, установка системы учета электроэнергии (мощности), до границы объекта парк "Молодежный" заявителя Управление гор.хозяйства, транспорта и благоустройства Администрации г.Элисты (ориентировочная протяженность ЛЭП – 0,25 км, комплект системы учета – 1 шт.)</t>
  </si>
  <si>
    <t>2.3.1.4.2.1</t>
  </si>
  <si>
    <t>50 - 100</t>
  </si>
  <si>
    <t>Строительство ВЛИ-0,4 кВ от РУ-0,4 кВ ТП№563/250 кВА ВЛ-10кВ РП-4 «ТП№253» от ПС 110 кВ Элиста Восточная, здание спорткомплекса ИП Давтян А.С. (ориентировочная протяженность ЛЭП – 0,173 км)</t>
  </si>
  <si>
    <t>Строительство ВЛИ-0,4 кВ от РУ-0,4 кВ КТП №6 /160 кВА по ВЛ-10кВ «Центральная усадьба Приманыч» от ПС 110 кВ Приманычская, до границы зем. участка заявителя Отдел образования Ики-Бурульского РМО, дет.сад п. Приманыч (ориентировочная протяженность ЛЭП – 0,17 км)</t>
  </si>
  <si>
    <t>Строительство ВЛИ-0,4 кВ от опоры № 2 ВЛ-0,4 кВ №1 ТП №494/400 кВА ВЛ-10 кВ Северо-западный жилой массив от ПС 110 кВ Элиста-Западная, до границы зем.участка жилого дома заявителя Одгаева О.С. (ориентировочная протяженность ЛЭП – 0,081 км).</t>
  </si>
  <si>
    <t>Строительство ВЛИ-0,4 кВ от опоры №2 отпайки 1 ВЛ-0,4 кВ ф.1 ТП №494/400 кВА по ВЛ-10 кВ Северо-западный жилой массив от ПС 110 кВ Элиста Западная, установка системы учета электроэнергии (мощности), до границы зем.участка жилого дома Васькаева В.Э. (ориентировочная протяженность ЛЭП – 0,170 км, комплект системы учета – 1 шт.).</t>
  </si>
  <si>
    <t>Строительство ВЛИ-0,4 кВ от РУ-0,4 кВ ТП №87/2х320 кВА ВЛ-10кВ ТП-Центр РП-1ЦРП ПС 110 кВ Элиста Восточная, до границы зем.участка МКЖД заявителя ООО «АлексСтрой». (ориентировочная протяженность ЛЭП – 0,136 км)</t>
  </si>
  <si>
    <t>Строительство воздушного ответвления ВЛ-10кВ от опоры №12 отпайки №6 по ВЛ-10кВ АБЗ от ПС 110 кВ Элиста Восточная, строительство ТП 10/0,4кВ, строительство ВЛИ-0,4 кВ, до границы зем.участка гаража СТО заявителя ИП Антонова А.В. (ориентировочная протяженность ЛЭП: 10 кВ –  0,330 км, 0,4 кВ – 0,01 км; ориентировочная мощность ТП – 25 кВА)</t>
  </si>
  <si>
    <t>Строительство ВЛИ-0,4 кВ от опоры №16 отпайки №7 ВЛ-0,4 кВ №1 ТП № 352/100 кВА по ВЛ-10 кВ Солнечный от ПС 110 кВ Элиста Западная, установка системы учета электроэнергии (мощности), до границы зем.участка магазин заявителя ИП Маштыковой Л.Н. (ориентировочная протяженность ЛЭП – 0,589 км).</t>
  </si>
  <si>
    <t>Строительство ВЛИ-0,4 кВ от РУ-0,4 кВ ТП №521/63 кВА по ВЛ-10 кВ Аранзал от ПС 110 кВ Элиста Восточная, установка системы учета электроэнергии (мощности), до границы зем.участка многоквартирного жилого дома заявителя ООО «Кристаллстрой»  (ориентировочная протяженность ЛЭП – 0,142 км, комплект системы учета – 1 шт.)</t>
  </si>
  <si>
    <t>Строительство ВЛИ-0,4 кВ от опоры №9 по ВЛИ-0,4 кВ №1 от КТП №1/100 кВА Донецкая по ВЛ-10кВ Микрорайон от ПС 110 кВ Яшкуль-2, до границы зем. участка жилого дома заявителя Яшкулова С.З. (ориентировочная протяженность ЛЭП – 0,087 км)</t>
  </si>
  <si>
    <t>Строительство ВЛ-10кВ от опоры № 8 по ВЛ-10кВ Северо-западный жилой массив от ПС 110 кВ Элиста Западная, строительство ТП 10/0,4кВ, строительство ВЛИ-0,4 кВ, до границы зем.участка жилого дома заявителя Салбадаевой Б.Э. (ориентировочная протяженность ЛЭП: 10 кВ –  0,54 км, 0,4 кВ – 0,27 км; ориентировочная мощность ТП – 400 кВА)</t>
  </si>
  <si>
    <t>Строительство ВЛИ-0,4 кВ от РУ-0,4 кВ ТП № 345/400 кВА по ВЛ-10 кВ Солнечный от ПС 110 кВ Элиста Западная, установка системы учета электроэнергии (мощности), до границы зем.участка жилого дома заявителя Сарангова Э.С. (ориентировочная протяженность ЛЭП – 0,2 км, комплект системы учета – 1 шт.)</t>
  </si>
  <si>
    <t>Строительство ВЛИ-0,4 кВ от опоры №3 отпайки №11/1 по ВЛИ-0,4 кВ фидер №1 от ТП №450/250 кВА по ВЛ-10 кВ «1 микрорайон» от ПС 110 кВ Элиста Северная, установка системы учета электроэнергии (мощности), до границы зем.участка жилого дома заявителя Манджиевой Э.Э. (ориентировочная протяженность ЛЭП – 0,205км, комплект системы учета – 1 шт.)</t>
  </si>
  <si>
    <t>Строительство ВЛИ-0,4 кВ от опоры № 3 ВЛ-0,4 кВ № 2 от ТП № 488/100 кВА по ВЛ-10 кВ Солнечный от ПС 110 кВ Элиста Западная, установка системы учета электроэнергии (мощности), до границы зем.участка жилого дома заявителя Анкеевой А.М. (ориентировочная протяженность ЛЭП – 0,24 км, комплект системы учета – 1 шт.)</t>
  </si>
  <si>
    <t>Строительство ВЛИ-0,4 кВ от опоры № 3 отпайки № 5 по ВЛ-0,4 кВ № 8 от ТП № 340/320 кВА по ВЛ-10 кВ «1 микрорайон» от ПС 220 кВ Элиста Северная, установка системы учета электроэнергии (мощности), до границы зем.участка жилого дома заявителя Протасова Р.А. (ориентировочная протяженность ЛЭП – 0,05 км, комплект системы учета – 1 шт.)</t>
  </si>
  <si>
    <t>Строительство ВЛИ-0,4 кВ от РУ-0,4 кВ ТП № 585/40 кВА по ВЛ-10 кВ «Солнечный» от ПС 110 кВ Элиста Западная, установка системы учета электроэнергии (мощности), до границы зем.участка жилого дома заявителя Полякова Р.П. (ориентировочная протяженность ЛЭП – 0,305 км, комплект системы учета – 1 шт.)</t>
  </si>
  <si>
    <t>Строительство ВЛИ-0,4 кВ от опоры № 7 по ВЛ-0,4 кВ № 2 от ТП №596/400 кВА по ВЛ-10 кВ АБЗ от ПС 110 кВ Элиста Восточная, установка системы учета электроэнергии (мощности), до границы зем.участков жилых домов заявителей Батырева Б.С. и Шевельденовой Л.Б. (ориентировочная протяженность ЛЭП – 0,25 км, комплект системы учета – 2 шт.)</t>
  </si>
  <si>
    <t>Строительство ВЛИ-0,4 кВ опоры № 3 отпайки № 1 ВЛ-0,4 кВ № 5 от ТП №299/320 кВА по ВЛ-10 кВ 3-4 микрорайон от ПС 220 кВ Элиста Северная, установка системы учета электроэнергии (мощности), до границы зем.участков 5 жилых домов заявителя Даваева Б.В. (ориентировочная протяженность ВЛИ – 0,25 км, комплект системы учета – 5 шт.)</t>
  </si>
  <si>
    <t>Строительство ВЛИ-0,4 кВ от РУ-0,4 кВ ТП № 253/2х250 кВА по ВЛ-10 кВ ТП-210 от ПС 110 кВ Элиста Восточная, установка системы учета электроэнергии (мощности), до границы зем.участка объекта торговли заявителя Басановой Т.К. (ориентировочная протяженность ЛЭП – 0,095 км, комплект системы учета – 1 шт.)</t>
  </si>
  <si>
    <t>Строительство ВЛИ-0,4 кВ от РУ-0,4 кВ ТП № 230/400 кВА по ВЛ-10 кВ ТП-210 от ПС 110 кВ Элиста Восточная, установка системы учета электроэнергии (мощности), до границы зем.участка магазина заявителя Дорджиевой В.Ч. (ориентировочная протяженность ЛЭП – 0,125 км, комплект системы учета – 1 шт.)</t>
  </si>
  <si>
    <t>Строительство ВЛИ-0,4 кВ от РУ-0,4 кВ ТП 274/1х400+1х630 кВА по ВЛ-10 кВ «2 микрорайон» от ПС 110 кВ Элиста Восточная, установка системы учета электроэнергии (мощности), до границы зем.участка вводного РЩ-0,4 кВ скейт-парк заявителя Управление гор.хозяйства Администрации г. Элиста (ориентировочная протяженность ЛЭП – 0,065 км, комплект системы учета – 1 шт.)</t>
  </si>
  <si>
    <t>Строительство ВЛИ-0,4 кВ от РУ-0,4 кВ ТП № 307/400 кВА по ВЛ-10 кВ Северный от ПС 110 кВ Элиста Западная, установка системы учета электроэнергии (мощности), до границы зем.участка объекта торговли (увеличение мощности) заявителя ИП Цереновой С.С. (ориентировочная протяженность ЛЭП – 0,445 км, комплект системы учета – 1 шт.)</t>
  </si>
  <si>
    <t>Строительство воздушного ответвления ВЛ-10кВ от опоры № 65 по ВЛ-10кВ «АБЗ» от ПС 110 кВ Элиста Восточная, строительство ТП 10/0,4 кВ, строительство ВЛИ-0,4 кВ, до границы зем.участка жилых домов заявителей по ул. Хохолова, ул. Конкаева, ул. Оватинская г. Элиста (ориентировочная протяженность ВЛ 10 кВ – 0,215 км, ВЛИ-0,4 кВ – 0,9 км; ориентировочная мощность ТП – 250 кВА)</t>
  </si>
  <si>
    <t>2.3.1.4.3.1</t>
  </si>
  <si>
    <t>100 - 200</t>
  </si>
  <si>
    <t>Строительство воздушного ответвления ВЛ-10кВ от опоры № 7/1/5 по ВЛ-10кВ «АБЗ» от ПС 110 кВ Элиста Восточная, строительство ТП 10/0,4 кВ, строительство ВЛИ-0,4 кВ, до границы зем.участка жилой дом заявителя Яценко Д.И. (ориентировочная протяженность ВЛ 10 кВ – 0,02 км, ВЛИ-0,4 кВ – 0,03 км; ориентировочная мощность ТП – 25 кВА)</t>
  </si>
  <si>
    <t>Строительство ВЛИ-0,4кВ совместным подвесом по ВЛ-0,4 кВ № 3 от РУ-0,4 кВ ТП №21/2х400 кВА ВЛ-10 кВ Центр от ПС 110 кВ Элиста-Восточная, до объекта МКЖД заявителя ООО "Специализированный застройщик Атлас" (ориентировочная протяженность совместного подвеса ЛЭП – 0,24 км)</t>
  </si>
  <si>
    <t>ВЛ 1-20 кВ</t>
  </si>
  <si>
    <r>
      <t>Сечение провода, мм</t>
    </r>
    <r>
      <rPr>
        <vertAlign val="superscript"/>
        <sz val="12"/>
        <rFont val="Times New Roman"/>
        <family val="1"/>
        <charset val="204"/>
      </rPr>
      <t>2</t>
    </r>
  </si>
  <si>
    <t>«Строительство ВЛ-10кВ от опоры № 7 отпайки №5 по ВЛ-10кВ ПМК-9 от ПС 35 кВ Троицкая, строительство ТП 10/0,4кВ, до границы зем.участка административного здания заявителя ФГКУ «ОВО ВНГ России по РК» (ориентировочная протяженность ВЛ –  0,105 км, ориентировочная мощность ТП – 250 кВА)»</t>
  </si>
  <si>
    <t>Строительство двухцепной ВЛЗ-10кВ от ячеек 10 кВ № 5 и № 8 ПС 110 кВ Володаровская, установка пунктов коммерческого учета, до границы зем.участков малоэтажной жилой застройки западнее ул. Привольная и ул. Строительная западнее д. 62А заявителя МКУ «Управление строительства г. Элиста» (ориентировочная протяженность ЛЭП –  11,6 км, комплект системы учета (ПКУ) – 2 шт.)</t>
  </si>
  <si>
    <t>Строительство ТП 10/0,4 кВ от опоры № 3 ВЛ-10 кВ Промзона ЦРП ПС 110 кВ Элиста Восточная, от РУ 0,4 кВ проектируемого ТП строительство ВЛИ-0,4 кВ до ВРУ-0,4 кВ МКЖД ООО «Монолит» (ориентировочная мощность ТП – 100 кВА, протяженность ВЛИ 0,4 кВ – 0,025 км)</t>
  </si>
  <si>
    <t>2.3.2.3.1.1</t>
  </si>
  <si>
    <t>неизолированный</t>
  </si>
  <si>
    <t>сталеалюминиевый</t>
  </si>
  <si>
    <t>Строительство ВЛ-10кВ в двухпроводном исполнении от опоры № 184 ВЛ-10кВ № 2 «Манцин» ПС 110 кВ  Красносельская, строительство ТП 10/0,22 кВ, до границы земельного участка дом животновода ИП Надвыдова А.П. (ориентировочная протяженность ЛЭП – 0,125 км, ориентировочная мощность ТП – 10 кВА)</t>
  </si>
  <si>
    <t>Строительство воздушного ответвления ВЛ-10кВ в двухпроводном исполнении от опоры № 127 ВЛ-10кВ №5 Омадык от ПС 110кВ Восход, строительство ТП 10/0,22кВ, установка системы учета электроэнергии (мощности), до границы зем.участка бригадного дома заявителя ИП Бадмаева С.Г. (ориентировочная протяженность ЛЭП –  1,54 км, ориентировочная мощность ТП – 10 кВА, комплект системы учета – 1 шт.).</t>
  </si>
  <si>
    <t>Строительство воздушного ответвления ВЛ-10кВ в двухпроводном исполнении от опоры № 15 отпайки № 5 ВЛ-10кВ Насосная Улан Эрге от ПС 110 кВ Красненская, строительство ТП 10/0,22 кВ, до границы зем.участка КФХ ИП Бембетовой А.В. (ориентировочная протяженность ЛЭП – 0,08 км, ориентировочная мощность ТП – 10 кВА)</t>
  </si>
  <si>
    <t>Строительство воздушного ответвления ВЛ-10кВ в двухпроводном исполнении от опоры № 145 ВЛ-10кВ Омадык от ПС 110кВ Восход, строительство ТП 10/0,22кВ, до границы зем.участка заявителя животновода ИП Базырева Э.С. (ориентировочная протяженность ЛЭП –  1,5 км, ориентировочная мощность ТП – 10 кВА)</t>
  </si>
  <si>
    <t>Строительство воздушного ответвления ВЛ-10кВ от опоры № 43 отпайки № 17 ВЛ-10кВ «АБЗ» от ПС 110 кВ Красненская, строительство ТП 10/0,22 кВ, до границы зем.участка жив.стоянка ИП Халтырова И.А. (ориентировочная протяженность ЛЭП – 0,02 км, ориентировочная мощность ТП – 10 кВА)</t>
  </si>
  <si>
    <t>Строительство воздушного ответвления ВЛ-10кВ от опоры № 167 по ВЛ-10кВ «Ферма-2» от ПС 35 кВ Чилгир, строительство ТП 10/0,4 кВ, до границы зем. участка ИП Хулхачиевой Н.В. (ориентировочная протяженность ЛЭП – 0,02 км, ориентировочная мощность ТП – 25 кВА)</t>
  </si>
  <si>
    <t>Строительство воздушного ответвления ВЛ-10кВ от опоры № 106 ВЛ-10кВ «Кормоцех» от ПС 110 кВ Яшкуль-2, строительство ТП 10/0,4 кВ, до границы зем.участка КФХ ИП Гаряевой Б.Ю. (ориентировочная протяженность ЛЭП – 7,9 км, ориентировочная мощность ТП – 16 кВА)</t>
  </si>
  <si>
    <t>Строительство воздушного ответвления ВЛ-10кВ от опоры № 145 ВЛ-10кВ «Бригада-4» от ПС 35 кВ Воробьевская, строительство ТП 10/0,4 кВ, до границы зем.участка жив.стоянка ИП Нимгирова Ю.И. (ориентировочная протяженность ЛЭП – 2,071 км, ориентировочная мощность ТП – 25 кВА)</t>
  </si>
  <si>
    <t>Строительство воздушного ответвления ВЛ-10кВ от опоры № 7 отпайки № 2 ВЛ-10кВ «Чограйский» от ПС 35 кВ Кевюды, строительство ТП 10/0,4 кВ, до границы зем.участка жив.стоянка ИП Лазарева В.Л. (ориентировочная протяженность ЛЭП – 0,213 км, ориентировочная мощность ТП – 25 кВА)</t>
  </si>
  <si>
    <t>Строительство воздушного ответвления ВЛ-10кВ в двухпроводном исполнении от опоры № 34 за Р-2 ВЛ-10кВ «Связь с ПС Приманыч» от ПС 110 кВ Ики-Бурул, строительство ТП 10/0,22 кВ, до границы зем.участка дом животновода заявителя Мухлаева А.М. (ориентировочная протяженность ЛЭП – 0,01 км, ориентировочная мощность ТП – 16 кВА)</t>
  </si>
  <si>
    <t>Строительство воздушного ответвления ВЛ-10кВ от опоры № 60 отпайки Р-1 на ТП № 22/25 кВА ВЛ-10кВ № 1 «Связь с ПС Юста» от ПС 110 кВ Татал, строительство ТП 10/0,4 кВ, до границы зем.участка КФХ ИП Очировой Е.А. (ориентировочная протяженность ЛЭП – 2,79 км, ориентировочная мощность ТП – 25 кВА)</t>
  </si>
  <si>
    <t>Строительство воздушного ответвления ВЛ-10кВ в двухпроводном исполнении от опоры № 239 ВЛ-10кВ № 2 «Ферма 1» от ПС 35 кВ Заливная, строительство ТП 10/0,22 кВ, до границы зем.участка дом животновода ИП Сохорова Б.Н. (ориентировочная протяженность ЛЭП – 2,54 км, ориентировочная мощность ТП – 10 кВА)</t>
  </si>
  <si>
    <t>Строительство воздушного ответвления ВЛ-10кВ в двухпроводном исполнении от опоры № 54 отпайки №7 ВЛ-10кВ № 12 «Больница» от ПС 110 кВ Советская, строительство ТП 10/0,22 кВ, до границы зем.участка дом животновода ИП Бондаренко Ю.А. (ориентировочная протяженность ЛЭП – 2,58 км, ориентировочная мощность ТП – 10 кВА)</t>
  </si>
  <si>
    <t>Строительство воздушного ответвления ВЛ-10кВ от опоры № 113 отпайки № 3 на ТП № 9А/10 кВА ВЛ-10кВ «Орошение» от ПС 35 кВ Гашунская, строительство ТП 10/0,4 кВ, до границы зем.участка КФХ ИП Берикова Б.Д. (ориентировочная протяженность ЛЭП – 2,2 км, ориентировочная мощность ТП – 25 кВА)</t>
  </si>
  <si>
    <t>Строительство воздушного ответвления ВЛ-10кВ от опоры № 3 ВЛ-10кВ № 8 «Поселок» от ПС 110 кВ Комсомольская, до границы зем.участка заявителя ФГУП «РТРС» цифровая РТС Комсомольский (ориентировочная протяженность ЛЭП – 0,15 км)</t>
  </si>
  <si>
    <t>Строительство воздушного ответвления ВЛ-10кВ от опоры № 108 ВЛ-10кВ «Бригада 2» от ПС 35 кВ Калинина, строительство ТП 10/0,4 кВ, до границы зем.участка заявителя ФГУП «РТРС» цифровая РТС Овата (ориентировочная протяженность ЛЭП – 2,7 км, ориентировочная мощность ТП – 25 кВА)</t>
  </si>
  <si>
    <t>Строительство воздушного ответвления ВЛ-10кВ от опоры № 56 ВЛ-10кВ № 11 «Шин-Мер» от ПС 110 кВ Советская, строительство ТП 10/0,4 кВ, до границы зем.участка заявителя ФГУП «РТРС» цифровая РТС Кетченеры (ориентировочная протяженность ЛЭП – 1,28 км, ориентировочная мощность ТП – 25 кВА)</t>
  </si>
  <si>
    <t>Строительство ВЛ-10кВ в двухпроводном исполнении от опоры № 44 линейного ответвления Р-80 по ВЛ-10кВ № 2 «Манцин» ПС 110 кВ Красносельская, строительство ТП 10/0,22 кВ, до границы земельного участка дом животновода ИП Бадмаева С.Г. (ориентировочная протяженность ЛЭП – 1,05 км, ориентировочная мощность ТП – 10 кВА)</t>
  </si>
  <si>
    <t>Строительство ВЛ-10кВ в двухпроводном исполнении от опоры № 171 линейного ответвления Р-24 по ВЛ-10кВ № 1 «Зурган» ПС 110 кВ Цаган-Толга, строительство ТП 10/0,22 кВ, до границы земельного участка жив.стоянка Каруева С.О. (ориентировочная протяженность ЛЭП – 1,6 км, ориентировочная мощность ТП – 10 кВА)</t>
  </si>
  <si>
    <t>Строительство воздушного ответвления ВЛ-10кВ от опоры № 1 ВЛ-10кВ «Связь с ПС Юста» от ПС 110 кВ Татал, строительство ТП 10/0,4 кВ, до границы зем.участка заявителя ФГУП «РТРС» цифровая РТС Татал (ориентировочная протяженность ЛЭП – 0,9 км, ориентировочная мощность ТП – 25 кВА)</t>
  </si>
  <si>
    <t>Строительство воздушного ответвления ВЛ-10кВ от опоры № 103 по ВЛ-10кВ № 2 «Ферма-1» от ПС 35 кВ Эрдниевская, строительство ТП 10/0,4 кВ, до границы зем.участка дом животновода ИП Лиджиева О.С. (ориентировочная протяженность ЛЭП – 0,14 км, ориентировочная мощность ТП – 16 кВА)</t>
  </si>
  <si>
    <t>Строительство воздушного ответвления ВЛ-10кВ в двухпроводном исполнении от опоры № 139 отпайки № 7 по ВЛ-10кВ «Больница» ПС 110 кВ  «Советская», строительство МТП 10/0,23 кВ, до границы земельного участка кфх ИП Мацакова Б.Б. (ориентировочная протяженность ЛЭП – 4,03 км, ориентировочная мощность МТП – 10 кВА)</t>
  </si>
  <si>
    <t>Строительство ВЛ-10кВ от опоры № 108 линейного ответвления № 2 ВЛ-10кВ № 7 «Связь с ПС Северная» ПС 35 кВ Сарпа, строительство ТП 10/0,4 кВ, до границы зем.участка кфх ИП Горяева В.Г. (ориентировочная протяженность ЛЭП – 6,5 км, ориентировочная мощность ТП – 25 кВА)</t>
  </si>
  <si>
    <t>Строительство ВЛ-10кВ от опоры № 1050 ВЛ-10кВ № 2 «Октябрьский» ПС 110 кВ Юста, строительство ТП 10/0,4 кВ, до границы зем.участка жив.стоянка ИП Горяева В.С. (ориентировочная протяженность ЛЭП – 3,1 км, ориентировочная мощность ТП – 25 кВА)</t>
  </si>
  <si>
    <t>Строительство воздушного ответвления ВЛ 10 кВ в двухпроводном исполнении от опоры №155 по ВЛ 10 кВ Комплекс ПС 110 кВ «Ергенинская», до границ ЗУ КФХ ИП Богаева А.Ю. (ориентировочная протяженность ЛЭП-3,28 км)</t>
  </si>
  <si>
    <t>Строительство воздушного ответвления ВЛ-10кВ от опоры № 289 ВЛ-10кВ «Ар-Нур» ПС 110 кВ Целинная-2, строительство ТП 10/0,4 кВ, до границы зем.участка под индивидуальное жилое строительство заявителя Эрендженова Б.Н. (ориентировочная протяженность ЛЭП – 1,433 км, ориентировочная мощность ТП – 25 кВА)</t>
  </si>
  <si>
    <t>Строительство воздушного ответвления ВЛ-10кВ в двухпроводном исполнении от опоры № 20 отпайки № 11 по ВЛ-10кВ «Кормоцех» ПС 110 кВ Кегульта, строительство МТП 10/0,23 кВ, до границы земельного участка жив.стоянки ИП Очирова О.Э. (ориентировочная протяженность ЛЭП – 0,47 км, ориентировочная мощность МТП – 10 кВА)</t>
  </si>
  <si>
    <t>Строительство ВЛ-10кВ в двухпроводном исполнении от опоры № 17 линейного ответвления № 1 ВЛ-10кВ № 10 «Жив. точки» ПС 110 кВ Ковыльная, строительство ТП 10/0,22 кВ, до границы зем.участка КФХ ИП Сарангова Г.Б. (ориентировочная протяженность ЛЭП – 2,91 км, ориентировочная мощность ТП – 10 кВА)</t>
  </si>
  <si>
    <t>Строительство воздушного ответвления ВЛ-10кВ в двухпроводном исполнении от опоры № 40 отпайки № 4 по ВЛ-10кВ «Аршань-Зельмень» ПС 35 кВ  Аршань-Зельмень, строительство СТП 10/0,23 кВ, до границы земельного участка жив.стоянки Синько А.А. (ориентировочная протяженность ЛЭП – 3,6 км, ориентировочная мощность СТП – 10 кВА)</t>
  </si>
  <si>
    <t>Строительство ВЛ-10кВ от опоры №181 ВЛ-10кВ Южный ПС35кВ Городовиковская, строительство ТП 10/0,4кВ, заявитель ФГУП «РТРС» цифровая РТС п.Южный (ориентировочная протяженность ЛЭП – 5,2км, ориентировочная мощность ТП – 40кВА)</t>
  </si>
  <si>
    <t>Строительство воздушного ответвления ВЛ-10кВ от опоры № 31 отпайки № 8 ВЛ-10кВ «3,4 Ферма» от ПС 35 кВ Хар-Булук, строительство ТП 10/0,4 кВ, до границы зем.участка заявителя ООО «Четвертый ветропарк ФРВ» ВРУ-0,4 кВ складского и хозяйственно-бытового назначения (ориентировочная протяженность ЛЭП – 2,9 км, ориентировочная мощность ТП – 400 кВА)</t>
  </si>
  <si>
    <t>Строительство воздушного ответвления ВЛ-10кВ от опоры № 133 по ВЛ-10 кВ Элистинский от ПС 110 кВ Элиста-Западная, установка системы учета электроэнергии (мощности), строительство ТП 10/0,4 кВ, до границы земельного участка Пранцузовой Т.А. (ориентировочная протяженность ЛЭП – 0,65 км, ориентировочная мощность ТП – 25 кВА, комплект системы учета – 1 шт.)</t>
  </si>
  <si>
    <t>Строительство воздушного ответвления ВЛ-10кВ от опоры № 250 ВЛ-10кВ «Ферма-3» от ПС 35 кВ Вознесеновская, до границы зем.участка АГНКС заявителя ООО «Проектор» (ориентировочная протяженность ЛЭП – 0,225 км)</t>
  </si>
  <si>
    <t>Строительство воздушного ответвления ВЛ-10 кВ от опоры №19 по ВЛ 10 кВ Веселое от ПС 110 кВ Виноградовская, строительство ТП 10/0,4 кВ, до границы зем. участка  БС сотовой связи ПАО "МТС" (ориентировочная протяженность ЛЭП  - 0,035 км, ориентировочная мощность ТП - 25 кВА)</t>
  </si>
  <si>
    <t>«Строительство ВЛ-10кВ от опоры №20 по ВЛ-10кВ Агроснаб-1 от ПС 220 кВ Элиста Северная, установка системы учета электроэнергии (мощности), до границы зем.участка объекта «Каток с искусственным льдом» заявителя ООО «Вымпел» (ориентировочная протяженность ЛЭП –  0,03 км, комплект системы учета э/э – ПКУ 1 шт.)»</t>
  </si>
  <si>
    <t>Строительство воздушного ответвления ВЛ-10кВ от опоры № 216 отпайки Р-4 по ВЛ-10кВ № 1 «Связь с ПС Юста» от ПС 110 кВ Татал, строительство ТП 10/0,22 кВ, до границы зем.участка жив.стоянка КФХ ИП Лиджиевой Г.И. (ориентировочная протяженность ЛЭП – 6,33 км, ориентировочная мощность ТП – 10 кВА)</t>
  </si>
  <si>
    <t>Строительство воздушного ответвления ВЛ-10кВ в двухпроводном исполнении от опоры № 194 по ВЛ-10кВ «Связь с ПС Ергенинская» ПС 110 кВ  Кегульта, строительство ТП 10/0,22 кВ, до границы земельного участка для ведения сельскохозяйственного производства ИП Санджиева Б.Г. (ориентировочная протяженность ЛЭП – 0,06 км, ориентировочная мощность ТП – 10 кВА)</t>
  </si>
  <si>
    <t>Строительство воздушного ответвления ВЛ-10кВ от опоры № 119 по ВЛ-10кВ «Ферма-2,3» от ПС 35 кВ Хулхута, строительство ТП 10/0,4 кВ, до границы зем. участка КФХ ИП Богаева Б.Б. (ориентировочная протяженность ЛЭП – 3,29 км, ориентировочная мощность ТП – 25 кВА)</t>
  </si>
  <si>
    <t>Строительство воздушного ответвления ВЛ-10кВ в двухпроводном исполнении от опоры № 270 ВЛ-10кВ № 2 «Ферма-1» от ПС 35 кВ Эрдниевская, строительство ТП 10/0,22 кВ, до границы зем.участка КФХ ИП Сафиева З.Х. (ориентировочная протяженность ЛЭП – 1,86 км, ориентировочная мощность ТП – 10 кВА)</t>
  </si>
  <si>
    <t>Строительство воздушного ответвления ВЛ-10кВ в двухпроводном исполнении от опоры № 6/137 ВЛ-10кВ «Кормоцех» от ПС 110 кВ Кегульта, строительство ТП 10/0,22 до границы зем.участка дом животновода ИП Богаева Г.Г., (ориентировочная протяженность ЛЭП – 0,01 км, ориентировочная мощность ТП – 10 кВА)</t>
  </si>
  <si>
    <t>Строительство воздушного ответвления ВЛ-10кВ в двухпроводном исполнении от опоры № 568 по ВЛ-10кВ № 1 «Белозерный» от ПС 110 кВ Юста, строительство ТП 10/0,22 кВ, до границы зем.участка дома животновода заявителя Кичикова У.Д. (ориентировочная протяженность ЛЭП – 2,74 км, ориентировочная мощность ТП – 10 кВА)</t>
  </si>
  <si>
    <t>Строительство воздушного ответвления ВЛ-10кВ в двухпроводном исполнении от опоры № 115 ВЛ-10кВ № 16 «Орошение Барун» от ПС 110 кВ Барун, строительство ТП 10/0,22 кВ, до границы зем.участка дом животновода ИП Кикеева А.В. (ориентировочная протяженность ЛЭП – 2,7 км, ориентировочная мощность ТП – 10 кВА)</t>
  </si>
  <si>
    <t>Строительство воздушного ответвления ВЛ-10кВ от опоры № 37 отпайки № 4 ВЛ-10кВ № 9 «Хаптага» от ПС 110 кВ Красносельская, строительство ТП 10/0,22 кВ, до границы зем.участка жив.стоянка ИП Сохурова Н.М. (ориентировочная протяженность ЛЭП – 3,18 км, ориентировочная мощность ТП – 10 кВА)</t>
  </si>
  <si>
    <t>Строительство воздушного ответвления ВЛ-10кВ от опоры № 139 ВЛ-10кВ «Чонта» от ПС 110 кВ Целинная 2, строительство ТП 10/0,4 кВ, до границы зем.участка заявителя Шакуева А.Б. (ориентировочная протяженность ЛЭП – 0,02 км, ориентировочная мощность ТП – 16 кВА)</t>
  </si>
  <si>
    <t>Строительство воздушного ответвления ВЛ-10кВ в двухпроводном исполнении от опоры № 35 ВЛ-10кВ «Бор-Нур» от ПС 110 кВ Ленинская, строительство ТП 10/0,22 кВ, до границы зем.участка жив.стоянка заявителя ИП Комаевой И.В. (ориентировочная протяженность ЛЭП – 1,3 км, ориентировочная мощность ТП – 10 кВА)</t>
  </si>
  <si>
    <t>Строительство воздушного ответвления ВЛ-10кВ от опоры № 231 ВЛ-10кВ «Ферма-1» от ПС 35 кВ Целинная-1, строительство ТП 10/0,4 кВ, до границы зем.участка дом животновода заявителя ИП Катруновой А.М. (ориентировочная протяженность ЛЭП – 2,46 км, ориентировочная мощность ТП – 10 кВА)</t>
  </si>
  <si>
    <t>Строительство воздушного ответвления ВЛ-10кВ в двухпроводном исполнении от опоры № 7 отпайки на ТП 9/10 кВА по ВЛ-10кВ № 7 «Жив.точки» от ПС 35 кВ Харба, строительство ТП 10/0,22 кВ, до границы зем.участка КФХ ИП Булекбаева К.Н. (ориентировочная протяженность ЛЭП – 3,25 км, ориентировочная мощность ТП – 10 кВА)</t>
  </si>
  <si>
    <t>Строительство воздушного ответвления ВЛ-10кВ в двухпроводном исполнении от опоры № 130 отпайки Р-2 ВЛ-10кВ № 7 «Жив.точки» от ПС 35 кВ Харба, строительство ТП 10/0,22 кВ, до границы зем.участка дом животновода ИП Олюшкеева Н.А. (ориентировочная протяженность ЛЭП – 6,17 км, ориентировочная мощность ТП – 10 кВА)</t>
  </si>
  <si>
    <t>Строительство воздушного ответвления ВЛ-10кВ в двухпроводном исполнении от опоры № 56 отпайки на ТП 18/10 кВА по ВЛ-10кВ № 1 «Смушковое» от ПС 35 кВ Полынная, строительство ТП 10/0,22 кВ, до границы зем.участка КФХ ИП Лиджиева Д.К. (ориентировочная протяженность ЛЭП – 4,21 км, ориентировочная мощность ТП – 10 кВА)</t>
  </si>
  <si>
    <t>Строительство воздушного ответвления ВЛ-10кВ от опоры № 178 по ВЛ-10кВ № 4 «Чомпот» от ПС 110 кВ Татал, строительство ТП 10/0,22 кВ, до границы зем.участка жив.стоянка ИП Хургуновой И.А. (ориентировочная протяженность ЛЭП – 2,14 км, ориентировочная мощность ТП – 10 кВА)</t>
  </si>
  <si>
    <t>Строительство воздушного ответвления ВЛ-10кВ в двухпроводном исполнении от опоры № 12 отпайки на ТП 3/100 кВА по ВЛ-10кВ № 5 «Хурул» от ПС 35 кВ Полынная, строительство ТП 10/0,22 кВ, до границы зем.участка жив.стоянка КФХ ИП Банкеева Б.Б. (ориентировочная протяженность ЛЭП – 3,29 км, ориентировочная мощность ТП – 10 кВА)</t>
  </si>
  <si>
    <t>Строительство ВЛ-10кВ в двухпроводном исполнении от вновь построенной ВЛ-10 кВ заявителю Бадмаевой Н.Д. (кад. № 08:04:040101:394) от опоры № 55 отпайки 3 ВЛ-10кВ № 7 «Листичка» от ПС 35 кВ Обильное, строительство ТП 10/0,22 кВ, до границы зем.участка жив.стоянка ИП Бадмаевой Н.Д. (ориентировочная протяженность ЛЭП – 2,0 км, ориентировочная мощность ТП – 10 кВА)</t>
  </si>
  <si>
    <t>Строительство воздушного ответвления ВЛ-10кВ в двухпроводном исполнении от опоры № 55 отпайки 3 ВЛ-10кВ № 7 «Листичка» от ПС 35 кВ Обильное, строительство ТП 10/0,22 кВ, до границы зем.участка жив.стоянка ИП Бадмаевой Н.Д. (ориентировочная протяженность ЛЭП – 4,04 км, ориентировочная мощность ТП – 10 кВА)</t>
  </si>
  <si>
    <t>Строительство воздушного ответвления ВЛ-10кВ в двухпроводном исполнении от опоры № 31 ВЛ-10кВ №5 «Баатр» от ПС 35 кВ Аршань-Зельмень, строительство ТП 10/0,22 кВ, до границы зем.участка дом животновода ИП Долеева В.Б. (ориентировочная протяженность ЛЭП – 0,1 км; ориентировочная мощность ТП – 10 кВА)</t>
  </si>
  <si>
    <t>Строительство воздушного ответвления ВЛ-10кВ в двухпроводном исполнении от опоры № 95 по ВЛ-10 кВ Орошение-3 от ПС 35 кВ Ялмта, строительство ТП 10/0,22 кВ, до границы зем.участка КФХ заявителя ИП Хатуева А.О. (ориентировочная протяженность ЛЭП – 0,5 км, ориентировочная мощность ТП – 10 кВА)</t>
  </si>
  <si>
    <t>Строительство воздушного ответвления ВЛ-10кВ от опоры № 92 ВЛ-10кВ «Бригада-4» от ПС 110 кВ Ленинская, строительство ТП 10/0,4 кВ, до границы зем.участка жив.стоянка ИП Даваева Е.И. (ориентировочная протяженность ЛЭП – 0,015 км, ориентировочная мощность ТП – 16 кВА)</t>
  </si>
  <si>
    <t>Строительство воздушного ответвления ВЛ-10кВ в двухпроводном исполнении от опоры № 74 Р-1 по ВЛ-10кВ № 1 «Ферма-1» от ПС 35 кВ Харба, строительство ТП 10/0,22 кВ, до границы зем.участка жив.стоянка ИП Цурюмова А.Д. (ориентировочная протяженность ЛЭП – 3,3 км, ориентировочная мощность ТП – 10 кВА)</t>
  </si>
  <si>
    <t>Строительство воздушного ответвления ВЛ-10кВ в двухпроводном исполнении от опоры № 209 ВЛ-10кВ № 2 «Ферма-1» от ПС 35 кВ Эрдниевская, строительство ТП 10/0,22 кВ, до границы зем.участка КФХ ИП Онкаевой И.Н. (ориентировочная протяженность ЛЭП – 3,14 км, ориентировочная мощность ТП – 10 кВА)</t>
  </si>
  <si>
    <t>Строительство воздушного ответвления ВЛ-10кВ в двухпроводном исполнении от опоры № 437 по ВЛ-10кВ № 2 «Жив.точки» РП 10 кв «Южное» от ПС 110 кВ Цаган-Аман, строительство ТП 10/0,22 кВ, до границы зем.участка дом животновода заявителя Магомедова М.М. (ориентировочная протяженность ЛЭП – 0,258 км, ориентировочная мощность ТП – 10 кВА</t>
  </si>
  <si>
    <t>Строительство воздушного ответвления ВЛ-10кВ в двухпроводном исполнении от опоры № 350 отпайки Р-2 по ВЛ-10кВ № 3 «МТФ» от ПС 110 кВ Цаган-Аман, строительство ТП 10/0,22 кВ, до границы зем.участка жив.стоянка КФХ ИП Болдырева С.А. (ориентировочная протяженность ЛЭП – 4,51 км, ориентировочная мощность ТП – 10 кВА)</t>
  </si>
  <si>
    <t>Строительство воздушного ответвления ВЛ-10кВ в двухпроводном исполнении от опоры № 89 отпайки Р-1 по ВЛ-10кВ № 14 «Орошение Полынного» от ПС 110 кВ Барун, строительство ТП 10/0,22 кВ, до границы зем.участка дом животновода ИП Коншаевой Т.Х. (ориентировочная протяженность ЛЭП – 8,6 км, ориентировочная мощность ТП – 10 кВА)</t>
  </si>
  <si>
    <t>Строительство воздушного ответвления ВЛ-10кВ в двухпроводном исполнении от опоры № 188 отпайки № 4 ВЛ-10кВ № 14 «Северный» от ПС 110 кВ Иджил, строительство ТП 10/0,22 кВ, до границы зем.участка жив.стоянка ИП Ханчаева Б.С. (ориентировочная протяженность ЛЭП – 3,8 км, ориентировочная мощность ТП – 10 кВА)</t>
  </si>
  <si>
    <t>Строительство воздушного ответвления ВЛ-10кВ от опоры № 200 по ВЛ-10кВ «Орошение 28 Армии» от ПС 35 кВ Кировская, строительство ТП 10/0,4 кВ, до границы зем. участка ИП Ванькаева А.А. (ориентировочная протяженность ЛЭП – 2,4 км, ориентировочная мощность ТП – 25 кВА)</t>
  </si>
  <si>
    <t>Строительство ВЛ-10 кВ в двухпроводном исполнении от запланированной к строительству отпайки ВЛ-10 кВ для заявителя Бибеевой Н.Б. от опоры № 209 линейного ответвления на КТП № 1/40 кВА ВЛ-10кВ № 2 «Ферма-1» от ПС 35 кВ Эрдниевская, строительство ТП 10/0,22 кВ, до границы зем.участка дом животновода ИП Кокеляевой Г.Д. (ориентировочная протяженность ЛЭП – 5,12 км, ориентировочная мощность ТП – 10 кВА)</t>
  </si>
  <si>
    <t>Строительство ВЛ-10кВ в двухпроводном исполнении от опоры № 412 линейного ответвления Р-2 ВЛ-10кВ № 2 «Октябрьский» ПС 110 кВ Юста, строительство ТП 10/0,22 кВ, до границы зем.участка дом животновода ИП Нугмановой А.У. (ориентировочная протяженность ЛЭП – 3,1 км, ориентировочная мощность МТП – 10 кВА)</t>
  </si>
  <si>
    <t>Строительство ВЛ-10кВ в двухпроводном исполнении от строящейся отпайки 10 кВ к заявителю Кокеляевой Г.Д. от опоры № 145 линейного ответвления на КТП № 7/40 кВА ВЛ-10кВ № 1 «Ферма-1» от ПС 35 кВ Харба, строительство ТП 10/0,22 кВ, до границы зем.участка дом животновода ИП Бибеевой Н.Б. (ориентировочная протяженность ЛЭП – 4,16 км, ориентировочная мощность ТП – 10 кВА)</t>
  </si>
  <si>
    <t>Строительство ВЛ-10кВ в двухпроводном исполнении от опоры № 366 линейного ответвления Р-3 на КТП № 7/25 кВА по ВЛ-10кВ № 6 «Ферма-2» ПС 35 кВ Эрдниевская, строительство ТП 10/0,22 кВ, до границы зем.участка дом животновода ИП Манджиева В.Э. (ориентировочная протяженность ЛЭП – 1,41 км, ориентировочная мощность МТП – 10 кВА)</t>
  </si>
  <si>
    <t>Строительство ВЛ-10кВ в двухпроводном исполнении от опоры № 435 линейного ответвления Р-3 по ВЛ-10кВ № 6 «Ферма-2» ПС 35 кВ Эрдниевская, строительство ТП 10/0,22 кВ, до границы зем.участка дом животновода ИП Болдырева Б.И. (ориентировочная протяженность ЛЭП – 5,35 км, ориентировочная мощность МТП – 10 кВА)</t>
  </si>
  <si>
    <t>Строительство ВЛ-10кВ в двухпроводном исполнении от опоры № 313 линейного ответвления Р-2 ВЛ-10кВ «Орошение Полынного» ПС 110 кВ Барун, строительство ТП 10/0,22 кВ, до границы зем.участка дом животновода ИП Китаевой З.Б. (ориентировочная протяженность ЛЭП – 1,95 км, ориентировочная мощность МТП – 10 кВА)</t>
  </si>
  <si>
    <t>Строительство ВЛ-10кВ от опоры № 56 линейного ответвления Р-1 на КТП № 13/40 кВА ВЛ-10кВ «Связь с ПС Юста» ПС 110 кВ Татал, строительство ТП 10/0,4 кВ, до границы зем.участка жив.стоянка ИП Манджиева К.И. (ориентировочная протяженность ЛЭП – 4,65 км, ориентировочная мощность ТП – 25 кВА)</t>
  </si>
  <si>
    <t>Строительство воздушного ответвления ВЛ-10кВ от опоры № 106 ВЛ-10кВ № 1 «Ферма-3» от ПС 35 кВ Сарпа, строительство ТП 10/0,4 кВ, до границы зем.участка дом животновода ИП Утаджиевой А.М. (ориентировочная протяженность ЛЭП – 6,62 км, ориентировочная мощность ТП – 10 кВА)</t>
  </si>
  <si>
    <t>Строительство воздушного ответвления ВЛ-10кВ от опоры №119 ВЛ-10кВ Нарта от ПС 110 кВ Ульдючины, до границы зем.участка объекта освещение ЖД-переезда заявителя ФКУ «Управление Федеральных автомобильных дорог «Каспий», освещение ЖД-переезда (ориентировочная протяженность ЛЭП – 1,7 км)</t>
  </si>
  <si>
    <t>Строительство воздушного ответвления ВЛ-10кВ в двухпроводном исполнении от опоры № 20 ВЛ-10кВ №5 «Баатр» от ПС 35 кВ Аршань-Зельмень,  строительство ТП 10/0,22 кВ, до границы зем.участка дом животновода ИП Сотаева Н.Б. (ориентировочная протяженность ЛЭП – 1,4 км, ориентировочная мощность ТП – 10 кВА)</t>
  </si>
  <si>
    <t>Строительство воздушного ответвления ВЛ-10кВ в двухпроводном исполнении от опоры № 438 ВЛ-10кВ № 1 И-Малан от ПС 110 кВ Красносельская, строительство ТП 10/0,22 кВ, до границы зем.участка жив.стоянка ИП Лиджиева Ю.И. (ориентировочная протяженность ЛЭП – 3,6 км, ориентировочная мощность ТП – 10 кВА)</t>
  </si>
  <si>
    <t>Строительство воздушного ответвления ВЛ-10кВ в двухпроводном исполнении от опоры № 92 отпайки № 5 «Вершина» по ВЛ-10кВ «Центральная усадьба» ПС 110 кВ  Бургустинская, строительство ТП 10/0,22 кВ, до границы земельного участка жив.стоянки ИП Инжеева С.Д. (ориентировочная протяженность ЛЭП – 4,5 км, ориентировочная мощность ТП – 10 кВА)</t>
  </si>
  <si>
    <t>Строительство воздушного ответвления ВЛ-10 кВ от опоры №80 по ВЛ-10кВ Жив.точки от ПС 110кВ Ковыльная, строительство ТП 10/0,4кВ, до границы зем.участка живточки заявителя СПК «Арлтан» (ориентировочная протяженность ЛЭП –  1,9 км; ориентировочная мощность ТП – 25 кВА)</t>
  </si>
  <si>
    <t>Строительство воздушного ответвления ВЛ-10кВ в двухпроводном исполнении от опоры № 7/198 ВЛ-10кВ «Ферма 3» от ПС 35кВ Цаган-Нур, строительство ТП 10/0,22кВ, до границы зем.участка дом животновода заявителя ИП Даваева Т.В. (ориентировочная протяженность ЛЭП – 0,02 км; ориентировочная мощность ТП – 10 кВА)</t>
  </si>
  <si>
    <t>Строительство воздушного ответвления ВЛ-10кВ в двухпроводном исполнении от опоры № 159 ВЛ-10кВ «Жив.точки» от ПС 35кВ Цаган-Нур, строительство ТП 10/0,22кВ, до границы зем.участка дом животновода заявителя ИП Бовгонова Б.В. (ориентировочная протяженность ЛЭП –  2,21 км, ориентировочная мощность ТП – 10 кВА)</t>
  </si>
  <si>
    <t>Строительство воздушного ответвления ВЛ-10кВ от опоры № 60 отпайки № 17 по ВЛ-10кВ Ферма 2,3 от ПС 35 кВ Тавн-Гашун, строительство СТП 10/0,4 кВ, до границы зем. участка КФХ ИП Чудеева Б.Н. (ориентировочная протяженность ЛЭП – 5,8 км, ориентировочная мощность ТП – 25 кВА)</t>
  </si>
  <si>
    <t>Строительство воздушного ответвления ВЛ-10кВ в двухпроводном исполнении от планируемой к строительству ВЛ-10 кВ заявителю Коншаевой Т.Х. от опоры № 89 отпайки Р-1 ВЛ-10кВ № 14 «Орошение Полынный» от ПС 110 кВ Барун, строительство ТП 10/0,22 кВ, до границы зем.участка дом животновода Артаева Б.П. (ориентировочная протяженность ЛЭП – 0,15 км, ориентировочная мощность ТП – 10 кВА)</t>
  </si>
  <si>
    <t>Строительство воздушного ответвления ВЛ-10кВ в двухпроводном исполнении от опоры №132 ВЛ-10кВ «Центральная усадьба Хомутникова» от ПС 110 кВ Чолун-Хамур, строительство ТП 10/0,22 кВ, до границы зем.участка объектов КФХ заявителя ИП Эренджанова А.Н. (ориентировочная протяженность ЛЭП – 0,95 км, ориентировочная мощность ТП – 10 кВА)</t>
  </si>
  <si>
    <t>Строительство воздушного ответвления ВЛ-10кВ в двухпроводном исполнении от опоры № 143 по ВЛ-10кВ № 10 «Бригада 3» ПС 110 кВ Садовое-1, строительство СТП 10/0,23 кВ, до границы земельного участка жив.стоянки ИП Ходжиевой Б.Г. (ориентировочная протяженность ЛЭП – 1,7 км, ориентировочная мощность СТП – 10 кВА)</t>
  </si>
  <si>
    <t>Строительство воздушного ответвления ВЛ-10кВ в двухпроводном исполнении от опоры № 34 по ВЛ-10кВ № 3 «Татал» от ПС 110 кВ Татал, строительство ТП 10/0,22 кВ, до границы зем.участка жив.стоянка ИП Манджиева Е.Б. (ориентировочная протяженность ЛЭП – 1,16 км, ориентировочная мощность ТП – 10 кВА)</t>
  </si>
  <si>
    <t>Строительство ВЛ-10кВ в двухпроводном исполнении от опоры №8/47 по ВЛ-10кВ №14 Северная от ПС 110кВ Иджил, строительство ТП 10/0,22кВ, до границы зем.участка объекта КФХ заявителя ИП Сангаджиевой Ю.Э. (ориентировочная протяженность ЛЭП –  1,4 км, ориентировочная мощность ТП – 10 кВА)</t>
  </si>
  <si>
    <t>Строительство ВЛ-10кВ от опоры №29 абонентской отпайки №8 по ВЛ-10кВ Насосная от ПС 35 кВ Вахта, строительство ТП 10/0,4кВ, до границы зем.участка объекта КФХ заявителя ИП Бериковой Л.К. (ориентировочная протяженность ЛЭП –  0,9 км, ориентировочная мощность ТП – 25 кВА)</t>
  </si>
  <si>
    <t>Строительство воздушного ответвления ВЛ-10кВ от опоры № 137 отпайки № 1 ВЛ-10кВ № 1 «Ферма-1» ПС 35 кВ Сарпа, строительство ТП 10/0,4 кВ, до границы земельного участка дом животновода ИП Лиджиевой Б.К. (ориентировочная протяженность ЛЭП – 2,56 км, ориентировочная мощность ТП – 25 кВА)</t>
  </si>
  <si>
    <t>Строительство ВЛ-10 кВ в двухпроводном исполнении от опоры № 19 отпайки за Р-2 ВЛ 10 кВ №5 Октябрьская МЖС от ПС 35 кВ Цаган Нур, строительство ТП 10/0,22кВ, до границы зем.участка нежилого здания заявителя ИП Хуняловой Д.А. (ориентировочная протяженность ЛЭП –  0,1 км, ориентировочная мощность ТП – 10 кВА)</t>
  </si>
  <si>
    <t>Строительство воздушного ответвления ВЛ-10кВ в двухпроводном исполнении от опоры № 267 ВЛ-10кВ «Ферма-1» ПС 35 кВ Сарпа, строительство ТП 10/0,22 кВ, до границы земельного участка дом животновода ИП Лиджиева А.И. (ориентировочная протяженность ЛЭП – 2,8 км, ориентировочная мощность ТП – 10 кВА)</t>
  </si>
  <si>
    <t>Строительство ВЛ-10кВ от опоры № 231 по ВЛ-10кВ Буга от ПС 110 кВ Ульдючины, строительство ТП 10/0,4кВ, до границы зем.участка объекта животноводства заявителя ИП Санджиева С.Д. (ориентировочная протяженность ЛЭП –  0,02 км, ориентировочная мощность ТП – 25 кВА)</t>
  </si>
  <si>
    <t>Строительство ВЛ-10кВ в двухпроводном исполнении от опоры №440 по ВЛ-10кВ Ферма-1 от ПС 35/10 кВ Чилгир, строительство ТП 10/0,22 кВ, до границы зем.участка живточки Джалова П.О. (ориентировочная протяженность ЛЭП – 0,02 км, ориентировочная мощность ТП – 10 кВА)</t>
  </si>
  <si>
    <t>Строительство ВЛ-10кВ от опоры № 81 линейного ответвления Р-2 на КТП № 8/25 кВА ВЛ-10кВ № 14 «Орошение Полынный» от ПС 110 кВ Барун, строительство ТП 10/0,4 кВ, до границы зем.участка жив.стоянка ИП Чимидова Н.Э. (ориентировочная протяженность ЛЭП – 6,5 км, ориентировочная мощность ТП – 25 кВА)</t>
  </si>
  <si>
    <t>Строительство воздушного ответвления ВЛ-10кВ от опоры № 87 (с заменой опоры) по ВЛ-10кВ АБЗ от ПС 35кВ Яшалта-1, строительство ТП 10/0,4кВ, до границы зем.участка складского помещения заявителя ИП Пономарева Т.Ю. (ориентировочная протяженность ЛЭП –  0,02 км, ориентировочная мощность ТП – 25 кВА)</t>
  </si>
  <si>
    <t>Строительство воздушного ответвления ВЛ-10кВ от опоры № 30 по ВЛ-10кВ МТФ от ПС 110 кВ Ики-Бурул, строительство ТП 10/0,4 кВ, до границы зем.участка объекта придорожного сервиса заявителя ООО «Газсервис» (ориентировочная протяженность ВЛ –  0,052 км, ориентировочная мощность ТП – 25 кВА)</t>
  </si>
  <si>
    <t>Строительство ВЛ-10кВ от опоры № 36 по ВЛ-10кВ №9 Телевышка от ПС 110 кВ Садовое-1, строительство ТП 10/0,4кВ, до границы зем.участка объекта КФХ заявителя ИП Муджикова А.В. (ориентировочная протяженность ЛЭП –  0,35 км, ориентировочная мощность ТП – 25 кВА)</t>
  </si>
  <si>
    <t>Строительство воздушного ответвления ВЛ-10кВ от опоры № 11 абонентской отпайки № 5 по ВЛ-10кВ ПМК-9 от ПС 35 кВ Троицкая, строительство ТП 10/0,4кВ, до границы зем.участка войскового стрельбища заявителя Управление федеральной службы войск нац.гвардии РФ по РК (ориентировочная протяженность ЛЭП –  1,130 км, ориентировочная мощность ТП – 25 кВА)</t>
  </si>
  <si>
    <t>Строительство воздушного ответвления ВЛ-10кВ в двухпроводном исполнении от опоры № 1150 отпайки на ТП 22/10 кВА по ВЛ-10кВ № 2 «Октябрьский» от ПС 110 кВ Юста, строительство ТП 10/0,22 кВ, до границы зем.участка дом животновода ИП Нугмановой А.У.  (ориентировочная протяженность ЛЭП – 3,48 км, ориентировочная мощность ТП – 10 кВА</t>
  </si>
  <si>
    <t>Строительство ВЛ-10кВ в двухпроводном исполнении частично по существующим опорам от опоры № 25 линейного ответвления на КТП № 12/25 кВА по ВЛ-10кВ № 1 «Белозерный» ПС 110 кВ Юста, строительство ТП 10/0,22 кВ, до границы зем.участка дом животновода ИП Горяевой Л.М. (ориентировочная протяженность ЛЭП – 4,58 км, ориентировочная мощность МТП – 10 кВА)</t>
  </si>
  <si>
    <t>Строительство воздушного ответвления ВЛ-10кВ от опоры №53 ВЛ-10кВ №7 «Линия связи с РП Южная» от ПС 10 кВ Цаган-Аман, строительство ТП 10/0,4 кВ, до границы зем.участка заявителя ИП Самбуудаваагийн Т.И. (ориентировочная протяженность ЛЭП – 0,01км, ориентировочная мощность ТП – 63 кВА)</t>
  </si>
  <si>
    <t>Строительство воздушного ответвления ВЛ-10кВ от опоры №37 отпайки №5 по ВЛ-10кВ Микрорайон от ПС 110 кВ Яшкуль-2, строительство ТП 10/0,4кВ, до границы зем.участка складского помещения заявителя ООО «ВулИнтерТрейд» (ориентировочная протяженность ЛЭП –  0,030 км, ориентировочная мощность ТП – 40 кВА)</t>
  </si>
  <si>
    <t>Строительство воздушного ответвления ВЛ-10кВ от опоры № 2 отпайки №3 по ВЛ-10кВ № 7 ОППС от ПС 110 кВ Малые Дербеты, строительство ТП 10/0,4кВ, до границы зем.участка объекта школа на 275 мест заявителя Управление образования администрации МД РМО (ориентировочная протяженность ЛЭП – 0,02 км, ориентировочная мощность ТП – 400 кВА)</t>
  </si>
  <si>
    <t>Строительство воздушного ответвления ВЛ-10кВ от опоры № 69 по ВЛ-10 кВ Огнеборцев от ПС 35 кВ Троицкая, установка системы учета электроэнергии (мощности), до границы зем. участка малоэтажной жилой застройки для многодетных семей заявителя Администрация Целинного РМО (ориентировочная протяженность ЛЭП – 0,25 км, комплект системы учета – 1 шт.)</t>
  </si>
  <si>
    <t>Строительство воздушного ответвления ВЛ-10кВ от опоры № 93 по ВЛ-10кВ СТХ от ПС 110кВ Яшалтинская, строительство ТП 10/0,4кВ, до границы зем.участка объекта КФХ заявителя ИП Серков А.В. (ориентировочная протяженность ЛЭП –  0,1 км, ориентировочная мощность ТП – 25 кВА)</t>
  </si>
  <si>
    <t>Строительство ВЛ-10кВ от опоры № 147 по ВЛ-10 кВ Шин-Бядл от ПС 35 кВ Садовка, строительство ТП 10/0,4кВ, до границы зем.участка нежилого помещения заявителя ИП Прасько Ю.А. (ориентировочная протяженность ЛЭП – 0,08 км, ориентировочная мощность ТП – 40 кВА)</t>
  </si>
  <si>
    <t>Строительство воздушного ответвления ВЛ-10кВ в двухпроводном исполнении от опоры № 183 ВЛ-10кВ № 1 «Бригада-2» от ПС 35 кВ Плодовитое, строительство ТП 10/0,22 кВ, до границы зем.участка жив.стоянка ИП Бамбышева С.А. (ориентировочная протяженность ЛЭП – 3 км, ориентировочная мощность ТП – 10 кВА)</t>
  </si>
  <si>
    <t>Строительство воздушного ответвления ВЛ-10кВ в двухпроводном исполнении от опоры № 69 отпайки №7 по ВЛ-10кВ №9 «Ферма-2» от ПС 110 кВ Советская, строительство ТП 10/0,22 кВ, до границы зем.участка дом животновода Долина С.Ю. (ориентировочная протяженность ЛЭП – 0,438 км, ориентировочная мощность ТП – 10 кВА)</t>
  </si>
  <si>
    <t>Строительство воздушного ответвления ВЛ-10кВ в двухпроводном исполнении от опоры № 5 отпайки №3 по ВЛ-10кВ Центральная усадьба от ПС 110 кВ Бургустинская, строительство ТП 10/0,22 кВ, до границы зем.участка дом животновода Мудаева О.А. (ориентировочная протяженность ЛЭП – 2,34 км, ориентировочная мощность ТП – 10 кВА)</t>
  </si>
  <si>
    <t>Строительство ВЛ-10кВ в двухпроводном исполнении от опоры № 159 по ВЛ-10кВ Насосная от ПС 110 кВ Красненская, строительство ТП 10/0,22 кВ, до границы зем.участка объекта КФХ заявителя ИП Эрдниева Б.Б. (ориентировочная протяженность ЛЭП –  0,4 км, ориентировочная мощность ТП – 10 кВА)</t>
  </si>
  <si>
    <t>Строительство ВЛ-10 кВ от опоры № 40 по ВЛ 10 кВ РПБ-2 от ПС 220 кВ Элиста-Северная, строительство ТП 10/0,4 кВ, до границы зем.участка объекта торговли заявителя ООО «Дизель» (ориентировочная протяженность ЛЭП – 0,01 км, ориентировочная мощность ТП – 25 кВА)</t>
  </si>
  <si>
    <t>Строительство воздушного ответвления ВЛ-10кВ в двухпроводном исполнении от опоры № 168 отпайки № 3 ВЛ-10кВ «Ферма-2,3» от ПС 35 кВ Тавн-Гашун, строительство ТП 10/0,22 кВ, до границы зем.участка жив.стоянка ИП Бембеева К.Г. (ориентировочная протяженность ЛЭП – 1 км, ориентировочная мощность ТП – 10 кВА)</t>
  </si>
  <si>
    <t>Строительство ВЛ-10 кВ в двухпроводном исполнении от опоры № 473 по ВЛ 10 кВ №2 Кормоцех от ПС 110 кВ Кегульта, строительство ТП 10/0,22кВ, до границы зем.участка объекта животноводства заявителя Очировой Е.П. (ориентировочная протяженность ЛЭП – 0,05 км, ориентировочная мощность ТП – 10 кВА)</t>
  </si>
  <si>
    <t>Строительство ВЛ-10 кВ от опоры № 163 по ВЛ 10 кВ № 9 Ферма-2 от ПС 110 кВ Советская, строительство ТП 10/0,4кВ, до границы зем.участка дома животновода заявителя ИП Киштановой Д.М. (ориентировочная протяженность ЛЭП – 0,03 км, ориентировочная мощность ТП – 25 кВА)</t>
  </si>
  <si>
    <t>Строительство ВЛ-10 кВ в двухпроводном исполнении от опоры № 65 отпайки № 18 (абон.) по ВЛ-10 кВ Бригада-2 от ПС 35 кВ Троицкая, строительство ТП 10/0,22кВ, до границы зем.участка объекта КФХ заявителя ИП Бадмаева Ч.В. (ориентировочная протяженность ЛЭП –  0,1 км, ориентировочная мощность ТП – 10 кВА)</t>
  </si>
  <si>
    <t>Строительство ВЛ-10 кВ от опоры № 5 по ВЛ 10 кВ Машзавод от ПС 110 кВ Каспийская-2, строительство ТП 10/0,4 кВ до границы зем.участка объекта АЗС заявителя Бадишева А.М. (ориентировочная протяженность ЛЭП – 0,02 км, ориентировочная мощность ТП – 25 кВА</t>
  </si>
  <si>
    <t>Строительство ВЛ-10 кВ от опоры № 124 по ВЛ 10 кВ Ферма-1 от ПС 35 кВ Чилгир, строительство ТП 10/0,22 кВ, до границы зем.участка объекта животноводства заявителя Кикеевой Б.Э. (ориентировочная протяженность ЛЭП – 0,09 км, ориентировочная мощность ТП – 10 кВА)</t>
  </si>
  <si>
    <t>Строительство ВЛ-10кВ от опоры № 79 по ВЛ-10кВ Промзона от ПС 35 кВ Приютное-1, строительство ТП 10/0,4кВ, до границы зем.участка объекта РТС (обеспечение 2 кат.надежности) заявителя ФГУП «РТРС» (ориентировочная протяженность ЛЭП – 0,39 км, ориентировочная мощность ТП – 25 кВА)</t>
  </si>
  <si>
    <t>Строительство ВЛ-10кВ от опоры № 20 по ВЛ-10кВ яч. № 17 Жив.точки от ПС 110кВ Цаган-Аман, строительство ТП 10/0,4кВ, до границы зем.участка объекта РТС (обеспечение 2 кат.надежности) заявителя ФГУП «РТРС» (ориентировочная протяженность ЛЭП – 0,39 км, ориентировочная мощность ТП – 25 кВА)</t>
  </si>
  <si>
    <t>Строительство ВЛ-10кВ в двухпроводном исполнении от опоры № 172 линейного ответвления Р-2 на КТП № 7/100 кВА по ВЛ-10кВ № 4 «Чомпот» ПС 110 кВ Татал, строительство ТП 10/0,22 кВ, до границы зем.участка дом животновода ИП Бадмаева С.Б. (ориентировочная протяженность ЛЭП – 4,88 км, ориентировочная мощность МТП – 10 кВА)</t>
  </si>
  <si>
    <t>Строительство воздушного ответвления ВЛ-10кВ от опоры №8 отпайки №1 по ВЛ-10кВ ОТФ от ПС 110 кВ Кормовая, строительство СТП 10/0,4кВ, до границы зем.участка объекта КФХ заявителя ООО «Деед Хулсун» (ориентировочная протяженность ВЛ –  5,8 км, ориентировочная мощность ТП – 25 кВА)</t>
  </si>
  <si>
    <t>Строительство ВЛ-10 кВ в двухпроводном исполнении от опоры № 40 по ВЛ-10 кВ Максимовка от ПС 35 кВ Лола, строительство ТП 10/0,22кВ, до границы зем.участка административного здания заявителя АУ РК «Калмлес» (ориентировочная протяженность ЛЭП –  0,02 км, ориентировочная мощность ТП – 10 кВА)</t>
  </si>
  <si>
    <t>Строительство ВЛ-10 кВ от опоры № 21 отпайки № 4 по ВЛ-10 кВ Элистинский от ПС 35 кВ Зверосовхозная, строительство ТП 10/0,4 кВ, до границы зем.участка объекта туристической отрасли заявителя ООО «Глэмпинг Хаб» (ориентировочная протяженность ЛЭП – 0,4 км, ориентировочная мощность ТП – 250 кВА)</t>
  </si>
  <si>
    <t>Строительство ВЛ-10кВ от опоры № 41 по ВЛ-10кВ № 4 Связь с ПС Аршань-Зельмень от ПС 110 кВ Кировская, установка системы учета электроэнергии (мощности), до границы зем.участка объекта наружного освещения автодороги п. Кировский заявителя ФКУ «Упрдор Каспий» (ориентировочная протяженность ЛЭП –  0,7 км, комплект системы учета – ПКУ 1 шт.)</t>
  </si>
  <si>
    <t>Строительство воздушного ответвления ВЛ-10кВ от опоры № 11 по ВЛ-10кВ № 8 «Поселок» от ПС 110 кВ Комсомольская, установка системы учета электроэнергии (мощности), до границы зем.участка малоэтажной жилой застройки п. Комсомольский, ул. Н.Э.Артемова, заявителя Администрация Черноземельского РМО (ориентировочная протяженность ЛЭП – 0,200 км, комплект системы учета (ПКУ) – 1 шт.)</t>
  </si>
  <si>
    <t>Строительство воздушного ответвления ВЛ-10кВ от опоры № 97 по ВЛ-10кВ № 8 «Поселок» от ПС 110 кВ Комсомольская, установка системы учета электроэнергии (мощности), до границы зем.участка малоэтажной жилой застройки п. Комсомольский, ул. Южная, заявителя Администрация Черноземельского РМО (ориентировочная протяженность ЛЭП – 0,070 км, комплект системы учета (ПКУ) – 1 шт.)</t>
  </si>
  <si>
    <t>Строительство воздушного ответвления ВЛ-10кВ от опоры № 201 по ВЛ-10 кВ Шин-Бядл от ПС 35 кВ Садовка, строительство ТП 10/0,4кВ, до границы зем.участка объекта животноводства заявителя Бурчугиновой С.А. (ориентировочная протяженность ЛЭП –  0,495 км, ориентировочная мощность ТП – 40 кВА)</t>
  </si>
  <si>
    <t>ВЛ 110 кВ и выше</t>
  </si>
  <si>
    <t>Строительство отпаечной ВЛ-110 кВ  от ВЛ 110 кв Ремонтненская - Б.Ремонтное к ПС 35/110 кв Джангар, ориентировочной протяженностью 14,228 км</t>
  </si>
  <si>
    <t>Строительство отпайки ВЛ-110 кВ  к ПС 35/110 кВ Джуракская от опоры №11 ВЛ 110 кВ Элиста-Северная - Элиста-Восточная, ориентировочной протяженностью 27,975 км</t>
  </si>
  <si>
    <t>Строительство ВЛ 110 кВ Элиста Северная - Нарн, ориентировочной протяженностью 5,8 км</t>
  </si>
  <si>
    <t>С3. Строительство кабельных линий</t>
  </si>
  <si>
    <t>Способ прокладки КЛ</t>
  </si>
  <si>
    <t xml:space="preserve"> Тип кабеля</t>
  </si>
  <si>
    <t>Материал изоляции</t>
  </si>
  <si>
    <t>Количество: 
-кабелей в траншее/ канале/туннеле/ коллекторе, на галерее/эстокаде;
- труб в скважине  одна/две/три/четыри/ более четырех.</t>
  </si>
  <si>
    <t>Расходы на строительство, тыс. руб.</t>
  </si>
  <si>
    <t>КЛ 0,4 кВ и ниже</t>
  </si>
  <si>
    <t xml:space="preserve">многожильный </t>
  </si>
  <si>
    <t>резиновая или пластмассовая изоляция</t>
  </si>
  <si>
    <t>один кабель в траншее</t>
  </si>
  <si>
    <t>Строительство КЛ-0,4 кВ от РУ-0,4 кВ ТП №54/630 кВА по КЛ-10 кВ «ЦРП Промзона» от ПС 110 кВ Элиста Восточная, установка системы учета электроэнергии (мощности), до границы зем.участка ВРУ 0,4 кВ МКЖД заявителя ООО «Стройкомплект» (ориентировочная протяженность ЛЭП – 0,127 км, комплект системы учета – 1 шт.)</t>
  </si>
  <si>
    <t>3.1.2.1.3.2</t>
  </si>
  <si>
    <t>2 кабеля в траншее</t>
  </si>
  <si>
    <t>Строительство КЛ-0,4 кВ от РУ-0,4 кВ ТП 10/0,4 кВ 400 кВА ВЛ-10кВ «Северный» от ПС 110 кВ Элиста Западная, ВРУ-0,4 кВ 48-квартирного жилого дома заявителя ООО «Стройинвест» (ориентировочная протяженность ЛЭП – 0,07 км)</t>
  </si>
  <si>
    <t>Строительство КЛ-0,4 кВ от РУ-0,4 кВ ТП 10/0,4 кВ 400 кВА ВЛ-10кВ «Северный» от ПС 110 кВ Элиста Западная, ВРУ-0,4 кВ МКЖД ЖСК «ЭЛСИТИ» (ориентировочная протяженность КЛ – 0,14 км)</t>
  </si>
  <si>
    <t>Строительство КЛ-0,4 кВ от РУ-0,4 кВ ТП №105/400 кВА по ВЛ-10 кВ «3-4 Микрорайн» от ПС 220 кВ Элиста Северная», до границы зем.участка МКУ «Упр. строительства г. Элисты» МКЖД 3микр., д. 7 (ориентировочная протяженность ЛЭП – 0,02км)</t>
  </si>
  <si>
    <t>3.1.2.2.2.1</t>
  </si>
  <si>
    <t>бумажная
изоляция</t>
  </si>
  <si>
    <t>Строительство КЛ-0,4 кВ от РУ- 0,4 кВ ,ТП №54/630 кВА  по ВЛ-10 кВ «Промзона» от ПС 110 кВ «Элиста-Восточная»,  до границы зем.участка 5-ти этажного 25-и квартирного жилого дома заявителя ИП Бастаева Б.Э. (ориентировочная протяженность ЛЭП – 0,075км)</t>
  </si>
  <si>
    <t>II.3.1.1.l.1.n</t>
  </si>
  <si>
    <t>одножильный</t>
  </si>
  <si>
    <r>
      <t>резиновая</t>
    </r>
    <r>
      <rPr>
        <b/>
        <sz val="12"/>
        <color rgb="FFFF0000"/>
        <rFont val="Times New Roman"/>
        <family val="1"/>
        <charset val="204"/>
      </rPr>
      <t xml:space="preserve"> и</t>
    </r>
    <r>
      <rPr>
        <sz val="12"/>
        <color theme="1"/>
        <rFont val="Times New Roman"/>
        <family val="1"/>
        <charset val="204"/>
      </rPr>
      <t xml:space="preserve"> пластмассовая изоляция</t>
    </r>
  </si>
  <si>
    <t>Наименование титула объекта</t>
  </si>
  <si>
    <t>II.3.1.1.l.2.n</t>
  </si>
  <si>
    <t>II.3.1.1.l.3.n</t>
  </si>
  <si>
    <t>II.3.1.1.l.4.n</t>
  </si>
  <si>
    <t>200 - 250</t>
  </si>
  <si>
    <t>II.3.1.1.l.5.n</t>
  </si>
  <si>
    <t>250 - 300</t>
  </si>
  <si>
    <t>II.3.1.1.l.6.n</t>
  </si>
  <si>
    <t>300 - 400</t>
  </si>
  <si>
    <t>II.3.1.1.l.7.n</t>
  </si>
  <si>
    <t>400 - 500</t>
  </si>
  <si>
    <t>II.3.1.1.l.8.n</t>
  </si>
  <si>
    <t>500-800</t>
  </si>
  <si>
    <t>II.3.1.1.l.9.n</t>
  </si>
  <si>
    <t>свыше 800</t>
  </si>
  <si>
    <t>II.3.1.1.2.1.n</t>
  </si>
  <si>
    <t>бумажная изоляция</t>
  </si>
  <si>
    <t>II.3.1.1.2.2.n</t>
  </si>
  <si>
    <t>II.3.1.1.2.3.n</t>
  </si>
  <si>
    <t>II.3.1.1.2.4.n</t>
  </si>
  <si>
    <t>II.3.1.1.2.5.n</t>
  </si>
  <si>
    <t>II.3.1.1.2.6.n</t>
  </si>
  <si>
    <t>II.3.1.1.2.7.n</t>
  </si>
  <si>
    <t>II.3.1.1.2.8.n</t>
  </si>
  <si>
    <t>II.3.1.1.2.9.n</t>
  </si>
  <si>
    <t>II.3.1.2.l.1.n</t>
  </si>
  <si>
    <t>II.3.1.2.l.2.n</t>
  </si>
  <si>
    <t>II.3.1.2.l.3.n</t>
  </si>
  <si>
    <t>II.3.1.2.l.4.n</t>
  </si>
  <si>
    <t>II.3.1.2.l.5.n</t>
  </si>
  <si>
    <t>II.3.1.2.l.6.n</t>
  </si>
  <si>
    <t>II.3.1.2.l.7.n</t>
  </si>
  <si>
    <t>II.3.1.2.l.8.n</t>
  </si>
  <si>
    <t>500 - 800</t>
  </si>
  <si>
    <t>II.3.1.2.l.9.n</t>
  </si>
  <si>
    <t>II.3.1.2.2.1.n</t>
  </si>
  <si>
    <t>II.3.1.2.2.2.n</t>
  </si>
  <si>
    <t>II.3.1.2.2.3.n</t>
  </si>
  <si>
    <t>II.3.1.2.2.4.n</t>
  </si>
  <si>
    <t>II.3.1.2.2.5.n</t>
  </si>
  <si>
    <t>II.3.1.2.2.6.n</t>
  </si>
  <si>
    <t>II.3.1.2.2.7.n</t>
  </si>
  <si>
    <t>II.3.1.2.2.8.n</t>
  </si>
  <si>
    <t>II.3.1.2.2.9.n</t>
  </si>
  <si>
    <t>II.3.3.1.l.1.n</t>
  </si>
  <si>
    <t>II.3.3.1.l.2.n</t>
  </si>
  <si>
    <t>II.3.3.1.l.3.n</t>
  </si>
  <si>
    <t>II.3.3.1.l.4.n</t>
  </si>
  <si>
    <t>II.3.3.1.l.5.n</t>
  </si>
  <si>
    <t>II.3.3.1.l.6.n</t>
  </si>
  <si>
    <t>II.3.3.1.l.7.n</t>
  </si>
  <si>
    <t>II.3.3.1.l.8.n</t>
  </si>
  <si>
    <t>II.3.3.1.l.9.n</t>
  </si>
  <si>
    <t>II.3.3.2.l.1.n</t>
  </si>
  <si>
    <r>
      <t xml:space="preserve">резиновая </t>
    </r>
    <r>
      <rPr>
        <b/>
        <sz val="12"/>
        <color rgb="FFFF0000"/>
        <rFont val="Times New Roman"/>
        <family val="1"/>
        <charset val="204"/>
      </rPr>
      <t>и</t>
    </r>
    <r>
      <rPr>
        <sz val="12"/>
        <color theme="1"/>
        <rFont val="Times New Roman"/>
        <family val="1"/>
        <charset val="204"/>
      </rPr>
      <t xml:space="preserve"> пластмассовая изоляция</t>
    </r>
  </si>
  <si>
    <t>II.3.3.2.l.2.n</t>
  </si>
  <si>
    <t>II.3.3.2.l.3.n</t>
  </si>
  <si>
    <t>II.3.3.2.l.4.n</t>
  </si>
  <si>
    <t>II.3.3.2.l.5.n</t>
  </si>
  <si>
    <t>II.3.3.2.l.6.n</t>
  </si>
  <si>
    <t>II.3.3.2.l.7.n</t>
  </si>
  <si>
    <t>II.3.3.2.l.8.n</t>
  </si>
  <si>
    <t>II.3.3.2.l.9.n</t>
  </si>
  <si>
    <t>II.3.3.2.2.1.n</t>
  </si>
  <si>
    <t>II.3.3.2.2.2.n</t>
  </si>
  <si>
    <t>II.3.3.2.2.3.n</t>
  </si>
  <si>
    <t>II.3.3.2.2.4.n</t>
  </si>
  <si>
    <t>II.3.3.2.2.5.n</t>
  </si>
  <si>
    <t>II.3.3.2.2.6.n</t>
  </si>
  <si>
    <t>II.3.3.2.2.7.n</t>
  </si>
  <si>
    <t>II.3.3.2.2.8.n</t>
  </si>
  <si>
    <t>II.3.3.2.2.9.n</t>
  </si>
  <si>
    <t>II.3.4.2.2.1.n</t>
  </si>
  <si>
    <t>в туннелях и коллекторах</t>
  </si>
  <si>
    <t>II.3.4.2.2.2.n</t>
  </si>
  <si>
    <t>II.3.4.2.2.3.n</t>
  </si>
  <si>
    <t>II.3.4.2.2.4.n</t>
  </si>
  <si>
    <t>II.3.4.2.2.5.n</t>
  </si>
  <si>
    <t>II.3.4.2.2.6.n</t>
  </si>
  <si>
    <t>II.3.4.2.2.7.n</t>
  </si>
  <si>
    <t>II.3.4.2.2.8.n</t>
  </si>
  <si>
    <t>II.3.4.2.2.9.n</t>
  </si>
  <si>
    <t>II.3.5.1.l.1.n</t>
  </si>
  <si>
    <t>в галереях и эстакадах</t>
  </si>
  <si>
    <r>
      <t xml:space="preserve">резиновая </t>
    </r>
    <r>
      <rPr>
        <b/>
        <sz val="12"/>
        <color rgb="FFFF0000"/>
        <rFont val="Times New Roman"/>
        <family val="1"/>
        <charset val="204"/>
      </rPr>
      <t>и/или</t>
    </r>
    <r>
      <rPr>
        <sz val="12"/>
        <color theme="1"/>
        <rFont val="Times New Roman"/>
        <family val="1"/>
        <charset val="204"/>
      </rPr>
      <t xml:space="preserve"> пластмассовая изоляция</t>
    </r>
  </si>
  <si>
    <t>II.3.5.1.l.2.n</t>
  </si>
  <si>
    <t>II.3.5.1.l.3.n</t>
  </si>
  <si>
    <t>II.3.5.1.l.4.n</t>
  </si>
  <si>
    <t>II.3.5.1.l.5.n</t>
  </si>
  <si>
    <t>II.3.5.1.l.6.n</t>
  </si>
  <si>
    <t>II.3.5.1.l.7.n</t>
  </si>
  <si>
    <t>II.3.5.1.l.8.n</t>
  </si>
  <si>
    <t>II.3.5.1.l.9.n</t>
  </si>
  <si>
    <t>II.3.5.2.2.1.n</t>
  </si>
  <si>
    <t>II.3.5.2.2.2.n</t>
  </si>
  <si>
    <t>II.3.5.2.2.3.n</t>
  </si>
  <si>
    <t>II.3.5.2.2.4.n</t>
  </si>
  <si>
    <t>II.3.5.2.2.5.n</t>
  </si>
  <si>
    <t>II.3.5.2.2.6.n</t>
  </si>
  <si>
    <t>II.3.5.2.2.7.n</t>
  </si>
  <si>
    <t>II.3.5.2.2.8.n</t>
  </si>
  <si>
    <t>II.3.5.2.2.9.n</t>
  </si>
  <si>
    <t>II.3.6.1.l.1.n</t>
  </si>
  <si>
    <t xml:space="preserve">горизонтальное наклонное бурение </t>
  </si>
  <si>
    <r>
      <t xml:space="preserve">резиновая </t>
    </r>
    <r>
      <rPr>
        <b/>
        <sz val="12"/>
        <color rgb="FFFF0000"/>
        <rFont val="Times New Roman"/>
        <family val="1"/>
        <charset val="204"/>
      </rPr>
      <t>и/или</t>
    </r>
    <r>
      <rPr>
        <sz val="12"/>
        <color theme="1"/>
        <rFont val="Times New Roman"/>
        <family val="1"/>
        <charset val="204"/>
      </rPr>
      <t xml:space="preserve">  пластмассовая изоляция</t>
    </r>
  </si>
  <si>
    <t>II.3.6.1.l.2.n</t>
  </si>
  <si>
    <t>II.3.6.1.l.3.n</t>
  </si>
  <si>
    <t>II.3.6.1.l.4.n</t>
  </si>
  <si>
    <t>II.3.6.1.l.5.n</t>
  </si>
  <si>
    <t>II.3.6.1.l.6.n</t>
  </si>
  <si>
    <t>II.3.6.1.l.7.n</t>
  </si>
  <si>
    <t>II.3.6.1.l.8.n</t>
  </si>
  <si>
    <t>II.3.6.1.l.9.n</t>
  </si>
  <si>
    <t>II.3.6.2.l.2.n</t>
  </si>
  <si>
    <t>II.3.6.2.l.3.n</t>
  </si>
  <si>
    <t>II.3.6.2.l.4.n</t>
  </si>
  <si>
    <t>II.3.6.2.l.5.n</t>
  </si>
  <si>
    <t>II.3.6.2.l.6.n</t>
  </si>
  <si>
    <t>II.3.6.2.l.7.n</t>
  </si>
  <si>
    <t>II.3.6.2.l.8.n</t>
  </si>
  <si>
    <t>II.3.6.2.l.9.n</t>
  </si>
  <si>
    <t>II.3.6.1.2.1.n</t>
  </si>
  <si>
    <t>II.3.6.2.2.2.n</t>
  </si>
  <si>
    <t>II.3.6.2.2.3.n</t>
  </si>
  <si>
    <t>II.3.6.2.2.4.n</t>
  </si>
  <si>
    <t>II.3.6.2.2.5.n</t>
  </si>
  <si>
    <t>II.3.6.2.2.6.n</t>
  </si>
  <si>
    <t>II.3.6.2.2.7.n</t>
  </si>
  <si>
    <t>II.3.6.2.2.8.n</t>
  </si>
  <si>
    <t>II.3.6.2.2.9.n</t>
  </si>
  <si>
    <t>КЛ 1-10 кВ</t>
  </si>
  <si>
    <t>два кабеля в траншее</t>
  </si>
  <si>
    <t>Строительство двух КЛ 10 кВ от ЗТП №454/2х630 кВА с подключением к ВЛ-10кВ «КГБ» РП1 ПС 110 кВ Элиста Восточная и ВЛ-10 кВ «3-4 микрорайон» ПС 220 кВ Элиста Северная (до места установки ЗТП 10/0,4 кВ), строительство новой закрытой двухтрансформаторной ЗТП 10/0,4 кВ расчетной мощности, строительство ВЛИ-0,4 кВ от проектируемой ЗТП 10/0,4 кВ до ВРУ-0,4 кВ объектов заявителя МКЖД ООО «СУ № 3» (ориентировочная общая протяженность КЛ 10 кВ – 0,1 км, ориентировочная мощность ЗТП – 2х400 кВА, ориентировочная общая протяженность ВЛИ 0,4 кВ к секциям дома 1,2 3 (корпусам)– 0,17 км).</t>
  </si>
  <si>
    <t>Строительство КЛ-10кВ от опоры № 10 по ВЛ-10 кВ Рес.больница от ПС 220 кВ Элиста Северная, установка системы учета электроэнергии (мощности), до границы земельного участка МКД ул. Бр.Алехиных, 34, заявителя ООО СК «Кристаллстрой» (ориентировочная протяженность ЛЭП – 0,083 км, комплект системы учета – ПКУ 1 шт.)</t>
  </si>
  <si>
    <t>Строительство двух КЛ-10кВ от РУ 10 кВ ТП №29 по ВЛ-10кВ «Промзона» протяженностью 0,034 км и РУ 10 кВ ТП №267 по ВЛ-10кВ «Школа» протяженностью 0,4 км от ПС 110 кВ Элиста Восточная, до границы зем.участка детской поликлиники заявителя Минстрой РК (общая протяженность ЛЭП – 0,434 км)</t>
  </si>
  <si>
    <t>3.1.2.2.4.1</t>
  </si>
  <si>
    <t>Строительство КЛ-10кВ от опоры № 125 по ВЛ-10 кВ Северный от ПС 110 кВ Элиста Западная, установка системы учета электроэнергии (мощности), до границы зем.участка комплексной застройки ул. Правды, д.3 заявителя МКУ «Управление строительства г. Элиста» (ориентировочная протяженность ЛЭП – 0,1 км, комплект системы учета (ПКУ) – 1 шт.)</t>
  </si>
  <si>
    <t>С5. Строительство комплектных трансформаторных подстанций (КТП) с уровнем напряжения до 35 кВ (за исключением распределительных трансформаторных подстанций (РТП))</t>
  </si>
  <si>
    <t>Тип ТП</t>
  </si>
  <si>
    <t>Трансформаторная мощность, кВА</t>
  </si>
  <si>
    <t>Столбового/
мачтового/ шкафного или киоскового/
блочного типов</t>
  </si>
  <si>
    <t>Объем строительства, шт.</t>
  </si>
  <si>
    <t>Максимальная мощность, кВт</t>
  </si>
  <si>
    <t>I.5.1.1.</t>
  </si>
  <si>
    <t>1250-1600 кВА</t>
  </si>
  <si>
    <t>1600-2000 кВА</t>
  </si>
  <si>
    <t>2000-2500 кВА</t>
  </si>
  <si>
    <t>2500-3150 кВА</t>
  </si>
  <si>
    <t>3150-4000 кВА</t>
  </si>
  <si>
    <t>свыше 4000 кВА</t>
  </si>
  <si>
    <t>5.1.1.1.</t>
  </si>
  <si>
    <t>до 25 кВА</t>
  </si>
  <si>
    <t>столбового/мачтового</t>
  </si>
  <si>
    <t>столбового</t>
  </si>
  <si>
    <t>Строительство ТП 10/0,22 кВ с подключением от опоры № 105 по ВЛ-10кВ № 3 «МТФ» от ПС 110 кВ Цаган-Аман, ВРУ-0,22 кВ дома животновода ИП Лиджиева Р.М. (ориентировочная мощность СТП – 10 кВА)</t>
  </si>
  <si>
    <t>Строительство воздушного ответвления ВЛ-10кВ от опоры № 56 ВЛ-10кВ № 17 «Промзона» от ПС 110 кВ Большой Царын-2, строительство ТП 10/0,4 кВ, до границы зем.участка АЗС заявителя ИП Гасанова Б.Б. (ориентировочная протяженность ЛЭП – 0,015 км, ориентировочная мощность ТП – 25 кВА)</t>
  </si>
  <si>
    <t>Строительство воздушного ответвления ВЛ-10кВ от опоры № 26 ВЛ-10кВ № 7 «Лукойл» от ПС 220 кВ Большой Царын-1, строительство ТП 10/0,4 кВ, до границы зем.участка объекта придорожного сервиса заявителя Марилова А.Н. (ориентировочная протяженность ЛЭП – 0,02 км, ориентировочная мощность ТП – 25 кВА)</t>
  </si>
  <si>
    <t>Строительство воздушного ответвления ВЛ-10кВ от опоры № 23 ВЛ-10кВ «Бургуста» от ПС 35 кВ Хар-Булук, строительство ТП 10/0,4 кВ, до границы зем.участка (птичник) заявителя ИП Арабгаева Б.Б. (ориентировочная протяженность ЛЭП – 0,015 км, ориентировочная мощность ТП – 16 кВА)</t>
  </si>
  <si>
    <t>Строительство воздушного ответвления ВЛ-10кВ в двухпроводном исполнении от опоры № 93 по ВЛ-10кВ № 1 «Связь с ПС Юста» от ПС 110 кВ Татал, строительство ТП 10/0,22 кВ, до границы зем.участка ИП Кикеева Е.С. (ориентировочная протяженность ЛЭП – 0,02 км, ориентировочная мощность ТП – 10 кВА)</t>
  </si>
  <si>
    <t>Строительство воздушного ответвления ВЛ-10кВ от опоры №4 отпайки №1 по ВЛ-10кВ «ПТФ-1» от ПС 35 кВ ЭПТФ, строительство ТП 10/0,4 кВ, до границы зем.участка КФХ заявителя Цонхлаева А.Б. (ориентировочная протяженность ЛЭП – 0,02 км, ориентировочная мощность ТП – 25 кВА)</t>
  </si>
  <si>
    <t>Строительство ВЛ-10кВ в двухпроводном исполнении от опоры №58 по ВЛ-10кВ №14 Северный от ПС 110кВ Иджил, строительство ТП 10/0,22кВ, до границы зем.участка объекта животноводства заявителя ИП Мархадыкова П.О. (ориентировочная протяженность ЛЭП – 0,01км, ориентировочная мощность ТП – 10 кВА)</t>
  </si>
  <si>
    <t>Строительство ТП 10/0,22 кВ от опоры № 13 отпайки №1 по ВЛ-10кВ №7 Хончнур от ПС 110 кВ Красносельская на границе зем.участка жив.стоянка ИП Захарова С.П. (ориентировочная мощность ТП – 10 кВА)</t>
  </si>
  <si>
    <t>Строительство ТП 10/0,4 кВ кВ с присоединением от опоры № 4 отпайки № 3 по ВЛ-10 кВ Шороны от ПС 110 кВ Малые Дербеты на границе зем.участка дома животновода (увеличение мощности) заявителя ИП Эренценова Т.М. (ориентировочная мощность ТП – 25 кВА)</t>
  </si>
  <si>
    <t>Строительство ВЛ-10 кВ в двухпроводном исполнении от опоры № 288 по ВЛ-10 кВ Хамур от ПС 35 кВ Хар-Булук, строительство ТП 10/0,22кВ, до границы зем.участка объекта животноводства заявителя ИП Эрдниевой С.Н. (ориентировочная мощность ТП – 10 кВА)</t>
  </si>
  <si>
    <t>Строительство ВЛ-10кВ в двухпроводном исполнении от опоры № 226 по ВЛ-10кВ Октябрьский от ПС 110кВ Юста, строительство ТП 10/0,22кВ, до границы зем.участка объекта животноводства заявителя Потаповой Л.А. (ориентировочная протяженность ЛЭП – 0,005 км, ориентировочная мощность ТП – 10 кВА)</t>
  </si>
  <si>
    <t>25-100 кВА</t>
  </si>
  <si>
    <t>Строительство воздушного ответвления ВЛ-10кВ от опоры № 36 по ВЛ-10кВ № 8 «Живточки» от ПС 110 кВ Цаган-Аман, строительство ТП 10/0,4 кВ, до границы зем.участка СПК «Полынный», стационарные дождевальные машины (ориентировочная протяженность ЛЭП – 0,02 км, ориентировочная мощность ТП – 63 кВА)</t>
  </si>
  <si>
    <t>киоскового</t>
  </si>
  <si>
    <t>5.1.3.1.</t>
  </si>
  <si>
    <t>100-250 кВА</t>
  </si>
  <si>
    <t>мачтового</t>
  </si>
  <si>
    <t>250-400 кВА</t>
  </si>
  <si>
    <t>5.2.5.3.</t>
  </si>
  <si>
    <t>400-1000 кВА</t>
  </si>
  <si>
    <t>блочного</t>
  </si>
  <si>
    <t>С7. Строительство центров питания, подстанций уровнем напряжения 35 кВ и выше (ПС)</t>
  </si>
  <si>
    <t>Тип ПС</t>
  </si>
  <si>
    <t>7.2.10.1</t>
  </si>
  <si>
    <t xml:space="preserve">35 кВ или 110 кВ и выше </t>
  </si>
  <si>
    <t>Однотрансформаторные или двухтрансформаторные ПС трансформаторной мощностью</t>
  </si>
  <si>
    <t>от 40 до 63 МВА</t>
  </si>
  <si>
    <t>открытого типа или закрытого типа</t>
  </si>
  <si>
    <t>Строительство ПС 35/110 кв Джангар с двумя трансформаторами мощностью не менее 62,9 МВА каждый</t>
  </si>
  <si>
    <t>Строительство ПС 35/110 кв Джуракская с двумя трансформаторами мощностью не менее 62,9 МВА каждый</t>
  </si>
  <si>
    <t>Строительство ПС 35/110 кВ Нарн с двумя трансформаторами мощностью не менее 62,9 МВА каждый</t>
  </si>
  <si>
    <t>С8. Обеспечение средствами коммерческого учета электрической энергии (мощности)</t>
  </si>
  <si>
    <t>Тип средства учета</t>
  </si>
  <si>
    <t>Средство коммерческого учета электрической энергии (мощности)*</t>
  </si>
  <si>
    <t>Объем установки, шт.</t>
  </si>
  <si>
    <t>Расходы на обеспечение средствами коммерческого учета электрической энергии (мощности), тыс. руб.</t>
  </si>
  <si>
    <t>8.1.1</t>
  </si>
  <si>
    <t>однофазный</t>
  </si>
  <si>
    <t>Установка системы учета электроэнергии (1 ед.) для выполнения требований ПП РФ от 04.05.2012 № 442 и ФЗ от 27.12.2018 № 522-ФЗ, для электроснабжения объекта Дом культуры (увел.мощности) заявителя Администрация Троицкого СМО по адресу: р-н. Целинный, с. Троицкое, ул. Ленина, д. № 4А. Троицкий РЭС (80-1-22-00661135)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</si>
  <si>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Сангаджи-Горяевой А.А. по адресу: Яшкульский р-н, п. Яшкуль, ул. Ленина, дом 81, Яшкульский РЭС (80-1-21-00582815)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</si>
  <si>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Дембиловой Е.В. по адресу: Яшкульский рн, п. Улан-Эрге, ул. Ворошилова, д. № 15А. Яшкульский РЭС (80-1-22-00628891)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</si>
  <si>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Замчалова А.В. по адресу: Целинный рн, с. Троицкое, ул. Тундутова, д. 23. Троицкий РЭС (80-1-22-00631669)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</si>
  <si>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Санджиевой Б.А., по адресу: Целинный рн, с. Троицкое, Южная промзона, д. 22В, Троицкий РЭС (80-1-21-00602525)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</si>
  <si>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Анджаевой Д.Д. по адресу: Целинный рн, с. Троицкое, ул. Французова, д. 6. Троицкий РЭС (80-1-21-00620869)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</si>
  <si>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Бембетова О.Б., по адресу: Целинный рн, с. Троицкое, ул. Славы, д.9, Троицкий РЭС (80-1-21-00593943)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</si>
  <si>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Омакаева П.Б. по адресу: Целинный рн, п. Джурак, ул. Ворошилова, д. № 1А. Троицкий РЭС (80-1-21-00602505)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</si>
  <si>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Эрднеевой Н.Ц. по адресу: Целинный рн, с. Троицкое, ул. Бакланова, д. 30. Троицкий РЭС (80-1-21-00618175)</t>
  </si>
  <si>
    <t>Установка системы учета электроэнергии (1 ед.) для выполнения требований ПП РФ от 04.05.2012 № 442 и ФЗ от 27.12.2018 № 522-ФЗ, для электроснабжения газораспределительного пункта заявителя АО "Газпром" по адресу: Городовиковкий р-н, с. Виноградное, ул. Пролетарская, д. 2, Городовикоский РЭС (80-1-21-00572699)</t>
  </si>
  <si>
    <t>Установка системы учета электроэнергии (1 ед.) для выполнения требований ПП РФ от 04.05.2012 № 442 и ФЗ от 27.12.2018 № 522-ФЗ, для электроснабжения газораспределительного пункта заявителя АО "Газпром" по адресу: Городовиковкий р-н, г. Городовиковск, ул. Солнечная, д. 10, Городовикоский РЭС (80-1-21-00572719)</t>
  </si>
  <si>
    <t>Установка системы учета электроэнергии (1 ед.) для выполнения требований ПП РФ от 04.05.2012 № 442 и ФЗ от 27.12.2018 № 522-ФЗ, для электроснабжения газораспределительного пункта заявителя АО "Газпром" по адресу: Городовиковкий р-н, п. Шин Бядл, ул. Новая, д. 2, Городовикоский РЭС (80-1-21-00572737)</t>
  </si>
  <si>
    <t>Установка системы учета электроэнергии (1 ед.) для выполнения требований ПП РФ от 04.05.2012 № 442 и ФЗ от 27.12.2018 № 522-ФЗ, для электроснабжения камеры фото-видеофиксации заявителя ООО ГК "Инфратэкс", по адресу: Городовиковский рн, г. Городовиковск, пер. Западный, д. № 28. Городовиковский РЭС (80-1-21-00610347)</t>
  </si>
  <si>
    <t>Установка системы учета электроэнергии (1 ед.) для выполнения требований ПП РФ от 04.05.2012 № 442 и ФЗ от 27.12.2018 № 522-ФЗ, для электроснабжения газораспределительного пункта заявителя АО "Газпром" по адресу: Городовиковкий р-н, п. Бембишево, ул. Б.Басангова, д. 1А, Городовикоский РЭС (80-1-21-00573319)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</si>
  <si>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Улановой Н.М. по адресу: Целинный рн, с. Троицкое, ул. 50 лет Победы, д. 20. Троицкий РЭС (80-1-22-00639341)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</si>
  <si>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Дорджиевой И.В. по адресу: Целинный рн, с. Троицкое, ул. С.Мукабенова, д. 18А. Троицкий РЭС (80-1-22-00636175)</t>
  </si>
  <si>
    <t>Установка системы учета электроэнергии (1 ед.) для выполнения требований ПП РФ от 04.05.2012 № 442 и ФЗ от 27.12.2018 № 522-ФЗ, для электроснабжения гаража заявителя Диканского П.А. по адресу: г. Элиста, мкр. 9, ГСК "Первомайский", гараж № 20. Элистинский РЭС (80-1-22-00636217)</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</si>
  <si>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Лермонтова, возле д. № 2А. Элистинский РЭС (80-1-21-00596303)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</si>
  <si>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Лермонтова, возле ТП № 27. Элистинский РЭС (80-1-21-00596005)</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</si>
  <si>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пер. Выставочный, возле д. № 5А. Элистинский РЭС (80-1-21-00596293)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</si>
  <si>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Байдукова, возле д. № 14. Элистинский РЭС (80-1-21-00595829)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</si>
  <si>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Санджиева Д.Д., по адресу: г. Элиста, кв-л Возрождение жилая группа, д. № 54. Элистинский РЭС (80-1-22-00631137)</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</si>
  <si>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8 Марта, возле д. № 57. Элистинский РЭС (80-1-21-00595813)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</si>
  <si>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Веткаловой, возле д. № 89. Элистинский РЭС (80-1-21-00595841)</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</si>
  <si>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Лермонтова, возле д. № 9. Элистинский РЭС (80-1-21-00595797)</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</si>
  <si>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Сельгикова, возле д. № 20. Элистинский РЭС (80-1-21-00596045)</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</si>
  <si>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Волгоградская, возле д. № 6А. Элистинский РЭС (80-1-21-00595723)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</si>
  <si>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Гаряджиевой С.Б., по адресу: г. Элиста, проспект Анацкого, д. № 80. Элистинский РЭС (80-1-22-00640397)</t>
  </si>
  <si>
    <t>Установка системы учета электроэнергии (1 ед.) для выполнения требований ПП РФ от 04.05.2012 № 442 и ФЗ от 27.12.2018 № 522-ФЗ, для электроснабжения гаража заявителя Настаевой Н.М. по адресу: г. Элиста, ГСК "Первомайский", гараж № 32. Кад. № 08:14:032402:0032. Элистинский РЭС (80-1-22-00629921)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</si>
  <si>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Бодяна А.А. по адресу: г. Элиста, ул. Манцын Кец, д. 84, Элистинский РЭС (80-1-20-00542233)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</si>
  <si>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Чайкиной, возле д. № 2. Элистинский РЭС (80-1-21-00596145)</t>
  </si>
  <si>
    <t>Установка системы учета электроэнергии (1 ед.) для выполнения требований ПП РФ от 04.05.2012 № 442 и ФЗ от 27.12.2018 № 522-ФЗ, для электроснабжения гаража заявителя Нюктиева А.Ч. по адресу: г. Элиста, мкр. 6, ГСК Южный-2, гараж № 169. Элистинский РЭС (80-1-22-00633013)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</si>
  <si>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Мухаринова В.Н., по адресу: г. Элиста, ул. Морчукова, д. № 28. Элистинский РЭС (80-1-22-00640861)</t>
  </si>
  <si>
    <t>Установка системы учета электроэнергии (1 ед.) для выполнения требований ПП РФ от 04.05.2012 № 442 и ФЗ от 27.12.2018 № 522-ФЗ, для электроснабжения гаража заявителя Убушаевой Е.М., по адресу: г. Элиста, ГСК Южный-1, гараж № 10. Элистинский РЭС (80-1-22-00629265)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</si>
  <si>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Бадмаева Э.Н., по адресу: г. Элиста, ул. Сян-Бельгина, д. № 9А. Элистинский РЭС (80-1-22-00636361)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</si>
  <si>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Ланциновой З.Б. по адресу: г. Элиста, ул. Канукова, д. № 91. Элистинский РЭС (80-1-22-00625219)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</si>
  <si>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Уланова Б.А., по адресу: г. Элиста, ул. Конкаева, д. № 64. Элистинский РЭС (80-1-22-00636159)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</si>
  <si>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Чолутаевой Н.Н. по адресу: г. Элиста, ул. Сахалинская, д. № 63. Элистинский РЭС (80-1-22-00637897)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</si>
  <si>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Ходжигуровой Э.Г., по адресу: г. Элиста, ул. Привольная, д. № 55. Элистинский РЭС (80-1-22-00639161)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</si>
  <si>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Шивидова Н.К., по адресу: г. Элиста, мкр 10, д. № 21В. Элистинский РЭС (80-1-22-00631113)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</si>
  <si>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Очир-Горяевой С.Б. по адресу: г. Элиста, ул. Дружбы, д. № 64Б. Элистинский РЭС (80-1-22-00646909)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</si>
  <si>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Абу Р.Х. по адресу: г. Элиста, пр. Заярного, д. № 8А. Элистинский РЭС (80-1-22-00646551)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</si>
  <si>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Бадмаева А.В. по адресу: г. Элиста, квартал Улан, д. № 19. Элистинский РЭС (80-1-22-00651605)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</si>
  <si>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Бужаковой Т.С. по адресу: г. Элиста, ул. Башантинская, д. 10А, Элистинский РЭС (80-1-20-00649287)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</si>
  <si>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Бюляевой Г.Г. по адресу: г. Элиста, ул. Бургустинская, д. № 50. Элистинский РЭС (80-1-21-00554287)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</si>
  <si>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Кусьминова В.У. по адресу: г. Элиста, проезд Аршанский, д. № 15. Элистинский РЭС (80-1-22-00651901)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</si>
  <si>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Сангаджиевой Е.О. по адресу: г. Элиста, ул. Конкаева, д. № 10. Элистинский РЭС (80-1-22-00653113)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</si>
  <si>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Шакуева Б.Б. по адресу: г. Элиста, ул. Манцын Кец, д. 138, Элистинский РЭС (80-1-21-00558667)</t>
  </si>
  <si>
    <t>Установка системы учета электроэнергии (1 ед.) для выполнения требований ПП РФ от 04.05.2012 № 442 и ФЗ от 27.12.2018 № 522-ФЗ, для электроснабжения молоэтажной жилой застройки заявителя Лиджиева Б.Б. по адресу: г. Элиста, ул. Манцын Кец, д. 134, Элистинский РЭС (80-1-21-00558691)</t>
  </si>
  <si>
    <t>Установка системы учета электроэнергии (1 ед.) для выполнения требований ПП РФ от 04.05.2012 № 442 и ФЗ от 27.12.2018 № 522-ФЗ, для электроснабжения гаража заявителя Очирова В.Л. по адресу: г. Элиста, ГСК "Южный-2", гараж № 107. ЗУ кад. № 08:14:030652:519. Элистинский РЭС (80-1-22-00653201)</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</si>
  <si>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пер. Новонародный, возле д. № 18. Элистинский РЭС (80-1-21-00595683)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</si>
  <si>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Ленина, возле д. № 179. Элистинский РЭС (80-1-21-00595799)</t>
  </si>
  <si>
    <t>Установка системы учета электроэнергии (1 ед.) для выполнения требований ПП РФ от 04.05.2012 № 442 и ФЗ от 27.12.2018 № 522-ФЗ, для электроснабжения гаража заявителя Настаева Э.Н. по адресу: г. Элиста, мкр. 9, ГСК "Первомайский", гараж № 23. Элистинский РЭС (80-1-22-00647151)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</si>
  <si>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Уняева Б.А. по адресу: г. Элиста, ул. Хаврин Дун, д. № 1Д. Элистинский РЭС (80-1-22-00643911)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</si>
  <si>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Утяевой Н.Б. по адресу: г. Элиста, п. Аршан, ул. Молодежная, восточнее д. № 25. Троицкий РЭС (80-1-22-00643891)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</si>
  <si>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Тюлеева М.К. по адресу: г. Элиста, п. Аршан, ул. Молодежная, д. № 14Б. Троицкий РЭС (80-1-22-00645465)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</si>
  <si>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Хуцаева Е.Ч. по адресу: Целинный рн, с. Троицкое, ул. 1 Мая, д. 3А. Троицкий РЭС (80-1-22-00640521)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</si>
  <si>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Шургучиевой Л.М. по адресу: р-н Целинный, с. Троицкое, ул. Толстого, д. № 30А. Троицкий РЭС (80-1-22-00644747)</t>
  </si>
  <si>
    <t>Установка системы учета электроэнергии (1 ед.) для выполнения требований ПП РФ от 04.05.2012 № 442 и ФЗ от 27.12.2018 № 522-ФЗ, для электроснабжения жилого дома Савхаева С.В. по адресу: Целинный рн, с.Троицкое, Южная промзона, д. № 22Д. Троицкий РЭС (80-1-22-00646931)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</si>
  <si>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Басангова В.Л. по адресу: р-н. Целинный, с. Троицкое, ул. Интернациональная, д. № 14А. Троицкий РЭС (80-1-22-00652419)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</si>
  <si>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Мучкиновой Н.А. по адресу: Целинный рн, п. Ики-Чонос, д. № 17, ЗУ кад. № 08:09:340104:10. Троицкий РЭС (80-1-22-00640917)</t>
  </si>
  <si>
    <t>Установка системы учета электроэнергии (1 ед.) для выполнения требований ПП РФ от 04.05.2012 № 442 и ФЗ от 27.12.2018 № 522-ФЗ, для электроснабжения объекта КФХ заявителя ИП Адучиева М.Д. по адресу: Целинный р-н, примерно в 12,3 км, по направлению на северо-восток от п.Ики-Чонос, ЗУ кад.№ 08:09:390101:246. Троицкий РЭС (80-1-22-00651121)</t>
  </si>
  <si>
    <t>Установка системы учета электроэнергии (1 ед.) для выполнения требований ПП РФ от 04.05.2012 № 442 и ФЗ от 27.12.2018 № 522-ФЗ, для электроснабжения нестационарного торгового объекта заявителя Гриненко Т.В. по адресу: Яшалтинский рн, с. Яшалта, ул. Пэрна возле маг. "Хлеб". Яшалтинский РЭС (80-1-22-00630191)</t>
  </si>
  <si>
    <t xml:space="preserve">Установка системы учета электроэнергии (1 ед.) для выполнения требований ПП РФ от 04.05.2012 № 442 и ФЗ от 27.12.2018 № 522-ФЗ, для электроснабжения жилого дома заявителя Палаева Б.Ю. по адресу: р-н. Целинный, с. Троицкое, переулок Буденного, д. № 17. Троицкий РЭС (80-1-22-00656003) </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</si>
  <si>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Атаевой Т.А. по адресу: Яшалтинский рн, с. Яшалта, ул. Пэрна, д. 44. Яшалтинский РЭС (80-1-21-00609489)</t>
  </si>
  <si>
    <t>Установка системы учета электроэнергии (1 ед.) для выполнения требований ПП РФ от 04.05.2012 № 442 и ФЗ от 27.12.2018 № 522-ФЗ, для электроснабжения нестационарного торгового объекта заявителя Гриненко Т.В. по адресу: Яшалтинский рн, с. Яшалта, на пересечении ул. Митяшкина и пер. Ульяновский. Яшалтинский РЭС (80-1-22-00630069)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</si>
  <si>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Санджиева В.Д. по адресу: г. Элиста, ул. Калачинская, д. № 100. Элистинский РЭС (80-1-22-00647899)</t>
  </si>
  <si>
    <t>Строительство ВЛИ-0,4 кВ от опоры № 5 отпайки № 1 по ВЛ-0,4 кВ № 2 от ТП № 378/250 кВА по ВЛ-10 кВ Агроснаб-1 от ПС 220 кВ Элиста Северная, установка системы учета электроэнергии (мощности), до границы зем. участков жилых домов заявителей Джуриковой С.А. и Тарановой Э.В. (ориентировочная протяженность ЛЭП – 0,077 км, комплект системы учета – 2 шт.)</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</si>
  <si>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Чидановой Т.Д. по адресу: г. Элиста, проезд 30-й, д. № 11А. Элистинский РЭС (80-1-22-00625409)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</si>
  <si>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Урубжуровой Б.Б. по адресу: р-н. Целинный, с. Троицкое, ул. Кожедуба, д. № 34. Троицкий РЭС (80-1-22-00661157)</t>
  </si>
  <si>
    <t>Установка системы учета электроэнергии (1 ед.) для выполнения требований ПП РФ от 04.05.2012 № 442 и ФЗ от 27.12.2018 № 522-ФЗ, для электроснабжения гаража заявителя Баякаева А.Б. по адресу: г. Элиста, мкр. 9, ГСК "Первомайский", гараж № 50Б. Элистинский РЭС (80-1-21-00624281)</t>
  </si>
  <si>
    <t>Установка системы учета электроэнергии (1 ед.) для выполнения требований ПП РФ от 04.05.2012 № 442 и ФЗ от 27.12.2018 № 522-ФЗ, для электроснабжения гаража заявителя Лиджиевой В.С. по адресу: г. Элиста, ул. Ипподромная, площадка № 1, гараж № 4. Элистинский РЭС (80-1-22-00624311)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</si>
  <si>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Багнинова Ю.М. по адресу: г. Элиста, северо-восточная часть, участок № 58, кад. № 08:14:030546:83. Элистинский РЭС (80-1-22-00624135)</t>
  </si>
  <si>
    <t>Установка системы учета электроэнергии (1 ед.) для выполнения требований ПП РФ от 04.05.2012 № 442 и ФЗ от 27.12.2018 № 522-ФЗ, для электроснабжения гаража заявителя Бадмаева С.В. по адресу: г. Элиста, 1 мкр, площадка № 3, гараж № 37. Элистинский РЭС (80-1-22-00623593)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</si>
  <si>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Кикеева С.А. по адресу: р-н. Яшкульский, п. Яшкуль, ул. 50 лет Октября, д. № 49. Яшкульский РЭС (80-1-22-00651991)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</si>
  <si>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Улюмджиновой Н.В. по адресу: р-н. Юстинский, п. Цаган-Аман, ул. Победы, д. 29. Юстинский РЭС (80-1-22-00658493)</t>
  </si>
  <si>
    <t>Установка системы учета электроэнергии (1 ед.) для выполнения требований ПП РФ от 04.05.2012 № 442 и ФЗ от 27.12.2018 № 522-ФЗ, для электроснабжения нежилого здания заявителя Зулаевой Н.С. по адресу: р-н. Юстинский, п. Цаган-Аман, ул. Советская, д. 38. Юстинский РЭС (80-1-22-00656837)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</si>
  <si>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Чуева Д.Б. по адресу: р-н. Яшкульский, п. Яшкуль, ул. А.Очирова, д. № 1Г. Яшкульский РЭС (80-1-22-00652457)</t>
  </si>
  <si>
    <t>Установка системы учета электроэнергии (1 ед.) для выполнения требований ПП РФ от 04.05.2012 № 442 и ФЗ от 27.12.2018 № 522-ФЗ, для электроснабжения объекта общественного питания заявителя ИП Степкиной З.П. по адресу: Юстинский рн, п. Цаган-Аман, ул. Горького, д. 1Б. Юстинский РЭС (80-1-21-00656917)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</si>
  <si>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Бадушевой Н.К. по адресу: г. Элиста, ул. Северная, д. № 29. Элистинский РЭС (80-1-22-00645291)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</si>
  <si>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Ивасенко И.В. по адресу: г. Элиста, ул. Бимбаева, д. № 32А. Элистинский РЭС (80-1-22-00644979)</t>
  </si>
  <si>
    <t>Установка системы учета электроэнергии (1 ед.) для выполнения требований ПП РФ от 04.05.2012 № 442 и ФЗ от 27.12.2018 № 522-ФЗ, для электроснабжения квартиры в 16-кв доме заявителя Горяевой Ю.Н. по адресу: р-н. Юстинский, п. Цаган-Аман, ул. Аюки-Хана, д. 16, кв 12. Юстинский РЭС (80-1-22-00659591)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</si>
  <si>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Тугульчиевой Н.С. по адресу: г. Элиста, ул. Северная, д. № 25А. Элистинский РЭС (80-1-22-00638259)</t>
  </si>
  <si>
    <t>Установка системы учета электроэнергии (1 ед.) для выполнения требований ПП РФ от 04.05.2012 № 442 и ФЗ от 27.12.2018 № 522-ФЗ, для электроснабжения базовой станции заявителя ИП Ходжаева И.Ю". по адресу: г. Лагань, ул.Жигульского д.3а, г. Лаганский РЭС (80-1-21-00613603)</t>
  </si>
  <si>
    <t>Установка системы учета электроэнергии (1 ед.) для выполнения требований ПП РФ от 04.05.2012 № 442 и ФЗ от 27.12.2018 № 522-ФЗ, для электроснабжения гаража заявителя Лысина А.Я. по адресу: г. Элиста, ГСК "Южный-2", гараж № 7. Элистинский РЭС (80-1-22-00657227)</t>
  </si>
  <si>
    <t>Установка системы учета электроэнергии (1 ед.) для выполнения требований ПП РФ от 04.05.2012 № 442 и ФЗ от 27.12.2018 № 522-ФЗ, для электроснабжения гаража заявителя Солгаловой Е.А. по адресу: Лаганский рн, г. Лагань, микрорайон, ЗУ кад. № 08:03:010103:886. Лаганский РЭС (80-1-22-00633857)</t>
  </si>
  <si>
    <t>Установка системы учета электроэнергии (1 ед.) для выполнения требований ПП РФ от 04.05.2012 № 442 и ФЗ от 27.12.2018 № 522-ФЗ, для электроснабжения гаража заявителя Цыбулиной Н.Е. по адресу: Лаганский рн, г. Лагань, ул. Куйбышева, гараж № 4. ЗУ кад.№ 08:03:010141:393. Лаганский РЭС (80-1-21-00619745)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</si>
  <si>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Анчаева Э.С. по адресу: Черноземельский рн, п. Комсомольский, ул. Отчиева, д. № 1Е. Черноземельский РЭС (80-1-22-00653151)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</si>
  <si>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Багаевой В.Б. по адресу: г. Элиста, ул. Чограйская, д. № 4. Элистинский РЭС (80-1-22-00658515)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</si>
  <si>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Бадмаевой Т.С. по адресу: г. Элиста, тер.Восточная промзона, восточнее участка № 10, кад. № 08:14:030548:1123. Элистинский РЭС (80-1-21-00597205)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</si>
  <si>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Болдыревой Н. А. по адресу: г. Элиста, ул. М. Лермонтова, д. 42А, Элистинский РЭС (80-1-20-00543729)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</si>
  <si>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Боронкуева С.В. по адресу: г. Элиста, ул. Манцын Кец, д. № 56. Элистинский РЭС (80-1-21-00600353)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</si>
  <si>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Босхамджиевой Д.Н., по адресу: Черноземельский рн, п. Комсомольский, ул. Манджиева, д. № 35. Черноземельский РЭС (80-1-22-00628797)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</si>
  <si>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Бугаевой И.В. по адресу: г. Элиста, ул. Лувсана Шарапа Тепкина, дом № 3А. Элистинский РЭС (80-1-20-00651627)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</si>
  <si>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Зуновой М.Б. по адресу: г. Элиста, квартал жилая группа Возрождение, д. № 97. Элистинский РЭС (80-1-22-00655901)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</si>
  <si>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Казаевой Э.А. по адресу: Черноземельский р-н, п. Комсомольский, ул. Дзержинского, д.39А, Черноземельский РЭС (80-1-21-00564051)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</si>
  <si>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Каруева П.Н. по адресу: г. Элиста, ул. Папанина, д. № 13А. Элистинский РЭС (80-1-21-00609955)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</si>
  <si>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Лукьянченко Е.Р. по адресу: г. Элиста, ул. Верхняя Ленина, д. 7, Элистинский РЭС (80-1-20-00543279)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</si>
  <si>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 М.С. по адресу: г. Лагань, ул. Городовикова 5. Лаганский РЭС (80-1-22-00644271)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</si>
  <si>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Очир-Гаряевой О.В. по адресу: Лаганский рн, г. Лагань, ул. Цветочная, д. № 11А. Лаганский РЭС (80-1-21-00610607)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</si>
  <si>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Шойнуу А.Б.-О. по адресу: г. Элиста, мкр. 10, д. № 67Б. Элистинский РЭС (80-1-22-00646249)</t>
  </si>
  <si>
    <t>Установка системы учета электроэнергии (1 ед.) для выполнения требований ПП РФ от 04.05.2012 № 442 и ФЗ от 27.12.2018 № 522-ФЗ, для электроснабжения камеры фото-видеофиксации заявителя ООО ГК "Инфратэкс по адресу: Черноземельский рн, п. Адык, согласно ситуационного плана. Черноземельский РЭС (80-1-21-00612285)</t>
  </si>
  <si>
    <t>Установка системы учета электроэнергии (1 ед.) для выполнения требований ПП РФ от 04.05.2012 № 442 и ФЗ от 27.12.2018 № 522-ФЗ, для электроснабжения квартиры в 2-хкв доме заявителя Гусейновой Я.С. по адресу: Черноземельский рн, п. Артезиан, пер. Зеленый, д. 8, кв.2, Черноземельский РЭС (80-1-21-00592815)</t>
  </si>
  <si>
    <t>Установка системы учета электроэнергии (1 ед.) для выполнения требований ПП РФ от 04.05.2012 № 442 и ФЗ от 27.12.2018 № 522-ФЗ, для электроснабжения квартиры заявителя Шагаева Римма Муратовна по адресу: Черноземельский р-н, п. Комсомольский, ул. Ленина, д.21, Аптека 11 Черноземельский РЭС (80-1-21-00567225)</t>
  </si>
  <si>
    <t>Установка системы учета электроэнергии (1 ед.) для выполнения требований ПП РФ от 04.05.2012 № 442 и ФЗ от 27.12.2018 № 522-ФЗ, для электроснабжения конечной точки доступа ВОЛС для УЦН заявителя ПАО "Ростелеком", по адресу: Черноземельский рн, п. Нарын Худук, КН 08:10:060101, Черноземельский РЭС (80-1-21-00588077)</t>
  </si>
  <si>
    <t>Установка системы учета электроэнергии (1 ед.) для выполнения требований ПП РФ от 04.05.2012 № 442 и ФЗ от 27.12.2018 № 522-ФЗ, для электроснабжения конечной точки доступа ВОЛС для УЦН заявителя ПАО "Ростелеком", по адресу: Черноземельский рн, п.Кумской, КН 08:10:080101, Черноземельский РЭС (80-1-21-00588045)</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</si>
  <si>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ИП Дорджиева Е.А. по адресу: Лаганский рн, г. Лагань, ул. Баташова, ЗУ кад. № 08:03:010139:227. Лаганский РЭС (80-1-22-00648791)</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</si>
  <si>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ИП Анчаевой Т.А. по адресу: р-н Черноземельский, п. Комсомольский, ул. Т.М.Нимгирова, д. № 36. Черноземельский РЭС (80-1-22-00653169)</t>
  </si>
  <si>
    <t>Установка системы учета электроэнергии (1 ед.) для выполнения требований ПП РФ от 04.05.2012 № 442 и ФЗ от 27.12.2018 № 522-ФЗ, для электроснабжения нежилого помещения заявителя Кензеева Ц.Р. по адресу: Черноземельский рн, п. Комсомольский, ул. Аллея Памяти, д. № 40. Черноземельский РЭС (80-1-22-00631683)</t>
  </si>
  <si>
    <t>Установка системы учета электроэнергии (1 ед.) для выполнения требований ПП РФ от 04.05.2012 № 442 и ФЗ от 27.12.2018 № 522-ФЗ, для электроснабжения объекта ЛПХ заявителя Бюрбеева Э.В. по адресу: Черноземельский рн, п. Новый, ул. Мира, д. 4, Черноземельский РЭС (80-1-21-00588625)</t>
  </si>
  <si>
    <t>Установка системы учета электроэнергии (1 ед.) для выполнения требований ПП РФ от 04.05.2012 № 442 и ФЗ от 27.12.2018 № 522-ФЗ, для электроснабжения объекта ЛПХ заявителя Чудаевой Ц.Б. по адресу: Черноземельский рн, п. Комсомольский, ул. Школьная, напротив д. 11, Черноземельский РЭС (80-1-21-00590135)</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</si>
  <si>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Ульяновой Т.В. по адресу: Лаганский рн, г. Лагань, ул. Куйбышева, д. № 3. ЗУ кад.№ 08:03:010134:65. Лаганский РЭС (80-1-22-00626711)</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</si>
  <si>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2-я Горная, возле д. № 2Б. Элистинский РЭС (80-1-21-00595785)</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</si>
  <si>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заявителя Бадмаева Б.Г. по адресу: г. Элиста, мкр, 6, д. № 53. Элистинский РЭС (80-1-22-00648215)</t>
  </si>
  <si>
    <t>Установка системы учета электроэнергии (1 ед.) для выполнения требований ПП РФ от 04.05.2012 № 442 и ФЗ от 27.12.2018 № 522-ФЗ, для электроснабжения ТШ заявителя ПАО "Ростелеком" по адресу: Приютненский р-н, п. Первомайский, координаты 46.52.86N 41.11.64E Ики-Бурульский РЭС (80-1-20-00539889)</t>
  </si>
  <si>
    <t>Установка системы учета электроэнергии (1 ед.) для выполнения требований ПП РФ от 04.05.2012 № 442 и ФЗ от 27.12.2018 № 522-ФЗ, для электроснабжения объекта наружного освещения заявителя Администрация Ики-Бурульского РМО по адресу: р-н Ики-Бурульский, п. Ики-Бурул, Микрорайон, ЗУ кад. № 08:02:180108:329. Ики-Бурульский РЭС (80-1-22-00644601)</t>
  </si>
  <si>
    <t>Установка системы учета электроэнергии (1 ед.) для выполнения требований ПП РФ от 04.05.2012 № 442 и ФЗ от 27.12.2018 № 522-ФЗ, для электроснабжения конечной точки доступа ВОЛС для УЦН заявителя ПАО "Ростелеком", по адресу: Ики-Бурульский рн, п.Светлый, КН 08:02:360102, Ики-Бурульский РЭС (80-1-21-00586047)</t>
  </si>
  <si>
    <t>Установка системы учета электроэнергии (1 ед.) для выполнения требований ПП РФ от 04.05.2012 № 442 и ФЗ от 27.12.2018 № 522-ФЗ, для электроснабжения конечной точки доступа ВОЛС для УЦН заявителя ПАО "Ростелеком", по адресу: Ики-Бурульский рн, п.Зунда Толга, КН 08:02:220102, Ики-Бурульский РЭС (80-1-21-00585131)</t>
  </si>
  <si>
    <t>Установка системы учета электроэнергии (1 ед.) для выполнения требований ПП РФ от 04.05.2012 № 442 и ФЗ от 27.12.2018 № 522-ФЗ, для электроснабжения конечной точки доступа ВОЛС для УЦН заявителя ПАО "Ростелеком", по адресу: Ики-Бурульский рн, п.Чолун-Хамур, КН 08:02:340101, Ики-Бурульский РЭС (80-1-21-00585151)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</si>
  <si>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Мацакова Б.Б. по адресу: Кетченеровский р-н, п. Кетченеры, ул. Н. Очирова, дом 15, Кетченеровский РЭС (80-1-20-00542345)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</si>
  <si>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Мацаковой Г.Б. по адресу: Кетченеровский р-н, п. Гашун-Бургуста, ул. Манджиева, д.6, Кетченеровский РЭС (80-1-21-00582709)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</si>
  <si>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Менкеевой А.А. по адресу: Кетченеровский рн, п. Шин Мер, ул. Б.Очирова, д. 19. Кетченеровский РЭС (80-1-22-00629965)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</si>
  <si>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Мушановой Г.П. по адресу: Кетченеровский рн, п. Кетченеры, ул. Басанова, д. 56, Кетченеровский РЭС (80-1-21-00605801)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</si>
  <si>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Ендоновой З.Х. по адресу: Кетченеровский рн, п. Гашун-Бургуста, ул. им. Зунова Б.М., д. 9, Кетченеровский РЭС (80-1-21-00590181)</t>
  </si>
  <si>
    <t>Установка системы учета электроэнергии (1 ед.) для выполнения требований ПП РФ от 04.05.2012 № 442 и ФЗ от 27.12.2018 № 522-ФЗ, для электроснабжения объекта борцовский зал заявителя АО "Племзавод им.Чапчаева", по адресу: Кетченеровский рн, п. Алцынхута, пер. Заливной, д. № 5. Кетченеровский РЭС (80-1-21-00609297)</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</si>
  <si>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Сарпинский рн, с. Садовое, ул. Дорожная, 28. Сарпинский РЭС (80-1-21-00614805)</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</si>
  <si>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Сарпинский рн, с. Садовое, ул. Ленина, 186. Сарпинский РЭС (80-1-21-00614761)</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</si>
  <si>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Сарпинский рн, с. Садовое, ул. Ленина, 62. Сарпинский РЭС (80-1-21-00614777)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</si>
  <si>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Мучкаевой Н.В. по адресу: р-н Яшкульский, п. Яшкуль, ул. Канукова, д. № 80. Яшкульский РЭС (80-1-22-00662869)</t>
  </si>
  <si>
    <t>Установка системы учета электроэнергии (1 ед.) для выполнения требований ПП РФ от 04.05.2012 № 442 и ФЗ от 27.12.2018 № 522-ФЗ, для электроснабжения объекта мед.учреждения в с. Веселое заявителя БУ РК "Городовиковская райбольница" по адресу: р-н Городовиковский, с. Веселое, ул. Немяшева, д. № 12. Городовиковский РЭС (80-1-22-00660189)</t>
  </si>
  <si>
    <t>Установка системы учета электроэнергии (1 ед.) для выполнения требований ПП РФ от 04.05.2012 № 442 и ФЗ от 27.12.2018 № 522-ФЗ, для электроснабжения объекта мед.учреждения в с. Дружное заявителя БУ РК "Городовиковская райбольница" по адресу: р-н Городовиковский, с. Дружное, ул. Лиманная, д. № 16. Городовиковский РЭС (80-1-22-00660201)</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</si>
  <si>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Горяева Б.В. по адресу: р-н Юстинский, п. Цаган-Аман, ул. Элистинская, д. № 81А. Юстинский РЭС (80-1-22-00662749)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</si>
  <si>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Дедовой В.П. по адресу: р-н Юстинский, п. Цаган-Аман, ул. Октябрьская, д. № 77. Юстинский РЭС (80-1-22-00667681)</t>
  </si>
  <si>
    <t>Установка системы учета электроэнергии (1 ед.) для выполнения требований ПП РФ от 04.05.2012 № 442 и ФЗ от 27.12.2018 № 522-ФЗ, для электроснабжения гаража заявителя Рушановой Т.Э. по адресу: г. Элиста, мкр. 10, севернее д. № 34, гараж № 7. Элистинский РЭС (80-1-22-00662769)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</si>
  <si>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Хоктиной З.Э. по адресу: г. Элиста, ул. Нефтяников, д. № 27. Элистинский РЭС (80-1-21-00575809)</t>
  </si>
  <si>
    <t>Установка системы учета электроэнергии (1 ед.) для выполнения требований ПП РФ от 04.05.2012 № 442 и ФЗ от 27.12.2018 № 522-ФЗ, для электроснабжения гаража заявителя Зулаева Б.Б. по адресу: г. Элиста, мкр.1, площадка № 4, гараж № 15. Элистинский РЭС (80-1-21-00568565)</t>
  </si>
  <si>
    <t>Установка системы учета электроэнергии (1 ед.) для выполнения требований ПП РФ от 04.05.2012 № 442 и ФЗ от 27.12.2018 № 522-ФЗ, для электроснабжения гаража Великороднего В.Г. по адресу: г. Элиста, мкр. 8, ГСК "Лада", гараж № 3/5. Элистинский РЭС (80-1-22-00653167)</t>
  </si>
  <si>
    <t>Установка системы учета электроэнергии (1 ед.) для выполнения требований ПП РФ от 04.05.2012 № 442 и ФЗ от 27.12.2018 № 522-ФЗ, для электроснабжения гаража заявителя Овадыкова А.Б. по адресу: г. Элиста, ГСК "Северный-2", гараж № 6. Элистинский РЭС (80-1-22-00645275)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</si>
  <si>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Дагановой Е.Н. по адресу: г. Элиста, ул. Строительная, д. 82. Элистинский РЭС (80-1-21-00606477)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</si>
  <si>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Джекиевой В.А. по адресу: г. Элиста, ул. Мечникова, д. № 6. Элистинский РЭС (80-1-22-00654723)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</si>
  <si>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на территории парка Дружба. Элистинский РЭС (80-1-21-00621703)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</si>
  <si>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1, возле д. № 21. Элистинский РЭС (80-1-21-00621205)</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</si>
  <si>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1, возле котельной д. № 34. Элистинский РЭС (80-1-21-00621323)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</si>
  <si>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8, возле д. № 34. Элистинский РЭС (80-1-21-00595817)</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</si>
  <si>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Сити-3, севернее д. № 8. Элистинский РЭС (80-1-21-00619345)</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</si>
  <si>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Губаревича, около д. № 16. Элистинский РЭС (80-1-22-00643383)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</si>
  <si>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Сусеева, возле д. № 3. Элистинский РЭС (80-1-21-00619945)</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</si>
  <si>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г. Элиста, перекр. ул. Ленина-Губаревича. Элистинский РЭС (80-1-22-00640463)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</si>
  <si>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6, возле д. № 26Б. Элистинский РЭС (80-1-21-00596153)</t>
  </si>
  <si>
    <t>Установка системы учета электроэнергии (1 ед.) для выполнения требований ПП РФ от 04.05.2012 № 442 и ФЗ от 27.12.2018 № 522-ФЗ, для электроснабжения гаража заявителя Курдюкова А.А. по адресу: г. Элиста,ГСК "Южный-2", гараж № 70. Элистинский РЭС (80-1-22-00667701)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</si>
  <si>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Антиева В.М. по адресу: г. Элиста, ул. Зая-Пандиты, д. № 51. Элистинский РЭС (80-1-22-00668193)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</si>
  <si>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Леджинова У.Ю. по адресу: г. Элиста, ул. Сахалинская, д. № 30. Элистинский РЭС (80-1-22-00667723)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</si>
  <si>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Орушанова О.С. по адресу: г. Элиста, кв-л Возрождение жилая группа, д. № 79. Элистинский РЭС (80-1-22-00665931)</t>
  </si>
  <si>
    <t>Установка системы учета электроэнергии (1 ед.) для выполнения требований ПП РФ от 04.05.2012 № 442 и ФЗ от 27.12.2018 № 522-ФЗ, для электроснабжения гаража заявителя Зулаева М.Х. по адресу: г. Элиста, мкр. 6, ГСК "Южный-2", гараж № 277. Элистинский РЭС (80-1-22-00666911)</t>
  </si>
  <si>
    <t>Установка системы учета электроэнергии (1 ед.) для выполнения требований ПП РФ от 04.05.2012 № 442 и ФЗ от 27.12.2018 № 522-ФЗ, для электроснабжения объекта мед.учреждения заявителя Администрация Лазаревского СМО РК по адресу: р-н Городовиковский, п. Лазаревский, ул. Ермолаева, д. № 14. Городовиковский РЭС (80-1-22-00667801)</t>
  </si>
  <si>
    <t>Установка системы учета электроэнергии (1 ед.) для выполнения требований ПП РФ от 04.05.2012 № 442 и ФЗ от 27.12.2018 № 522-ФЗ, для электроснабжения гаража заявителя Панасенко В.Ф. по адресу: г. Элиста, мкр. 8, гараж № 1/18. Элистинский РЭС (80-1-22-00661403)</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</si>
  <si>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г. Элиста, ул. Кирова, д. № 207. Элистинский РЭС (80-1-22-00639831)</t>
  </si>
  <si>
    <t>Установка системы учета электроэнергии (1 ед.) для выполнения требований ПП РФ от 04.05.2012 № 442 и ФЗ от 27.12.2018 № 522-ФЗ, для электроснабжения объекта дорожного хозяйства заявителя ООО ГК "Инфратэк" по адресу: г. Элиста, ул. Ленина, д. № 248А. Элистинский РЭС (80-1-22-00639511)</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</si>
  <si>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г. Элиста, перекр. ул. Ленина-Пушкина. Элистинский РЭС (80-1-22-00640527)</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</si>
  <si>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г. Элиста, перекр. ул. Ленина-Чкалова. Элистинский РЭС (80-1-22-00640483)</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</si>
  <si>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г. Элиста, ул. Ленина, напротив д. № 199. Элистинский РЭС (80-1-22-00640409)</t>
  </si>
  <si>
    <t>Установка системы учета электроэнергии (1 ед.) для выполнения требований ПП РФ от 04.05.2012 № 442 и ФЗ от 27.12.2018 № 522-ФЗ, для электроснабжения объектов дорожного хозяйства заявителя ООО ГК "Инфратэк" по адресу: г. Элиста, перекр. ул. Ленина-Н.Очирова. Элистинский РЭС (80-1-22-00639885)</t>
  </si>
  <si>
    <t>Установка системы учета электроэнергии (1 ед.) для выполнения требований ПП РФ от 04.05.2012 № 442 и ФЗ от 27.12.2018 № 522-ФЗ, для электроснабжения объекта дорожного хозяйства заявителя ООО ГК "Инфратэк" по адресу: г. Элиста, перекр. ул. Клыкова-Илюмжинова. Элистинский РЭС (80-1-22-00640383)</t>
  </si>
  <si>
    <t>Установка системы учета электроэнергии (1 ед.) для выполнения требований ПП РФ от 04.05.2012 № 442 и ФЗ от 27.12.2018 № 522-ФЗ, для электроснабжения станции кадотной защиты заявителя АО"Газпром" по адресу: г. Элиста, мкрн 4, д. №22, Элистинский РЭС (80-1-20-00541601)</t>
  </si>
  <si>
    <t>Установка системы учета электроэнергии (1 ед.) для выполнения требований ПП РФ от 04.05.2012 № 442 и ФЗ от 27.12.2018 № 522-ФЗ, для электроснабжения станции кадотной защиты заявителя АО"Газпром" по адресу: г. Элиста, мкрн 6, д. №14, Котельная, Элистинский РЭС (80-1-20-00540687)</t>
  </si>
  <si>
    <t>Установка системы учета электроэнергии (1 ед.) для выполнения требований ПП РФ от 04.05.2012 № 442 и ФЗ от 27.12.2018 № 522-ФЗ, для электроснабжения станции кадотной защиты заявителя АО"Газпром" по адресу: г. Элиста, ул. В.И. Ленина, д. №246, Элистинский РЭС (80-1-20-00541411)</t>
  </si>
  <si>
    <t>Установка системы учета электроэнергии (1 ед.) для выполнения требований ПП РФ от 04.05.2012 № 442 и ФЗ от 27.12.2018 № 522-ФЗ, для электроснабжения станции кадотной защиты заявителя АО"Газпром" по адресу: г. Элиста, ул. им. Бимбаева М.Т., д. №64, Элистинский РЭС (80-1-20-00540701)</t>
  </si>
  <si>
    <t>Установка системы учета электроэнергии (1 ед.) для выполнения требований ПП РФ от 04.05.2012 № 442 и ФЗ от 27.12.2018 № 522-ФЗ, для электроснабжения станции кадотной защиты заявителя АО"Газпром" по адресу: г. Элиста, ул. им. Володарского, д. №1, Элистинский РЭС (80-1-20-00540653)</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</si>
  <si>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2, возле д. № 37. Элистинский РЭС (80-1-21-00596159)</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</si>
  <si>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8, возле д. № 15. Элистинский РЭС (80-1-21-00618997)</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</si>
  <si>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мкр. 8, около д. № 36А. Элистинский РЭС (80-1-22-00643345)</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</si>
  <si>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заявителя АО "Газпром газораспределение Элиста" по адресу: г. Элиста, ул. Волгоградская, возле д. № 59. Элистинский РЭС (80-1-21-00595735)</t>
  </si>
  <si>
    <t>Установка системы учета электроэнергии (1 ед.) для выполнения требований ПП РФ от 04.05.2012 № 442 и ФЗ от 27.12.2018 № 522-ФЗ, для электроснабжения стационарного комплекса фотовидеофиксации заявителя КУ РК "ЦИТиКБ" по адресу: г. Элиста, ул. Хомутникова, д. № 59. Элистинский РЭС (80-1-22-00657345)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</si>
  <si>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Цеденовой Е.М. по адресу: р-н. Целинный, с. Троицкое, ул. 40 лет Победы, д. № 37А. Троицкий РЭС (80-1-22-00668977)</t>
  </si>
  <si>
    <t>Установка системы учета электроэнергии (1 ед.) для выполнения требований ПП РФ от 04.05.2012 № 442 и ФЗ от 27.12.2018 № 522-ФЗ, для электроснабжения гаража заявителя Кармашовой В.Н. по адресу: г. Элиста, мкр. 5, ГК "Восток", гараж № 134. Элистинский РЭС (80-1-22-00646619)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</si>
  <si>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Яматинова М.А. по адресу: г. Элиста, пер. Гермашева, д. № 24А. Элистинский РЭС (80-1-20-00530255)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</si>
  <si>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Болдыревой М.М. по адресу: г. Элиста, ул. Бургустинская, д. № 36. Элистинский РЭС (80-1-21-00585501)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</si>
  <si>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Санжилова Н.В. по адресу: г. Элиста, ул. Кемеровская, д. 8, Элистинский РЭС (80-1-22-00659319)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</si>
  <si>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Мацаковой В.Х. по адресу: г. Элиста, ул. Ленина, д. № 245. Элистинский РЭС (80-1-22-00661919)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</si>
  <si>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Илюмжинова С.В. по адресу: г. Элиста, ул. Пушкина, западнее ОАО "ПИК". Элистинский РЭС (80-1-22-00665563)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</si>
  <si>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Мандрунова А.Г. по адресу: г. Элиста, ул. Сахалинская, д. № 36. Элистинский РЭС (80-1-21-00613173)</t>
  </si>
  <si>
    <t>Установка системы учета электроэнергии (1 ед.) для выполнения требований ПП РФ от 04.05.2012 № 442 и ФЗ от 27.12.2018 № 522-ФЗ, для электроснабжения нежилого помещения заявителя ИП Очировой О.Г. по адресу: г. Элиста, пр-кт. Городовикова, д. № 5, 1-й этаж, помещение 37-38. Элистинский РЭС (80-1-22-00647089)</t>
  </si>
  <si>
    <t>Установка системы учета электроэнергии (1 ед.) для выполнения требований ПП РФ от 04.05.2012 № 442 и ФЗ от 27.12.2018 № 522-ФЗ, для электроснабжения станции катодной защиты ССМУ "Газстрой" заявителя АО "Газпром газораспределение Элиста" по адресу: г. Элиста, ЗУ кад.№ 08:14:030545:12. Элистинский РЭС (80-1-22-00643313)</t>
  </si>
  <si>
    <t>Установка системы учета электроэнергии (1 ед.) для выполнения требований ПП РФ от 04.05.2012 № 442 и ФЗ от 27.12.2018 № 522-ФЗ, для электроснабжения базовой станции сотовой связи заявителя АО "Первая башенная компания" по адресу: г. Элиста, Северная промзона, в кад.квартале 08:14:010202. Элистинский РЭС (80-1-22-00665353)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</si>
  <si>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Ланцыновой А.А. по адресу: г. Элиста, ул. Гоголя, д. № 88. Элистинский РЭС (80-1-22-00670609)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</si>
  <si>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Манджиева Е.В. по адресу: г. Элиста, ул.Ковыльная, д. № 2. Элистинский РЭС (80-1-22-00669031)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</si>
  <si>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Риччи Ника по адресу: г. Элиста, ул. Мира, д. № 21, кв.-оф. № 2. Элистинский РЭС (80-1-22-00668335)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</si>
  <si>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Эрдниевой Г.В. по адресу: г. Элиста, ул. Кальдинова, д. № 33. Элистинский РЭС (80-1-22-00668391)</t>
  </si>
  <si>
    <t>Установка системы учета электроэнергии (1 ед.) для выполнения требований ПП РФ от 04.05.2012 № 442 и ФЗ от 27.12.2018 № 522-ФЗ, для электроснабжения малоэтажной жилой застройки заявителя ООО "Алми" по адресу: г. Элиста, проезд 31-й, д. № 20. Элистинский РЭС (80-1-22-00666757)</t>
  </si>
  <si>
    <t>Установка системы учета электроэнергии (1 ед.) для выполнения требований ПП РФ от 04.05.2012 № 442 и ФЗ от 27.12.2018 № 522-ФЗ, для электроснабжения нежилого помещения в МКЖД заявителя Руденко А.В. по адресу: г. Элиста, мкр. 4, д. № 32А. Элистинский РЭС (80-1-22-00666779)</t>
  </si>
  <si>
    <t>Установка системы учета электроэнергии (1 ед.) для выполнения требований ПП РФ от 04.05.2012 № 442 и ФЗ от 27.12.2018 № 522-ФЗ, для электроснабжения объекта дорожного хозяйства заявителя ООО ГК "Инфратэк" по адресу: г. Элиста, подъезд от автодороги Р-216 Астрахань-Элиста-Ставрополь восточный, 0км-690м. Элистинский РЭС (80-1-22-00655839)</t>
  </si>
  <si>
    <t>Установка системы учета электроэнергии (1 ед.) для выполнения требований ПП РФ от 04.05.2012 № 442 и ФЗ от 27.12.2018 № 522-ФЗ, для электроснабжения гаража заявителя Зулаева М.Х. по адресу: г. Элиста, мкр. 6, ГСК "Южный-2", гараж № 102. Элистинский РЭС (80-1-22-00664581)</t>
  </si>
  <si>
    <t>Установка системы учета электроэнергии (1 ед.) для выполнения требований ПП РФ от 04.05.2012 № 442 и ФЗ от 27.12.2018 № 522-ФЗ, для электроснабжения гаража заявителя Портнова С.В. по адресу: г. Элиста, ГСК "Южный-2", гараж № 61. Элистинский РЭС (80-1-22-00657253)</t>
  </si>
  <si>
    <t>Установка системы учета электроэнергии (1 ед.) для выполнения требований ПП РФ от 04.05.2012 № 442 и ФЗ от 27.12.2018 № 522-ФЗ, для электроснабжения гаража заявителя Синяк Т.С. по адресу: г. Элиста, мкр. 9, ГСК "Первомайский", гараж № 21. Элистинский РЭС (80-1-22-00661445)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</si>
  <si>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Бадаева Ю.Н. по адресу: г. Элиста, пер. Лермонтова, д. № 10, ЗУ кад. № 08:11:030633:1175. Элистинский РЭС (80-1-22-00658981)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</si>
  <si>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Бембеевой Н.О. по адресу: г. Элиста, пер. Лермонтова, д. № 10, ЗУ кад. № 08:11:030633:1174. Элистинский РЭС (80-1-22-00658993)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</si>
  <si>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Китаевой Б.В. по адресу: г. Элиста, кв-л Гурвн Сала жилая группа 2, д. № 17. Элистинский РЭС (80-1-20-00531781)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</si>
  <si>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Манджиевой В.Э. по адресу: г. Элиста, проезд Мечникова, д. № 28А. Элистинский РЭС (80-1-22-00658707)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</si>
  <si>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Манджикова В.В. по адресу: г. Элиста, пер. Лермонтова, д. № 10, ЗУ кад. № 08:11:030633:1173. Элистинский РЭС (80-1-22-00658997)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</si>
  <si>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Манджиковой С.С. по адресу: г. Элиста, пер. Лермонтова, д. № 10. Элистинский РЭС (80-1-22-00658483)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</si>
  <si>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Мололкиной И.А. по адресу: г. Элиста, ул. Аральская, д. № 52. Элистинский РЭС (80-1-22-00639193)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</si>
  <si>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Очировой Н.Л., по адресу: г. Элиста, Восточная промзона, 10, кад. № 08:14:030548:1064. Элистинский РЭС (80-1-21-00597543)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</si>
  <si>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Сангаджиева С.Н. по адресу: г. Элиста, пер. Лермонтова, д. № 10, ЗУ кад. № 08:11:030633:1176. Элистинский РЭС (80-1-22-00658985)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</si>
  <si>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Стасенко М.Г. по адресу: г. Элиста, ул. Номинханова, д. № 50А. Элистинский РЭС (80-1-22-00657317)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</si>
  <si>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Халиковой Е.А. по адресу: г. Элиста, ул. Зеленая, д. № 12А. Элистинский РЭС (80-1-22-00661635)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</si>
  <si>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Шаргодыкова В.Н. по адресу: г. Элиста, ул. Сахалинская, д. № 58. Элистинский РЭС (80-1-22-00656371)</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</si>
  <si>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Аббяева О.Б. по адресу: г. Элиста, мкр. 1, д. № 24А. Элистинский РЭС (80-1-22-00658495)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</si>
  <si>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Анкаевой А.П. по адресу: г. Элиста, кв-л. Возраждение жилая группа, д 9, Элистинский РЭС (80-1-21-00556685)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</si>
  <si>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Гиляндикова Л.П. по адресу: г. Элиста, кв-л. Бумба жилая группа, д. №56, Элистинский РЭС (80-1-20-00539871)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</si>
  <si>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Гаряевой Е.Э. по адресу: г. Элиста, ул. Калачинская, д. № 104. Элистинский РЭС (80-1-22-00669605)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</si>
  <si>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Мушаева И.Т. по адресу: г. Элиста, ул. Дружбы, д. № 4. Элистинский РЭС (80-1-22-00661527)</t>
  </si>
  <si>
    <t>Строительство ВЛИ-0,22 кВ от опоры № 12 по ВЛ-0,4 кВ № 1 от ТП № 13/63 кВА по ВЛ-10 кВ Связь с ПС Приманыч от ПС 110 кВ Ики-Бурул, установка системы учета электроэнергии (мощности), до границы зем. участка жилого дома заявителя Эрдниева Ю.Д. (ориентировочная протяженность ЛЭП – 0,14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</si>
  <si>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ТКШ п.Тугтун заявителя ПАО "Ростелеком" по адресу: Кетченеровский рн, п. Тугтун, Кетченеровский РЭС (80-1-21-00586143)</t>
  </si>
  <si>
    <t>Установка системы учета электроэнергии (1 ед.) для выполнения требований ПП РФ от 04.05.2012 № 442 и ФЗ от 27.12.2018 № 522-ФЗ, для электроснабжения ТКШ п.Шин-Мер заявителя ПАО "Ростелеком" по адресу: Кетченеровский рн, п. Шин Мер, Кетченеровский РЭС (80-1-21-00586583)</t>
  </si>
  <si>
    <t>Установка системы учета электроэнергии (1 ед.) для выполнения требований ПП РФ от 04.05.2012 № 442 и ФЗ от 27.12.2018 № 522-ФЗ, для электроснабжения ТШ заявителя ПАО "Ростелеком" по адресу: Кетченеровский р-н, п. Эвдик, Кетченеровский РЭС (80-1-21-00581073)</t>
  </si>
  <si>
    <t>Установка системы учета электроэнергии (1 ед.) для выполнения требований ПП РФ от 04.05.2012 № 442 и ФЗ от 27.12.2018 № 522-ФЗ, для электроснабжения ТШ заявителя ПАО "Ростелеком" по адресу: Кетченеровский р-н, с. Кегульта, Кетченеровский РЭС (80-1-21-00581365)</t>
  </si>
  <si>
    <t>Установка системы учета электроэнергии (1 ед.) для выполнения требований ПП РФ от 04.05.2012 № 442 и ФЗ от 27.12.2018 № 522-ФЗ, для электроснабжения ТШ заявителя ПАО "Ростелеком" по адресу: Кетченеровский р-н, п. Сарпа, Кетченеровский РЭС (80-1-21-00582079)</t>
  </si>
  <si>
    <t>Установка системы учета электроэнергии (1 ед.) для выполнения требований ПП РФ от 04.05.2012 № 442 и ФЗ от 27.12.2018 № 522-ФЗ, для электроснабжения ТШ заявителя ПАО "Ростелеком" по адресу: Кетченеровский р-н, п. Годжур, Кетченеровский РЭС (80-1-21-00581255)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</si>
  <si>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Донгаевой Т.И. по адресу: Юстинский рн, п. Цаган-Аман, ул. Набережная им. Хо-Орлюка, д. 52. Юстинский РЭС (80-1-21-00616761)</t>
  </si>
  <si>
    <t>8.2.1</t>
  </si>
  <si>
    <t>трехфазный</t>
  </si>
  <si>
    <t>Строительство ВЛИ-0,4 кВ от РУ-0,4 кВ от ТП № 137/2х250 кВА по ВЛ-10 кВ «ДМБ» от ПС 220 кВ Элиста Северная, установка системы учета электроэнергии (мощности), до границы зем.участка адм.здания заявителя ИП Минаевой Н.П. (ориентировочная протяженность ЛЭП – 0,065 км, комплект системы учета – 1 шт.)</t>
  </si>
  <si>
    <t>Строительство ВЛИ-0,4 кВ от РУ-0,4 кВ ТП № 179/2х400 кВА по ВЛ-10 кВ «ДМБ» от ПС 220 кВ Элиста Северная, установка системы учета электроэнергии (мощности), до границы зем.участка МКЖД ул. Рокчинского, 17Г заявителя ООО «СЗ Атлас» (ориентировочная протяженность ЛЭП – 0,3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</si>
  <si>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ИП Даваева Б.В. по адресу: г. Элиста, п. Аршан, ул. Утренние Зори, д. № 11. Элистинский РЭС (80-1-22-00647203)</t>
  </si>
  <si>
    <t>Установка системы учета электроэнергии (1 ед.) для выполнения требований ПП РФ от 04.05.2012 № 442 и ФЗ от 27.12.2018 № 522-ФЗ, для электроснабжения дошкольного образовательного учреждения заявителя МКДОУ детский сад "Степнячок", по адресу: Приютненский рн, п. Бурата, ул. Школьная, д. № 12. Троицкий РЭС (80-1-21-00610093)</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</si>
  <si>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ИП Мегмерова В.Ю. по адресу: г. Элиста, ул. Клыкова, д. № 116А. Элистинский РЭС (80-1-22-00665897)</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</si>
  <si>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здания БУ "Респ.комплексный центр соц обслуживания населения" заявителя Министерство по строительству, транспорту и ДХ РК по адресу: г. Элиста, ул. Н.Очирова, д. № 25. Элистинский РЭС (80-1-21-00574813)</t>
  </si>
  <si>
    <t>Установка системы учета электроэнергии (1 ед.) для выполнения требований ПП РФ от 04.05.2012 № 442 и ФЗ от 27.12.2018 № 522-ФЗ, для электроснабжения объекта КФХ заявителя ИП Авшеевой В.М. по адресу: р-н Ики-Бурульский, в 45,6 км на восток от п. Ики-Бурул, терр. Хомутниковского СМО. Ики-Бурульский РЭС (80-1-22-00671037)</t>
  </si>
  <si>
    <t>Установка системы учета электроэнергии (1 ед.) для выполнения требований ПП РФ от 04.05.2012 № 442 и ФЗ от 27.12.2018 № 522-ФЗ, для электроснабжения офиса врача общей практики заявителя БУ РК "Кетченеровская РБ» по адресу: р-н Кетченеровский, п. Ергенинский, ул. Центральная, д. № 34. Кетченеровский РЭС (80-1-22-00645161)</t>
  </si>
  <si>
    <t>«Строительство ВЛИ-0,4 кВ от опоры № 16 по ВЛ-0,4 кВ фидер-1 от ТП №2/250 кВА по ВЛ-10 кВ Заготконтора от ПС 35 кВ Троицкая, частично совместным подвесом по опорам № 17-21 по ВЛ-0,22 кВ, установка системы учета электроэнергии (мощности), до границы зем. участка нежилой застройки заявителя Носачева О.А. (ориентировочная протяженность ЛЭП – 0,402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</si>
  <si>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Максимова Г.К. по адресу: г. Элиста, ул. Илишкина, д. № 54. Элистинский РЭС (80-1-21-00586319)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</si>
  <si>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Бембеевой А.А. по адресу: Яшкульский рн, п. Яшкуль, ул. Яшкульская, д. № 16. Яшкульский РЭС (80-1-22-00628915)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</si>
  <si>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Хомутникова Ч.З., по адресу: Целинный рн, с. Троицкое, ул. Канукова, д. 59, Троицкий РЭС (80-1-21-00599921)</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</si>
  <si>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Шарапова М.А. по адресу: Городовиковский рн, г. Городовиковск, примерно в 43 м на северо-восток от строения № 33 по ул. Советская. Городовиковский РЭС (80-1-21-00613377)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</si>
  <si>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Джамбинова В.Н. по адресу: Городовиковский рн, с. Виноградное, ул. Интернациональная, д. № 4. Городовиковский РЭС (80-1-21-00612761)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</si>
  <si>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Бондарь Л.А. по адресу: Городовиковский рн, г. Городовиковск, ул. Буденного, д. 9. Городовиковский РЭС (80-1-21-00616535)</t>
  </si>
  <si>
    <t>Установка системы учета электроэнергии (1 ед.) для выполнения требований ПП РФ от 04.05.2012 № 442 и ФЗ от 27.12.2018 № 522-ФЗ, для электроснабжения квартира в 2-хкв жил.дома заявителя Кимеле С.Р. по адресу: Городовиковский рн, г. Городовиковск, мкр.2-й, д. 11А, кв. 2, Городовиковский РЭС (80-1-21-00587847)</t>
  </si>
  <si>
    <t>Установка системы учета электроэнергии (1 ед.) для выполнения требований ПП РФ от 04.05.2012 № 442 и ФЗ от 27.12.2018 № 522-ФЗ, для электроснабжения ФАП п. Зурган заявителя БУ РК Малодербетовская райбольница по адресу: Малодербетовский рн, п. Зурган, ул. Бухаева, севернее д. № 1. Малодербетовский РЭС (80-1-21-00614089)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</si>
  <si>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Манджиева В.Ц. по адресу: Яшкульский рн, п. Яшкуль, ул. Клыкова, ЗУ кад. № 08:13:240105:796. Яшкульский РЭС (80-1-22-00643411)</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</si>
  <si>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Савенковой И.В. по адресу: Сарпинский рн, с. Садовое, ул. Городовикова, д. № 11. Сарпинский РЭС (80-1-22-00629651)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</si>
  <si>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Кедеевой Т.Б. по адресу: г. Элиста, Восточная промзона, юго-восточнее КСМК, ЗУ кад. № 08:14:030548:10224. Элистинский РЭС (80-1-22-00640379)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</si>
  <si>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Манжиковой Н.В., по адресу: г. Элиста, ул. Илюмжинова, д. № 36. Элистинский РЭС (80-1-22-00630125)</t>
  </si>
  <si>
    <t xml:space="preserve">Установка системы учета электроэнергии (1 ед.) для выполнения требований ПП РФ от 04.05.2012 № 442 и ФЗ от 27.12.2018 № 522-ФЗ, для электроснабжения жилого дома заявителя Оргадулова А.П. по адресу: г. Элиста, ул. Сельгикова, д. № 40. Элистинский РЭС </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</si>
  <si>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Манджиевой А.М. по адресу: г. Элиста, ул. им. Б Адучиева, дом 20А, Элистинский РЭС (80-1-20-00539381)</t>
  </si>
  <si>
    <t>Установка системы учета электроэнергии (1 ед.) для выполнения требований ПП РФ от 04.05.2012 № 442 и ФЗ от 27.12.2018 № 522-ФЗ, для электроснабжения объекта микрогенерации заявителя ООО "Дарина" по адресу: г. Элиста, ул. Гагарина, д. № 27А. Элистинский РЭС (80-1-21-00607701)</t>
  </si>
  <si>
    <t>Установка системы учета электроэнергии (1 ед.) для выполнения требований ПП РФ от 04.05.2012 № 442 и ФЗ от 27.12.2018 № 522-ФЗ, для электроснабжения стройплощадки (временное) заявителя ООО "Интер Строй" по адресу: г. Элиста, мкр. 1, парк Молодежный. Элистинский РЭС (80-1-22-00632457)</t>
  </si>
  <si>
    <t xml:space="preserve">Установка системы учета электроэнергии (1 ед.) для выполнения требований ПП РФ от 04.05.2012 № 442 и ФЗ от 27.12.2018 № 522-ФЗ, для электроснабжения жилого дома заявителя Хечиева Е.В. по адресу: г. Элиста, мкр. Сити-3, д. № 26. Элистинский РЭС </t>
  </si>
  <si>
    <t xml:space="preserve">Установка системы учета электроэнергии (1 ед.) для выполнения требований ПП РФ от 04.05.2012 № 442 и ФЗ от 27.12.2018 № 522-ФЗ, для электроснабжения жилого дома заявителя Горяева Ц.М., по адресу: г. Элиста, ул. Яшалтинская, д. № 39. Элистинский РЭС </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</si>
  <si>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Егорова В.А., по адресу: г. Элиста, ул. Эсамбаева, д. № 21. Элистинский РЭС (80-1-22-00639177)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</si>
  <si>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Бутишева К.В. по адресу: г. Элиста, ул. Привольная, дом 77, Элистинский РЭС (80-1-20-00539551)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</si>
  <si>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Ангучиновой Э.В., по адресу: г. Элиста, ул. Э.Бараева, д. № 95. Элистинский РЭС (80-1-22-00640337)</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</si>
  <si>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(времянка) заявителя ООО "СЗ Строй-Инвест1" по адресу: г. Элиста, мкр.1, д. № 40А. Элистинский РЭС (80-1-21-00615227)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</si>
  <si>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Менкеновой С.А. по адресу: г. Элиста, мкр. 10, д. № 38А. Элистинский РЭС (80-1-21-00610849)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</si>
  <si>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Бадмаева Н.Д., по адресу: г. Элиста, жилая группа "Север", д. № 57. Элистинский РЭС (80-1-22-00636229)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</si>
  <si>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Нюдюльчиева Н.Э. по адресу: г. Элиста, ул. Новосибирская, д. № 3. Элистинский РЭС (80-1-21-00615147)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</si>
  <si>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Санджиевой В.С., по адресу: г. Элиста, проезд 10-й Южного района, д. № 45. Элистинский РЭС (80-1-22-00632101)</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</si>
  <si>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Оконовой С.Л. по адресу: г. Элиста, мкр.1, д. № 26. Элистинский РЭС (80-1-22-00635813)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</si>
  <si>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Убушаевой В.В. по адресу: г. Элиста, проезд Халхин Гол, д. № 30А. Элистинский РЭС (80-1-22-00638351)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</si>
  <si>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Салбадаевой К.А. по адресу: г. Элиста, ул. Шапшуковой, д. № 51А. Элистинский РЭС (80-1-22-00633339)</t>
  </si>
  <si>
    <t>Строительство ВЛИ-0,4 кВ от опоры № 9 отпайки № 11/1 по ВЛ-0,4 кВ № 1 от ТП № 450/250 кВА по ВЛ-10 кВ «1 микрорайон» от ПС 220 кВ Элиста Северная, установка системы учета электроэнергии (мощности), до границы зем.участка жилого дома заявителя Педеровой К.Н. (ориентировочная протяженность ЛЭП – 0,03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</si>
  <si>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базовой станции заявителя АО "Первая Башенная Компания" по адресу: г. Элиста, п. Аршан, ул. Утренние зори. Элистинский РЭС (80-1-22-00641199)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</si>
  <si>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Бадмае-Цереновой Н.А. по адресу: г. Элиста, проезд Халхин Гол, д. № 30. Элистинский РЭС (80-1-22-00651963)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</si>
  <si>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Бадмаева В.А. по адресу: г. Элиста, мкр. Сити-3, д. № 13. Элистинский РЭС (80-1-22-00636857)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</si>
  <si>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Гаряева Д.С. по адресу: г. Элиста, ул. Калачинская, д. № 29. Элистинский РЭС (80-1-22-00651993)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</si>
  <si>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Даваевой В.А. по адресу: г. Элиста, ул. Дербетовская, д. № 20. Элистинский РЭС (80-1-21-00589285)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</si>
  <si>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Лизинова Б.В. по адресу: г. Элиста, ул. Манцын Кец, д. № 123. Элистинский РЭС (80-1-22-00652523)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</si>
  <si>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Малиевой О.И. по адресу: г. Элиста, ул. Джалыкова, д. № 4. Элистинский РЭС (80-1-22-00653639)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</si>
  <si>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Тостаева В.А. по адресу: г. Элиста, ул. Бамб Цецг, д. № 33А. Элистинский РЭС (80-1-22-00623507)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</si>
  <si>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Чадырова Б.В. по адресу: г. Элиста, ул. Молоканова, д. № 55. Элистинский РЭС (80-1-22-00647665)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</si>
  <si>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Чемидовой Т.Д. по адресу: г. Элиста, проезд Халхин Гол, д. № 16. Элистинский РЭС (80-1-22-00636183)</t>
  </si>
  <si>
    <t>Установка системы учета электроэнергии (1 ед.) для выполнения требований ПП РФ от 04.05.2012 № 442 и ФЗ от 27.12.2018 № 522-ФЗ, для электроснабжения объекта торговли (увеличение мощности) заявителя Мамаева Д.А. по адресу: г. Элиста, ул. Осипенко, д. № 20. Элистинский РЭС (80-1-22-00651329)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</si>
  <si>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Амхаева В.В. по адресу: г. Элиста, северо-восточная часть, участок № 272 кад . № 08:14:030546:141. Элистинский РЭС (80-1-21-00620965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</si>
  <si>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Тагировой З.Б. по адресу: г. Элиста, Северо-восточная часть, участок № 259, кад. № 08:14:030546:220. Элистинский РЭС (80-1-22-00647827)</t>
  </si>
  <si>
    <t>Установка системы учета электроэнергии (1 ед.) для выполнения требований ПП РФ от 04.05.2012 № 442 и ФЗ от 27.12.2018 № 522-ФЗ, для электроснабжения гаража заявителя Басанговой Н.А. по адресу: г. Элиста, проспект Чонкушова, у ГОУ НПО "ПЛ № 6", гараж № 6. Элистинский РЭС (80-1-21-00586317)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</si>
  <si>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Саксоновой К.В. по адресу: г. Элиста, ул. Клыкова, д. № 62. Элистинский РЭС (80-1-22-00643941)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</si>
  <si>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Эльзетиновой Л.Д. по адресу: г. Элиста, ул. Молоканова, д. № 14. Элистинский РЭС (80-1-22-00640729)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</si>
  <si>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Мудункаевой С.Г. по адресу: г. Элиста, ул. Привольная, д. № 85. Элистинский РЭС (80-1-22-00645183)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</si>
  <si>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Ротова А.И. по адресу: Яшалтинский рн, с. Эсто-Алтай, ул. Ленина, д. № 19. Яшалтинский РЭС (80-1-21-00613943)</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</si>
  <si>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Омарова Ш.А.. по адресу: Яшалтинский рн, с. Яшалта,ул. Медиков, кад.№ 08:12:110103:60. Яшалтинский РЭС (80-1-21-00605583)</t>
  </si>
  <si>
    <t>Строительство ВЛИ-0,4 кВ от опоры № 3 отпайки № 13 по ВЛ-0,4 кВ № 1 от ТП № 450/400 кВА по ВЛ-10 кВ «1 микрорайон» от ПС 220 кВ Элиста Северная, установка системы учета электроэнергии (мощности), до границы зем.участка жилого дома заявителя Бембетовой А.Б. (ориентировочная протяженность ЛЭП – 0,04 км, комплект системы учета – 1 шт.)</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</si>
  <si>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Онуфриенко М.В. по адресу: р-н Приютненский, с. Приютное, ул. Октябрьская, д. № 20, кв. № 1. Приютненский РЭС (80-1-22-00663791)</t>
  </si>
  <si>
    <t>Установка системы учета электроэнергии (1 ед.) для выполнения требований ПП РФ от 04.05.2012 № 442 и ФЗ от 27.12.2018 № 522-ФЗ, для электроснабжения жилого дома (увеличение мощности) заявителя Максимовой Л.Д. по адресу: р-н Целинный, с. Троицкое, ул. Жукова, д. № 1А. Троицкий РЭС (80-1-22-00649769)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</si>
  <si>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Ушаковой В.А. по адресу: Целинный рн, с. Троицкое, ул. Ленина, д. 49. Троицкий РЭС (80-1-22-00632535)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</si>
  <si>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Дарбаковой В.С. по адресу: р-н Целинный, с. Троицкое, ул. Пушкина, д. № 15Д. Троицкий РЭС (80-1-22-00643565)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</si>
  <si>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Семененко Н.А. по адресу: р-н. Целинный, с. Троицкое, ул. Деликова, д. № 37А. Троицкий РЭС (80-1-22-00662219)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</si>
  <si>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Манджиевой И.Г. по адресу: р-н. Целинный, с. Троицкое, ул. Солнечная, д. № 26. Троицкий РЭС (80-1-22-00656019)</t>
  </si>
  <si>
    <t>Установка системы учета электроэнергии (1 ед.) для выполнения требований ПП РФ от 04.05.2012 № 442 и ФЗ от 27.12.2018 № 522-ФЗ, для электроснабжения объекта мед.учреждения заявителя БУ РК "Городская поликлиника" по адресу: р-н Целинный, п. Бага-Чонос, ул. Гагарина, д. № 21. Троицкий РЭС (80-1-22-00658469)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</si>
  <si>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Болтырова А.А. по адресу: г. Элиста, ул. Буденного, д. № 11. Элистинский РЭС (80-1-22-00629067)</t>
  </si>
  <si>
    <t>Установка системы учета электроэнергии (1 ед.) для выполнения требований ПП РФ от 04.05.2012 № 442 и ФЗ от 27.12.2018 № 522-ФЗ, для электроснабжения гаража заявителя Яматиновой С.К. по адресу: г. Элиста, мкр. 6, ГСК "Южный", гараж № 24. Элистинский РЭС (80-1-22-00624373)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</si>
  <si>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Боевой З.Б. по адресу: г. Элиста, ул. Оргакинская, д. № 55. Элистинский РЭС (80-1-21-00567171)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</si>
  <si>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Буриновой Е.В. по адресу: г. Элиста, ул. им. Дондук-Даши-хана, д. № 15. Элистинский РЭС (80-1-22-00624253)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</si>
  <si>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Гелеевой Е.В. по адресу: г. Элиста, кв-л жилая группа Сити-2, д. № 5. Элистинский РЭС (80-1-22-00625059)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</si>
  <si>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Годжаевой К.О. по адресу: г. Элиста, ул. Новосибирская, д. № 8. Элистинский РЭС (80-1-22-00625263)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</si>
  <si>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Егоровой Л.В. по адресу: г. Элиста, ул. Илюмжинова, д. № 19А. Элистинский РЭС (80-1-22-00624193)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</si>
  <si>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Каруева В.С. по адресу: г. Элиста, ул. Манцын Кец, д. № 126. Элистинский РЭС (80-1-22-00625935)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</si>
  <si>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Кетчиновой Д.А. по адресу: г. Элиста, ул. П.Вдовикина, д. № 46А. Элистинский РЭС (80-1-22-00625035)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</si>
  <si>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Лазарева И.М. по адресу: г. Элиста, пер. Продольный, д. № 1. Элистинский РЭС (80-1-21-00578149)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</si>
  <si>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Надбитова С.И. по адресу: г. Элиста, мкр. 10, д. № 51. Элистинский РЭС (80-1-22-00630879)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</si>
  <si>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Цереновой Г.А. по адресу: г. Элиста, ул. Лермонтова, д. № 42А. Элистинский РЭС (80-1-22-00624467)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</si>
  <si>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Шараева М.Б. по адресу: г. Элиста, ул. им.П.Вдовикина, д. № 38. Элистинский РЭС (80-1-22-00623583)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</si>
  <si>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Шатуренова И.Н. по адресу: г. Элиста, мкр. 9, пер. им. Борисенко, кад № 08:14:032501:352. Элистинский РЭС (80-1-21-00572791)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</si>
  <si>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Эрднеева А.В. по адресу: г. Элиста, ул. Манцын Кец, д. № 21. Элистинский РЭС (80-1-21-00602937)</t>
  </si>
  <si>
    <t>Установка системы учета электроэнергии (1 ед.) для выполнения требований ПП РФ от 04.05.2012 № 442 и ФЗ от 27.12.2018 № 522-ФЗ, для электроснабжения нежилого помещения заявителя ИП Ункурова Е.С. по адресу: г. Элиста, ул. Клыкова, д. № 18А. Элистинский РЭС (80-1-22-00629957)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</si>
  <si>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Галзанова Б.Б. по адресу: г. Элиста, проезд 17-й, д. № 9. Элистинский РЭС (80-1-22-00638647)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</si>
  <si>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Жакарис Л.Б. по адресу: г. Элиста, ул. Клыкова, д. № 64. Элистинский РЭС (80-1-21-00603057)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</si>
  <si>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Андреева А.Л. по адресу: г. Элиста, въезд Дармаева, д. № 5А. Элистинский РЭС (80-1-21-00604667)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</si>
  <si>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Диканского Д.Е. по адресу: г. Элиста, ул. Радонежского, д. № 105. Элистинский РЭС (80-1-22-00652183)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</si>
  <si>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Кикеновой Ж.Н. по адресу: г. Элиста, туп. Партизанский, д. № 5. Элистинский РЭС (80-1-21-00572613)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</si>
  <si>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Кикильдеевой Б.Н. по адресу: г. Элиста, ул. Джеджикины, д. № 17. Элистинский РЭС (80-1-22-00624183)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</si>
  <si>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Кочгуровой Е.Б. по адресу: г. Элиста, ул. Северная, д. № 42. Элистинский РЭС (80-1-22-00654611)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</si>
  <si>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Кукаева М.С. по адресу: г. Элиста, кв-л Гурвн Сала жилая группа 2-й, д. № 4. Элистинский РЭС (80-1-22-00629117)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</si>
  <si>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Ностаева А.М. по адресу: г. Элиста, ул. Парковая, д. № 9. Элистинский РЭС (80-1-21-00567005)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</si>
  <si>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Ностаева М.О. по адресу: г. Элиста, ул. 60-летия Победы, дом № 34. Элистинский РЭС (80-1-22-00660311)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</si>
  <si>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Пюрбеевой А.П. по адресу: г. Элиста, квартал Улан, д. № 38. Элистинский РЭС (80-1-22-00651879)</t>
  </si>
  <si>
    <t>Установка системы учета электроэнергии (1 ед.) для выполнения требований ПП РФ от 04.05.2012 № 442 и ФЗ от 27.12.2018 № 522-ФЗ, для электроснабжения жилого дома (увеличение мощности) заявителя Цеджиной Б.Ц. по адресу: г. Элиста, мкр. Сити-3, д. № 17. Элистинский РЭС (80-1-22-00658505)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</si>
  <si>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Шарваевой З.Д. по адресу: г. Элиста, ул. Автомобилистов, д. № 80. Элистинский РЭС (80-1-21-00597703)</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</si>
  <si>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ИП Боваевой З.М. по адресу: г. Элиста, мкр. 9, д. № 10. Элистинский РЭС (80-1-21-00610571)</t>
  </si>
  <si>
    <t>Установка системы учета электроэнергии (1 ед.) для выполнения требований ПП РФ от 04.05.2012 № 442 и ФЗ от 27.12.2018 № 522-ФЗ, для электроснабжения объекта ЖКХ (стройплощадка) заявителя ООО "Строй Юг" по адресу: г. Элиста, южнее ГРС. Элистинский РЭС (80-1-22-00629321)</t>
  </si>
  <si>
    <t>Установка системы учета электроэнергии (1 ед.) для выполнения требований ПП РФ от 04.05.2012 № 442 и ФЗ от 27.12.2018 № 522-ФЗ, для электроснабжения объекта наружного освещения заявителя ФКУ УФАД "Каспий" по адресу: р-н Черноземельский, п. Артезиан, трасса Р-215 Астрахань-Кочубей-Кизляр-Махачкала, км 254+300. Черноземельский РЭС (80-1-22-00642335)</t>
  </si>
  <si>
    <t>Установка системы учета электроэнергии (1 ед.) для выполнения требований ПП РФ от 04.05.2012 № 442 и ФЗ от 27.12.2018 № 522-ФЗ, для электроснабжения Спорт. площадки заявителя Адм. КомсСМО, адресу: Черноземельский р-н, п. Комсомольский, ул. Школьная, дом 2Б, Черноземельский РЭС (80-1-20-00539467)</t>
  </si>
  <si>
    <t>Установка системы учета электроэнергии (1 ед.) для выполнения требований ПП РФ от 04.05.2012 № 442 и ФЗ от 27.12.2018 № 522-ФЗ, для электроснабжения строительного передвижного вагончика заявителя ООО "СЗ Топгер" по адресу: г. Элиста, АТО "Сити-Чесс", 2 этап, 1 очередь, д. № 5. Элистинский РЭС (80-1-21-00606611)</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</si>
  <si>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пристройки СОШ № 3 заявителя ООО "Кишг" по адресу: г. Элиста, ул. Стальского, д. № 6. Элистинский РЭС (80-1-22-00625001)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</si>
  <si>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Бамбышевой Г.Х. по адресу: г. Элиста, ул. 17-я, д. № 6. Элистинский РЭС (80-1-22-00638313)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</si>
  <si>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Торлыковой Л.А. по адресу: г. Элиста, ул. Ленина, д. № 347. Элистинский РЭС (80-1-21-00608911)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</si>
  <si>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Бургустиновой Л.М. по адресу: г. Элиста, ул. Спортивная, д. № 33А. Элистинский РЭС (80-1-22-00624385)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</si>
  <si>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Дорджиевой Р.П. по адресу: г. Элиста, ул. Зая Пандиты, д. № 31. Элистинский РЭС (80-1-22-00645299)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</si>
  <si>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Кичикова Б.С. по адресу: р-н Кетченеровский, п. Кетченеры, ул. Джангара, д. № 20А. Кетченеровский РЭС (80-1-22-00645645)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</si>
  <si>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Борлыковой Г.Д. по адресу: Кетченеровский р-н, п. Кетченеры, ул. Джангара, д.2, Кетченеровский РЭС (80-1-21-00576189)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</si>
  <si>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Аллахвердиева М.И. по адресу: р-н Яшалтинский, с. Яшалта, ул. Пэрна, д. № 97. Яшалтинский РЭС (80-1-22-00659789)</t>
  </si>
  <si>
    <t>Установка системы учета электроэнергии (1 ед.) для выполнения требований ПП РФ от 04.05.2012 № 442 и ФЗ от 27.12.2018 № 522-ФЗ, для электроснабжения скважины заявителя Кульченко Р.А. по адресу: р-н. Малодербетовский, с.Тундутово, примерно в 15,3 км по направлению на юго-запад, ЗУ кад. № 08:05:050101:540. Малодербетовский РЭС (80-1-22-00659633)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</si>
  <si>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Басанова В.И. по адресу: Городовиковский рн, с. Виноградное, ул. Октябрьская, д. № 25. Городовиковский РЭС (80-1-22-00634997)</t>
  </si>
  <si>
    <t>Установка системы учета электроэнергии (1 ед.) для выполнения требований ПП РФ от 04.05.2012 № 442 и ФЗ от 27.12.2018 № 522-ФЗ, для электроснабжения здания магазина (увеличение мощности) заявителя Голуб И.Н. по адресу: р-н Городовиковский, г. Городовиковск, ул.Интернациональная, д. № 62. Городовиковский РЭС (80-1-22-00651229)</t>
  </si>
  <si>
    <t>Установка системы учета электроэнергии (1 ед.) для выполнения требований ПП РФ от 04.05.2012 № 442 и ФЗ от 27.12.2018 № 522-ФЗ, для электроснабжения нежилой застройки заявителя ИП Абдулатипова К.А. по адресу: р-н Городовиковский, г. Городовиковск, ул. Заречная, д. № 9. Городовиковский РЭС (80-1-22-00645369)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</si>
  <si>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Бердунова А.В. по адресу: р-н Сарпинский, с. Обильное, ул. Подгорная, д. № 24. Сарпинский РЭС (80-1-22-00655395)</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</si>
  <si>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Наврузова Х.А. по адресу: р-н Сарпинский, с. Садовое, ул. Лазо, д. № 28. Сарпинский РЭС (80-1-22-00659057)</t>
  </si>
  <si>
    <t>Установка системы учета электроэнергии (1 ед.) для выполнения требований ПП РФ от 04.05.2012 № 442 и ФЗ от 27.12.2018 № 522-ФЗ, для электроснабжения нежилого здания заявителя ИП Барышникова А.В. по адресу: Октябрьский р-н, п. Большой Царын, ул. Интернациональная, д. 7 Октябрьский РЭС (80-1-21-00559523)</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</si>
  <si>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ООО "Бумба" по адресу: р-н Городовиковский, г. Городовиковск, ул. Советская, д. № 29Г. Городовиковский РЭС (80-1-22-00664265)</t>
  </si>
  <si>
    <t>Установка системы учета электроэнергии (1 ед.) для выполнения требований ПП РФ от 04.05.2012 № 442 и ФЗ от 27.12.2018 № 522-ФЗ, для электроснабжения офиса врача общей практики заявителя БУ РК "МД райбольница" по адресу Малодербетовский р-н, с. Тундутово, Малодербетовский РЭС (80-1-21-00570691)</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</si>
  <si>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заявителя АУ РК "Калмлес" по адресу: р-н Городовиковский, г. Городовиковск, пер. Западный, д. № 57. Городовиковский РЭС (80-1-22-00666227)</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</si>
  <si>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(временное) заявителя ООО "СУ-5" по адресу: р-н Городовиковский, с. Чапаевское, ул. Комсомольская, д. № 1-2. Городовиковский РЭС (80-1-22-00669011)</t>
  </si>
  <si>
    <t>Установка системы учета электроэнергии (1 ед.) для выполнения требований ПП РФ от 04.05.2012 № 442 и ФЗ от 27.12.2018 № 522-ФЗ, для электроснабжения здания пожарной части заявителя Администрация Первомайского СМО по адресу: Приютненский рн, п. Первомайский, д. № 26А. ЗУ кад. № 08:07:250101:397. Ики-Бурульский РЭС (80-1-22-00632085)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</si>
  <si>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Бельциковой Г.С. по адресу: р-н. Целинный, с. Троицкое, ул. Толстого, д. № 75. Троицкий РЭС (80-1-22-00668921)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</si>
  <si>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Халенгиновой Э.И. по адресу: р-н. Целинный, с. Троицкое, ул. Пушкина, д. № 60Б. Троицкий РЭС (80-1-22-00663685)</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</si>
  <si>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Андрюшкиной Е.К. по адресу: г. Элиста, ул. 28 Армии, д. № 67. Элистинский РЭС (80-1-22-00675355)</t>
  </si>
  <si>
    <t>Установка системы учета электроэнергии (1 ед.) для выполнения требований ПП РФ от 04.05.2012 № 442 и ФЗ от 27.12.2018 № 522-ФЗ, для электроснабжения административного здания заявителя Убушаева Б.А. по адресу: г. Элиста, ул. Сельгикова, д. № 32. Элистинский РЭС (80-1-22-00668965)</t>
  </si>
  <si>
    <t>Установка системы учета электроэнергии (1 ед.) для выполнения требований ПП РФ от 04.05.2012 № 442 и ФЗ от 27.12.2018 № 522-ФЗ, для электроснабжения гаража заявителя Манджиева Д.Г. по адресу: г. Элиста, мкр. 8, ГСК "Лада", гараж № 4/16. Элистинский РЭС (80-1-22-00661747)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</si>
  <si>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Ачиновой Н.С. по адресу: г. Элиста,ул. Чернышевского, д. № 124Б. Элистинский РЭС (80-1-22-00670743)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</si>
  <si>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Кукаева Б.Б. по адресу: г. Элиста, проезд 20-й, д. № 34. Элистинский РЭС (80-1-22-00655707)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</si>
  <si>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Матвеновой К.С. по адресу: г. Элиста, ул. Бургустинская, д. № 40. Элистинский РЭС (80-1-22-00652577)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</si>
  <si>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Санджиева С.С. по адресу: г. Элиста, ул. Манцын Кец, д. № 30. Элистинский РЭС (80-1-22-00651857)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</si>
  <si>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Сусукова В.Ю. по адресу: г. Элиста, ул. Северная, д. № 37. Элистинский РЭС (80-1-22-00658747)</t>
  </si>
  <si>
    <t>Установка системы учета электроэнергии (1 ед.) для выполнения требований ПП РФ от 04.05.2012 № 442 и ФЗ от 27.12.2018 № 522-ФЗ, для электроснабжения жилого дома (увеличение мощности) заявителя Надбитовой М.С. по адресу: г. Элиста, ул. Заярного, д. № 17. Элистинский РЭС (80-1-22-00652853)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</si>
  <si>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Абушинова В.С. по адресу: г. Элиста, проезд Чкалова, д. № 6А. Элистинский РЭС (80-1-22-00652207)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</si>
  <si>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Алкацевой А.К. по адресу: г. Элиста, ул. Манцын Кец, д. № 46. Элистинский РЭС (80-1-22-00652835)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</si>
  <si>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Шулуновой М.Ю. по адресу: г. Элиста, проезд 1-й, д. № 16. Элистинский РЭС (80-1-22-00675617)</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</si>
  <si>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Мацаковой В.Х. по адресу: г. Элиста, ул. Пюрбеева, д. № 3. Элистинский РЭС (80-1-22-00667037)</t>
  </si>
  <si>
    <t>Установка системы учета электроэнергии (1 ед.) для выполнения требований ПП РФ от 04.05.2012 № 442 и ФЗ от 27.12.2018 № 522-ФЗ, для электроснабжения строительной площадки заявителя Аракелян Л.Ю., по адресу: г. Элиста,ул. Ленина, д. № 331. Элистинский РЭС (80-1-22-00630469)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</si>
  <si>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Манджиева Э.Ю. по адресу: г. Элиста, мкр. 10, д. № 44. Элистинский РЭС (80-1-22-00669601)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</si>
  <si>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Шунгурциковой Л.В. по адресу: г. Элиста, ул. им. Дондук-Даши-хана, д. № 14. Элистинский РЭС (80-1-21-00605525)</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</si>
  <si>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ИП Пахомова С.В. по адресу: г. Элиста, на пересечении ул. Пушкина и ул. Клыкова. Элистинский РЭС (80-1-22-00665547)</t>
  </si>
  <si>
    <t>Установка системы учета электроэнергии (1 ед.) для выполнения требований ПП РФ от 04.05.2012 № 442 и ФЗ от 27.12.2018 № 522-ФЗ, для электроснабжения базовой станции сотовой связи заявителя ОП ПАО "Вымпелком" по адресу: г. Элиста, ул. Джангара, д. № 20. Элистинский РЭС (80-1-22-00663123)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</si>
  <si>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Бадмаева В.В. по адресу: г. Элиста, п. Аршан, пер. Степной, д. № 10. Элистинский РЭС (80-1-22-00645225)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</si>
  <si>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Батырова Ю.И. по адресу: г. Элиста, ул. Родниковая, д. № 43. Элистинский РЭС (80-1-21-00594645)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</si>
  <si>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Болдыревой Ж.А. по адресу: г. Элиста, Восточная промзона, юго-восточнее КСМК, ЗУ кад.№ 08:14:030548:1277. Элистинский РЭС (80-1-20-00651611)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</si>
  <si>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Манджиева Б.Б. по адресу: г. Элиста, ул. Витражная, д. № 29А. Элистинский РЭС (80-1-22-00655675)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</si>
  <si>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Манджиева Р.Д. по адресу: г. Элиста, ул. Теегин Герл, д. № 2В. Элистинский РЭС (80-1-22-00665613)</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</si>
  <si>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Натырова А.М. по адресу: г. Элиста, ул. Привольная, дом № 73. Элистинский РЭС (80-1-22-00660545)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</si>
  <si>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Сарунова Г.П. по адресу: г. Элиста, мкр. 5, южнее д. № 6. Элистинский РЭС (80-1-22-00665301)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</si>
  <si>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Цереновой А.Б. по адресу: г. Элиста, ул. 5-я Северо-Западная, дом № 1. Элистинский РЭС (80-1-22-00660295)</t>
  </si>
  <si>
    <t>Установка системы учета электроэнергии (1 ед.) для выполнения требований ПП РФ от 04.05.2012 № 442 и ФЗ от 27.12.2018 № 522-ФЗ, для электроснабжения гаража заявителя Манжиева В.Ю. по адресу: г. Элиста, проспект О.Бендера, д. № 32. Элистинский РЭС (80-1-22-00657299)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</si>
  <si>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Басанова М.М. по адресу: г. Элиста, ул. Кнакиса, д. № 60. Элистинский РЭС (80-1-21-00567369)</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</si>
  <si>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Боктаева М.И. по адресу: г. Элиста, проезд 29-й, д. № 18А. Элистинский РЭС (80-1-22-00670725)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</si>
  <si>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Идрисовой Б.М. по адресу: г. Элиста, ул. Гвардейская, д. № 21. Элистинский РЭС (80-1-22-00644571)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</si>
  <si>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Манджиева Ц.О. по адресу: г. Элиста, тер. СТ "Березка", д. № 5. Элистинский РЭС (80-1-22-00662765)</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</si>
  <si>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Музраевой Г.Х. по адресу: г. Элиста, ул. Западная, д. № 21. Элистинский РЭС (80-1-21-00605377)</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</si>
  <si>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Пампилова Е.В. по адресу: г. Элиста, кв-л жилая группа "Бумба", д. № 54. Элистинский РЭС (80-1-22-00646831)</t>
  </si>
  <si>
    <t>Установка системы учета электроэнергии (1 ед.) для выполнения требований ПП РФ от 04.05.2012 № 442 и ФЗ от 27.12.2018 № 522-ФЗ, для электроснабжения жилого дома заявителя Сикумбаевой А.Ж. по адресу: г. Элиста, ул. Джиргал, д. № 80. Элистинский РЭС (80-1-22-00662339)</t>
  </si>
  <si>
    <t>Установка системы учета электроэнергии (1 ед.) для выполнения требований ПП РФ от 04.05.2012 № 442 и ФЗ от 27.12.2018 № 522-ФЗ, для электроснабжения объекта торговли заявителя Манджиева А.В. по адресу: р-н Юстинский, с. Харба, ул. Четырева, д. № 37. Юстинский РЭС (80-1-22-00662731)</t>
  </si>
  <si>
    <t>Установка системы учета электроэнергии (1 ед.) для выполнения требований ПП РФ от 04.05.2012 № 442 и ФЗ от 27.12.2018 № 522-ФЗ, для электроснабжения объекта медицинского учреждения заявителя Администрация Южненского СМО РК по адресу: р-н Городовиковский, п. Южный, пер. Восточный, д. № 2. Городовиковский РЭС (80-1-22-00672287)</t>
  </si>
  <si>
    <t>Установка системы учета электроэнергии (1 ед.) для выполнения требований ПП РФ от 04.05.2012 № 442 и ФЗ от 27.12.2018 № 522-ФЗ, для электроснабжения объекта медицинского учреждения заявителя Администрация Виноградненского СМО РК по адресу: р-н Городовиковский, с. Виноградное, ул. Октябрьская, д. № 56А. Городовиковский РЭС (80-1-22-00670043)</t>
  </si>
  <si>
    <t>Установка системы учета электроэнергии (1 ед.) для выполнения требований ПП РФ от 04.05.2012 № 442 и ФЗ от 27.12.2018 № 522-ФЗ, для электроснабжения базовой станции сотовой связи заявителя ПАО "Ростелеком" по адресу: Ики-Бурульский рн, п. Чолун Хамур, ул. Школьная. Ики-Бурульский РЭС (80-1-22-00670811)</t>
  </si>
  <si>
    <t>Установка системы учета электроэнергии (1 ед.) для выполнения требований ПП РФ от 04.05.2012 № 442 и ФЗ от 27.12.2018 № 522-ФЗ, для электроснабжения дома культуры заявителя Администрация Чкаловского СМО, по адресу: Кетченеровский рн, п. Чкаловский, ул. Кошевого, д. № 6. Кетченеровский РЭС (80-1-21-00605641)</t>
  </si>
  <si>
    <t>Установка системы учета электроэнергии (1 ед.) для выполнения требований ПП РФ от 04.05.2012 № 442 и ФЗ от 27.12.2018 № 522-ФЗ, для электроснабжения жилого дома (увеличение мощности) заявителя Кардашова А.С. по адресу: р-н Кетченеровский, с. Кегульта, ул. Пионерская, д. № 20. Кетченеровский РЭС (80-1-22-00659005)</t>
  </si>
  <si>
    <t>Установка системы учета электроэнергии (1 ед.) для выполнения требований ПП РФ от 04.05.2012 № 442 и ФЗ от 27.12.2018 № 522-ФЗ, для электроснабжения жилого дома (увеличение мощности) заявителя Манджиева А.Г. по адресу: р-н Кетченеровский, с. Кегульта, ул. Молодежная, д. № 1. Кетченеровский РЭС (80-1-22-00658959)</t>
  </si>
  <si>
    <t>Установка системы учета электроэнергии (1 ед.) для выполнения требований ПП РФ от 04.05.2012 № 442 и ФЗ от 27.12.2018 № 522-ФЗ, для электроснабжения мед. учреждения заявителя БУ РК "Кетченеровская районная больница" по адресу: р-н Кетченеровский, п. Шин-Мер, ул. Б.Очирова, д. № 24А. Кетченеровский РЭС (80-1-22-00659339)</t>
  </si>
  <si>
    <t>Установка системы учета электроэнергии (1 ед.) для выполнения требований ПП РФ от 04.05.2012 № 442 и ФЗ от 27.12.2018 № 522-ФЗ, для электроснабжения мед. учреждения заявителя БУ РК "Кетченеровская районная больница" по адресу: р-н Кетченеровский, п. Годжур, ул. Мира, д. № 15/1. Кетченеровский РЭС (80-1-22-00659333)</t>
  </si>
  <si>
    <t>Установка системы учета электроэнергии (1 ед.) для выполнения требований ПП РФ от 04.05.2012 № 442 и ФЗ от 27.12.2018 № 522-ФЗ, для электроснабжения ФАП п. Ики-Бухус заявителя БУ РК Малодербетовская райбольница по адресу: Малодербетовский рн, п. Ики-Бухус, ул. Комсомольская, западнее д. № 1. Малодербетовский РЭС (80-1-21-00614003)</t>
  </si>
  <si>
    <t>8.2.2</t>
  </si>
  <si>
    <t>Строительство ВЛ-10 кВ от опоры № 326 ВЛ 10 кВ Орошение от ПС 35 кВ Обильное, установка системы учета электроэнергии (мощности), до границы зем.участка насосных станций заявителя ИП Вернигорова Г.И. (ориентировочная протяженность ЛЭП –  0,04 км, комплект системы учета – ПКУ 1 шт.)</t>
  </si>
  <si>
    <t>Установка системы учета электроэнергии (1 ед.) для выполнения требований ПП РФ от 04.05.2012 № 442 и ФЗ от 27.12.2018 № 522-ФЗ, для электроснабжения объекта торговли (увеличение мощности) заявителя Яшаева М.О. по адресу: р-н Яшкульский, п. Яшкуль, ул. 50 лет Октября, д. № 7А. Яшкульский РЭС (80-1-22-00643527)</t>
  </si>
  <si>
    <t>Установка системы учета электроэнергии (1 ед.) для выполнения требований ПП РФ от 04.05.2012 № 442 и ФЗ от 27.12.2018 № 522-ФЗ, для электроснабжения объекта микрогенерации заявителя ООО "ИСК" по адресу: Лаганский рн, г. Лагань, ул. Жигульского, д. № 2Г. Лаганский РЭС (80-1-21-00589719)</t>
  </si>
  <si>
    <t>Установка системы учета электроэнергии (1 ед.) для выполнения требований ПП РФ от 04.05.2012 № 442 и ФЗ от 27.12.2018 № 522-ФЗ, для электроснабжения объекта микрогенерации заявителя ПАО "Сбербанк России" по адресу: Черноземельский рн, п. Комсомольский, ул. Аллея Памяти, д. № 38. Черноземельский РЭС (80-1-21-00603713)</t>
  </si>
  <si>
    <t>Установка системы учета электроэнергии (1 ед.) для выполнения требований ПП РФ от 04.05.2012 № 442 и ФЗ от 27.12.2018 № 522-ФЗ, для электроснабжения объекта микрогенерации заявителя ПАО "Сбербанк России" по адресу: Целинный р-н, с. Троицкое, ул. Буденного, д. № 1А. Троицкий РЭС (80-1-21-00600995)</t>
  </si>
  <si>
    <t xml:space="preserve">* -  пообъектная расшифровка доступна при выделении строк и команды excel "Показать". </t>
  </si>
  <si>
    <t>* Трудозатраты на выполнение работ по "постоянной схеме электроснабжения" и "временной схеме электроснабжения" эквивалентны,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t>
  </si>
  <si>
    <t xml:space="preserve">** Не учтены фактические расходы 2020г. в размере  4 538 890,74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</si>
  <si>
    <t>Вне зависимости от схемы электроснабжения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</si>
</sst>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 _₽_-;\-* #,##0.00\ _₽_-;_-* &quot;-&quot;??\ _₽_-;_-@_-"/>
    <numFmt numFmtId="165" formatCode="_-* #,##0.00_$_-;\-* #,##0.00_$_-;_-* &quot;-&quot;??_$_-;_-@_-"/>
    <numFmt numFmtId="166" formatCode="0_)"/>
    <numFmt numFmtId="167" formatCode="_-* #,##0_р_._-;\-* #,##0_р_._-;_-* &quot;-&quot;_р_._-;_-@_-"/>
    <numFmt numFmtId="168" formatCode="_-* #,##0.00_р_._-;\-* #,##0.00_р_._-;_-* &quot;-&quot;??_р_._-;_-@_-"/>
    <numFmt numFmtId="169" formatCode="&quot;$&quot;#,##0_);[Red]\(&quot;$&quot;#,##0\)"/>
    <numFmt numFmtId="170" formatCode="_-* #,##0.00&quot;р.&quot;_-;\-* #,##0.00&quot;р.&quot;_-;_-* &quot;-&quot;??&quot;р.&quot;_-;_-@_-"/>
    <numFmt numFmtId="171" formatCode="_-* #,##0.00[$€-1]_-;\-* #,##0.00[$€-1]_-;_-* &quot;-&quot;??[$€-1]_-"/>
    <numFmt numFmtId="172" formatCode="General_)"/>
    <numFmt numFmtId="173" formatCode="_(* #,##0.00_);_(* \(#,##0.00\);_(* &quot;-&quot;??_);_(@_)"/>
    <numFmt numFmtId="174" formatCode="_-* #,##0.00_$_-;\-* #,##0.00_$_-;_-* \-??_$_-;_-@_-"/>
    <numFmt numFmtId="175" formatCode="#,##0.00000"/>
    <numFmt numFmtId="176" formatCode="#,##0.000000"/>
    <numFmt numFmtId="177" formatCode="#,##0.0000000"/>
    <numFmt numFmtId="178" formatCode="0.0000000"/>
    <numFmt numFmtId="179" formatCode="#,##0.0000"/>
  </numFmts>
  <fonts count="68">
    <font>
      <sz val="11"/>
      <color theme="1"/>
      <name val="Calibri"/>
      <family val="2"/>
      <charset val="204"/>
      <scheme val="minor"/>
    </font>
    <font>
      <sz val="11"/>
      <color theme="1"/>
      <name val="Times New Roman"/>
      <family val="1"/>
      <charset val="204"/>
    </font>
    <font>
      <sz val="11"/>
      <name val="Times New Roman"/>
      <family val="1"/>
      <charset val="204"/>
    </font>
    <font>
      <sz val="11"/>
      <color rgb="FFFF0000"/>
      <name val="Times New Roman"/>
      <family val="1"/>
      <charset val="204"/>
    </font>
    <font>
      <b/>
      <sz val="11"/>
      <color theme="1"/>
      <name val="Times New Roman"/>
      <family val="1"/>
      <charset val="204"/>
    </font>
    <font>
      <b/>
      <sz val="12"/>
      <name val="Times New Roman"/>
      <family val="1"/>
      <charset val="204"/>
    </font>
    <font>
      <sz val="10"/>
      <name val="Arial"/>
      <family val="2"/>
      <charset val="204"/>
    </font>
    <font>
      <sz val="11"/>
      <color theme="1"/>
      <name val="Calibri"/>
      <family val="2"/>
      <scheme val="minor"/>
    </font>
    <font>
      <b/>
      <sz val="11"/>
      <color theme="1"/>
      <name val="Calibri"/>
      <family val="2"/>
      <charset val="204"/>
      <scheme val="minor"/>
    </font>
    <font>
      <sz val="10"/>
      <name val="Times New Roman"/>
      <family val="1"/>
      <charset val="204"/>
    </font>
    <font>
      <sz val="14"/>
      <name val="Times New Roman"/>
      <family val="1"/>
      <charset val="204"/>
    </font>
    <font>
      <sz val="10"/>
      <name val="Arial Cyr"/>
      <charset val="204"/>
    </font>
    <font>
      <sz val="12"/>
      <name val="Times New Roman"/>
      <family val="1"/>
      <charset val="204"/>
    </font>
    <font>
      <i/>
      <sz val="10"/>
      <name val="Arial"/>
      <family val="2"/>
      <charset val="204"/>
    </font>
    <font>
      <b/>
      <sz val="14"/>
      <color theme="1"/>
      <name val="Times New Roman"/>
      <family val="1"/>
      <charset val="204"/>
    </font>
    <font>
      <b/>
      <i/>
      <sz val="11"/>
      <color theme="1"/>
      <name val="Times New Roman"/>
      <family val="1"/>
      <charset val="204"/>
    </font>
    <font>
      <sz val="10"/>
      <name val="Courier"/>
      <family val="1"/>
      <charset val="204"/>
    </font>
    <font>
      <b/>
      <sz val="16"/>
      <color rgb="FFFF0000"/>
      <name val="Times New Roman"/>
      <family val="1"/>
      <charset val="204"/>
    </font>
    <font>
      <sz val="10"/>
      <color indexed="8"/>
      <name val="Times New Roman"/>
      <family val="1"/>
      <charset val="204"/>
    </font>
    <font>
      <b/>
      <sz val="11"/>
      <name val="Times New Roman"/>
      <family val="1"/>
      <charset val="204"/>
    </font>
    <font>
      <sz val="10"/>
      <color indexed="8"/>
      <name val="Arial Narrow"/>
      <family val="2"/>
      <charset val="204"/>
    </font>
    <font>
      <sz val="12"/>
      <color indexed="8"/>
      <name val="Times New Roman"/>
      <family val="1"/>
      <charset val="204"/>
    </font>
    <font>
      <b/>
      <sz val="14"/>
      <color indexed="8"/>
      <name val="Times New Roman"/>
      <family val="1"/>
      <charset val="204"/>
    </font>
    <font>
      <b/>
      <vertAlign val="subscript"/>
      <sz val="14"/>
      <color indexed="8"/>
      <name val="Times New Roman"/>
      <family val="1"/>
      <charset val="204"/>
    </font>
    <font>
      <b/>
      <sz val="12"/>
      <color indexed="8"/>
      <name val="Times New Roman"/>
      <family val="1"/>
      <charset val="204"/>
    </font>
    <font>
      <sz val="12"/>
      <color theme="1"/>
      <name val="Times New Roman"/>
      <family val="1"/>
      <charset val="204"/>
    </font>
    <font>
      <b/>
      <sz val="12"/>
      <color theme="1"/>
      <name val="Times New Roman"/>
      <family val="1"/>
      <charset val="204"/>
    </font>
    <font>
      <sz val="11"/>
      <color indexed="8"/>
      <name val="Times New Roman"/>
      <family val="1"/>
      <charset val="204"/>
    </font>
    <font>
      <sz val="11"/>
      <color theme="1"/>
      <name val="Calibri"/>
      <family val="2"/>
      <charset val="204"/>
      <scheme val="minor"/>
    </font>
    <font>
      <sz val="10"/>
      <name val="Arial"/>
    </font>
    <font>
      <b/>
      <sz val="12"/>
      <name val="Arial"/>
      <family val="2"/>
      <charset val="204"/>
    </font>
    <font>
      <sz val="8"/>
      <name val="Arial"/>
      <family val="2"/>
      <charset val="204"/>
    </font>
    <font>
      <sz val="8"/>
      <name val="Arial"/>
      <family val="2"/>
    </font>
    <font>
      <sz val="10"/>
      <name val="Helv"/>
      <charset val="204"/>
    </font>
    <font>
      <sz val="10"/>
      <name val="Helv"/>
    </font>
    <font>
      <sz val="10"/>
      <name val="Arial CYR"/>
    </font>
    <font>
      <sz val="10"/>
      <name val="MS Sans Serif"/>
      <family val="2"/>
      <charset val="204"/>
    </font>
    <font>
      <sz val="8"/>
      <name val="Helv"/>
      <charset val="204"/>
    </font>
    <font>
      <sz val="8"/>
      <name val="Helv"/>
    </font>
    <font>
      <sz val="7"/>
      <color indexed="8"/>
      <name val="Arial"/>
      <family val="2"/>
      <charset val="204"/>
    </font>
    <font>
      <b/>
      <i/>
      <sz val="8"/>
      <color indexed="8"/>
      <name val="Times New Roman"/>
      <family val="1"/>
      <charset val="204"/>
    </font>
    <font>
      <b/>
      <sz val="12"/>
      <color indexed="8"/>
      <name val="Arial"/>
      <family val="2"/>
      <charset val="204"/>
    </font>
    <font>
      <sz val="9"/>
      <color indexed="8"/>
      <name val="Arial"/>
      <family val="2"/>
      <charset val="204"/>
    </font>
    <font>
      <sz val="8"/>
      <color indexed="8"/>
      <name val="Arial"/>
      <family val="2"/>
      <charset val="204"/>
    </font>
    <font>
      <b/>
      <sz val="8"/>
      <color indexed="8"/>
      <name val="Arial"/>
      <family val="2"/>
      <charset val="204"/>
    </font>
    <font>
      <sz val="10"/>
      <color indexed="8"/>
      <name val="Arial"/>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4"/>
      <name val="Arial"/>
      <family val="2"/>
      <charset val="204"/>
    </font>
    <font>
      <sz val="12"/>
      <name val="Arial"/>
      <family val="2"/>
      <charset val="204"/>
    </font>
    <font>
      <i/>
      <sz val="9"/>
      <name val="HelvDL"/>
    </font>
    <font>
      <sz val="11"/>
      <color indexed="8"/>
      <name val="Calibri"/>
      <family val="2"/>
      <charset val="204"/>
    </font>
    <font>
      <sz val="8"/>
      <color theme="1"/>
      <name val="Arial"/>
      <family val="2"/>
      <charset val="204"/>
    </font>
    <font>
      <sz val="9"/>
      <name val="HelvDL"/>
    </font>
    <font>
      <b/>
      <sz val="10"/>
      <name val="Arial Cyr"/>
      <family val="2"/>
      <charset val="204"/>
    </font>
    <font>
      <sz val="10"/>
      <name val="NTHarmonica"/>
    </font>
    <font>
      <i/>
      <sz val="10"/>
      <name val="Times New Roman"/>
      <family val="1"/>
      <charset val="204"/>
    </font>
    <font>
      <b/>
      <i/>
      <sz val="14"/>
      <color theme="1"/>
      <name val="Times New Roman"/>
      <family val="1"/>
      <charset val="204"/>
    </font>
    <font>
      <b/>
      <sz val="14"/>
      <name val="Times New Roman"/>
      <family val="1"/>
      <charset val="204"/>
    </font>
    <font>
      <b/>
      <i/>
      <sz val="14"/>
      <name val="Times New Roman"/>
      <family val="1"/>
      <charset val="204"/>
    </font>
    <font>
      <b/>
      <sz val="12"/>
      <color rgb="FFFF0000"/>
      <name val="Times New Roman"/>
      <family val="1"/>
      <charset val="204"/>
    </font>
    <font>
      <b/>
      <sz val="12"/>
      <color rgb="FFC00000"/>
      <name val="Times New Roman"/>
      <family val="1"/>
      <charset val="204"/>
    </font>
    <font>
      <vertAlign val="superscript"/>
      <sz val="12"/>
      <name val="Times New Roman"/>
      <family val="1"/>
      <charset val="204"/>
    </font>
    <font>
      <sz val="10"/>
      <color theme="1"/>
      <name val="Arial"/>
      <family val="2"/>
      <charset val="204"/>
    </font>
    <font>
      <sz val="8"/>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99FDB"/>
        <bgColor indexed="64"/>
      </patternFill>
    </fill>
    <fill>
      <patternFill patternType="solid">
        <fgColor indexed="26"/>
      </patternFill>
    </fill>
    <fill>
      <patternFill patternType="solid">
        <fgColor indexed="27"/>
        <bgColor indexed="64"/>
      </patternFill>
    </fill>
    <fill>
      <patternFill patternType="solid">
        <fgColor indexed="43"/>
        <bgColor indexed="26"/>
      </patternFill>
    </fill>
    <fill>
      <patternFill patternType="solid">
        <fgColor indexed="4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9"/>
        <bgColor indexed="64"/>
      </patternFill>
    </fill>
  </fills>
  <borders count="4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style="thin">
        <color indexed="8"/>
      </top>
      <bottom/>
      <diagonal/>
    </border>
    <border>
      <left style="hair">
        <color indexed="64"/>
      </left>
      <right/>
      <top style="hair">
        <color indexed="64"/>
      </top>
      <bottom style="hair">
        <color indexed="9"/>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s>
  <cellStyleXfs count="620">
    <xf numFmtId="0" fontId="0" fillId="0" borderId="0"/>
    <xf numFmtId="0" fontId="6" fillId="0" borderId="0"/>
    <xf numFmtId="9" fontId="6" fillId="0" borderId="0" applyFont="0" applyFill="0" applyBorder="0" applyAlignment="0" applyProtection="0"/>
    <xf numFmtId="0" fontId="7" fillId="0" borderId="0"/>
    <xf numFmtId="0" fontId="6" fillId="0" borderId="0"/>
    <xf numFmtId="165" fontId="11" fillId="0" borderId="0" applyFont="0" applyFill="0" applyBorder="0" applyAlignment="0" applyProtection="0"/>
    <xf numFmtId="166" fontId="16" fillId="0" borderId="0"/>
    <xf numFmtId="0" fontId="29" fillId="0" borderId="0"/>
    <xf numFmtId="0" fontId="32" fillId="0" borderId="0"/>
    <xf numFmtId="0" fontId="7" fillId="0" borderId="0"/>
    <xf numFmtId="0" fontId="6" fillId="0" borderId="0"/>
    <xf numFmtId="0" fontId="33" fillId="0" borderId="0"/>
    <xf numFmtId="0" fontId="11" fillId="0" borderId="0"/>
    <xf numFmtId="0" fontId="34" fillId="0" borderId="0"/>
    <xf numFmtId="0" fontId="6" fillId="0" borderId="0"/>
    <xf numFmtId="0" fontId="6" fillId="0" borderId="0"/>
    <xf numFmtId="0" fontId="35" fillId="0" borderId="0"/>
    <xf numFmtId="0" fontId="6" fillId="0" borderId="0" applyBorder="0" applyAlignment="0">
      <alignment vertical="top" wrapText="1" shrinkToFit="1"/>
    </xf>
    <xf numFmtId="0" fontId="6" fillId="0" borderId="0" applyBorder="0" applyAlignment="0">
      <alignment vertical="top" wrapText="1" shrinkToFit="1"/>
    </xf>
    <xf numFmtId="0" fontId="33" fillId="0" borderId="0"/>
    <xf numFmtId="0" fontId="34" fillId="0" borderId="0"/>
    <xf numFmtId="0" fontId="35" fillId="0" borderId="0" applyBorder="0"/>
    <xf numFmtId="0" fontId="11" fillId="0" borderId="0" applyBorder="0"/>
    <xf numFmtId="167" fontId="11" fillId="0" borderId="0" applyFont="0" applyFill="0" applyBorder="0" applyAlignment="0" applyProtection="0"/>
    <xf numFmtId="168" fontId="11" fillId="0" borderId="0" applyFont="0" applyFill="0" applyBorder="0" applyAlignment="0" applyProtection="0"/>
    <xf numFmtId="169" fontId="36" fillId="0" borderId="0" applyFont="0" applyFill="0" applyBorder="0" applyAlignment="0" applyProtection="0"/>
    <xf numFmtId="170" fontId="11" fillId="0" borderId="0" applyFont="0" applyFill="0" applyBorder="0" applyAlignment="0" applyProtection="0"/>
    <xf numFmtId="0" fontId="28" fillId="0" borderId="0"/>
    <xf numFmtId="0" fontId="28" fillId="0" borderId="0"/>
    <xf numFmtId="0" fontId="28" fillId="0" borderId="0"/>
    <xf numFmtId="0" fontId="28" fillId="0" borderId="0"/>
    <xf numFmtId="0" fontId="37" fillId="0" borderId="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171" fontId="11" fillId="10" borderId="8" applyNumberFormat="0" applyFont="0" applyAlignment="0" applyProtection="0"/>
    <xf numFmtId="0" fontId="38" fillId="0" borderId="0" applyNumberFormat="0">
      <alignment horizontal="left"/>
    </xf>
    <xf numFmtId="0" fontId="39" fillId="0" borderId="0">
      <alignment horizontal="left" vertical="top"/>
    </xf>
    <xf numFmtId="0" fontId="40" fillId="0" borderId="0">
      <alignment horizontal="right" vertical="top"/>
    </xf>
    <xf numFmtId="0" fontId="41" fillId="0" borderId="0">
      <alignment horizontal="center" vertical="center"/>
    </xf>
    <xf numFmtId="0" fontId="42" fillId="0" borderId="0">
      <alignment horizontal="left" vertical="top"/>
    </xf>
    <xf numFmtId="0" fontId="42" fillId="0" borderId="0">
      <alignment horizontal="right" vertical="top"/>
    </xf>
    <xf numFmtId="0" fontId="42" fillId="0" borderId="0">
      <alignment horizontal="left" vertical="top"/>
    </xf>
    <xf numFmtId="0" fontId="42" fillId="0" borderId="0">
      <alignment horizontal="left" vertical="center"/>
    </xf>
    <xf numFmtId="0" fontId="39" fillId="0" borderId="9">
      <alignment horizontal="center" vertical="center"/>
    </xf>
    <xf numFmtId="0" fontId="39" fillId="0" borderId="10">
      <alignment horizontal="center" vertical="center"/>
    </xf>
    <xf numFmtId="0" fontId="39" fillId="0" borderId="10">
      <alignment horizontal="center" vertical="center"/>
    </xf>
    <xf numFmtId="0" fontId="39" fillId="0" borderId="10">
      <alignment horizontal="center" vertical="center"/>
    </xf>
    <xf numFmtId="0" fontId="39" fillId="0" borderId="11">
      <alignment horizontal="center" vertical="center"/>
    </xf>
    <xf numFmtId="0" fontId="43" fillId="0" borderId="0">
      <alignment horizontal="left" vertical="top"/>
    </xf>
    <xf numFmtId="0" fontId="39" fillId="0" borderId="11">
      <alignment horizontal="center" vertical="center"/>
    </xf>
    <xf numFmtId="0" fontId="39" fillId="0" borderId="9">
      <alignment horizontal="center" vertical="center"/>
    </xf>
    <xf numFmtId="0" fontId="39" fillId="0" borderId="10">
      <alignment horizontal="center" vertical="center"/>
    </xf>
    <xf numFmtId="0" fontId="39" fillId="0" borderId="11">
      <alignment horizontal="center" vertical="center"/>
    </xf>
    <xf numFmtId="0" fontId="44" fillId="0" borderId="12">
      <alignment horizontal="center" vertical="center"/>
    </xf>
    <xf numFmtId="0" fontId="39" fillId="0" borderId="0">
      <alignment horizontal="left" vertical="top"/>
    </xf>
    <xf numFmtId="0" fontId="39" fillId="0" borderId="0">
      <alignment horizontal="left" vertical="top"/>
    </xf>
    <xf numFmtId="0" fontId="39" fillId="0" borderId="0">
      <alignment horizontal="right" vertical="top"/>
    </xf>
    <xf numFmtId="0" fontId="39" fillId="0" borderId="0">
      <alignment horizontal="right" vertical="top"/>
    </xf>
    <xf numFmtId="0" fontId="39" fillId="0" borderId="0">
      <alignment horizontal="center" vertical="top"/>
    </xf>
    <xf numFmtId="0" fontId="44" fillId="0" borderId="0">
      <alignment horizontal="right" vertical="top"/>
    </xf>
    <xf numFmtId="0" fontId="39" fillId="0" borderId="0">
      <alignment horizontal="right" vertical="top"/>
    </xf>
    <xf numFmtId="0" fontId="44" fillId="0" borderId="13">
      <alignment horizontal="left" vertical="top"/>
    </xf>
    <xf numFmtId="0" fontId="44" fillId="0" borderId="13">
      <alignment horizontal="right" vertical="top"/>
    </xf>
    <xf numFmtId="0" fontId="44" fillId="0" borderId="13">
      <alignment horizontal="right" vertical="top"/>
    </xf>
    <xf numFmtId="0" fontId="44" fillId="0" borderId="0">
      <alignment horizontal="right" vertical="top"/>
    </xf>
    <xf numFmtId="0" fontId="44" fillId="0" borderId="0">
      <alignment horizontal="right" vertical="top"/>
    </xf>
    <xf numFmtId="0" fontId="43" fillId="0" borderId="0">
      <alignment horizontal="left" vertical="top"/>
    </xf>
    <xf numFmtId="0" fontId="43" fillId="0" borderId="0">
      <alignment horizontal="right" vertical="top"/>
    </xf>
    <xf numFmtId="0" fontId="43" fillId="0" borderId="0">
      <alignment horizontal="right" vertical="top"/>
    </xf>
    <xf numFmtId="0" fontId="43" fillId="0" borderId="0">
      <alignment horizontal="left" vertical="top"/>
    </xf>
    <xf numFmtId="0" fontId="43" fillId="0" borderId="12">
      <alignment horizontal="left"/>
    </xf>
    <xf numFmtId="0" fontId="43" fillId="0" borderId="0">
      <alignment horizontal="left" vertical="top"/>
    </xf>
    <xf numFmtId="0" fontId="44" fillId="0" borderId="0">
      <alignment horizontal="left" vertical="top"/>
    </xf>
    <xf numFmtId="0" fontId="43" fillId="0" borderId="0">
      <alignment horizontal="left" vertical="top"/>
    </xf>
    <xf numFmtId="0" fontId="43" fillId="0" borderId="0">
      <alignment horizontal="left" vertical="top"/>
    </xf>
    <xf numFmtId="0" fontId="43" fillId="0" borderId="0">
      <alignment horizontal="left" vertical="top"/>
    </xf>
    <xf numFmtId="0" fontId="43" fillId="0" borderId="0">
      <alignment horizontal="left" vertical="top"/>
    </xf>
    <xf numFmtId="0" fontId="43" fillId="0" borderId="0">
      <alignment horizontal="left" vertical="top"/>
    </xf>
    <xf numFmtId="0" fontId="43" fillId="0" borderId="0">
      <alignment horizontal="left" vertical="top"/>
    </xf>
    <xf numFmtId="0" fontId="42" fillId="0" borderId="0">
      <alignment horizontal="right"/>
    </xf>
    <xf numFmtId="0" fontId="43" fillId="0" borderId="0">
      <alignment horizontal="left"/>
    </xf>
    <xf numFmtId="0" fontId="43" fillId="0" borderId="0">
      <alignment horizontal="left"/>
    </xf>
    <xf numFmtId="0" fontId="42" fillId="0" borderId="12">
      <alignment horizontal="left"/>
    </xf>
    <xf numFmtId="0" fontId="45" fillId="0" borderId="0">
      <alignment horizontal="left" vertical="top"/>
    </xf>
    <xf numFmtId="0" fontId="43" fillId="0" borderId="0">
      <alignment horizontal="left"/>
    </xf>
    <xf numFmtId="0" fontId="42" fillId="0" borderId="0">
      <alignment horizontal="right"/>
    </xf>
    <xf numFmtId="0" fontId="43" fillId="0" borderId="0">
      <alignment horizontal="left"/>
    </xf>
    <xf numFmtId="0" fontId="42" fillId="0" borderId="12">
      <alignment horizontal="left"/>
    </xf>
    <xf numFmtId="0" fontId="43" fillId="0" borderId="12">
      <alignment horizontal="left" vertical="center"/>
    </xf>
    <xf numFmtId="0" fontId="43" fillId="0" borderId="0">
      <alignment horizontal="left" vertical="top"/>
    </xf>
    <xf numFmtId="0" fontId="43" fillId="0" borderId="0">
      <alignment horizontal="left" vertical="top"/>
    </xf>
    <xf numFmtId="0" fontId="43" fillId="0" borderId="0">
      <alignment horizontal="right" vertical="center"/>
    </xf>
    <xf numFmtId="0" fontId="42" fillId="0" borderId="0">
      <alignment horizontal="left" vertical="top"/>
    </xf>
    <xf numFmtId="0" fontId="43" fillId="0" borderId="0">
      <alignment horizontal="left" vertical="center"/>
    </xf>
    <xf numFmtId="0" fontId="43" fillId="0" borderId="0">
      <alignment horizontal="left" vertical="top"/>
    </xf>
    <xf numFmtId="0" fontId="43" fillId="0" borderId="12">
      <alignment horizontal="left" vertical="center"/>
    </xf>
    <xf numFmtId="0" fontId="42" fillId="0" borderId="0">
      <alignment horizontal="left" vertical="top"/>
    </xf>
    <xf numFmtId="0" fontId="42" fillId="0" borderId="0">
      <alignment horizontal="left" vertical="top"/>
    </xf>
    <xf numFmtId="0" fontId="42" fillId="0" borderId="0">
      <alignment horizontal="left" vertical="top"/>
    </xf>
    <xf numFmtId="0" fontId="9" fillId="0" borderId="6">
      <alignment horizontal="center"/>
    </xf>
    <xf numFmtId="0" fontId="11" fillId="0" borderId="0">
      <alignment vertical="top"/>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172" fontId="46" fillId="0" borderId="14">
      <protection locked="0"/>
    </xf>
    <xf numFmtId="0" fontId="9" fillId="0" borderId="6">
      <alignment horizontal="center"/>
    </xf>
    <xf numFmtId="0" fontId="9" fillId="0" borderId="0">
      <alignment vertical="top"/>
    </xf>
    <xf numFmtId="0" fontId="47" fillId="0" borderId="0" applyBorder="0">
      <alignment horizontal="center" vertical="center" wrapText="1"/>
    </xf>
    <xf numFmtId="0" fontId="48" fillId="0" borderId="0" applyBorder="0">
      <alignment horizontal="center" vertical="center" wrapText="1"/>
    </xf>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172" fontId="49" fillId="11" borderId="14"/>
    <xf numFmtId="4" fontId="50" fillId="12" borderId="0" applyBorder="0">
      <alignment horizontal="right"/>
    </xf>
    <xf numFmtId="0" fontId="11" fillId="0" borderId="0"/>
    <xf numFmtId="4" fontId="6" fillId="0" borderId="0" applyBorder="0">
      <alignment horizontal="right" vertical="top" wrapText="1"/>
    </xf>
    <xf numFmtId="0" fontId="9" fillId="0" borderId="0">
      <alignment horizontal="right" vertical="top" wrapText="1"/>
    </xf>
    <xf numFmtId="0" fontId="9" fillId="0" borderId="0"/>
    <xf numFmtId="0" fontId="11" fillId="0" borderId="0"/>
    <xf numFmtId="0" fontId="11" fillId="0" borderId="0"/>
    <xf numFmtId="0" fontId="9" fillId="0" borderId="0"/>
    <xf numFmtId="0" fontId="11" fillId="0" borderId="0"/>
    <xf numFmtId="0" fontId="11" fillId="0" borderId="0"/>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7">
      <alignment horizontal="center" wrapText="1"/>
    </xf>
    <xf numFmtId="0" fontId="9" fillId="0" borderId="6">
      <alignment horizontal="center" wrapText="1"/>
    </xf>
    <xf numFmtId="0" fontId="9" fillId="0" borderId="7">
      <alignment horizontal="center" wrapText="1"/>
    </xf>
    <xf numFmtId="0" fontId="9" fillId="0" borderId="7">
      <alignment horizontal="center" wrapText="1"/>
    </xf>
    <xf numFmtId="0" fontId="11" fillId="0" borderId="0">
      <alignment vertical="top"/>
    </xf>
    <xf numFmtId="0" fontId="11" fillId="0" borderId="0"/>
    <xf numFmtId="0" fontId="30" fillId="0" borderId="0">
      <alignment horizontal="center" vertical="top" wrapText="1"/>
    </xf>
    <xf numFmtId="0" fontId="51" fillId="0" borderId="0">
      <alignment horizontal="center" vertical="center" wrapText="1"/>
    </xf>
    <xf numFmtId="0" fontId="52" fillId="13" borderId="0" applyFill="0">
      <alignment wrapText="1"/>
    </xf>
    <xf numFmtId="0" fontId="11" fillId="0" borderId="0"/>
    <xf numFmtId="0" fontId="53" fillId="0" borderId="0">
      <alignment vertical="top"/>
    </xf>
    <xf numFmtId="0" fontId="54" fillId="0" borderId="0"/>
    <xf numFmtId="0" fontId="46" fillId="0" borderId="0"/>
    <xf numFmtId="0" fontId="11" fillId="0" borderId="0"/>
    <xf numFmtId="0" fontId="11" fillId="0" borderId="0"/>
    <xf numFmtId="0" fontId="7" fillId="0" borderId="0"/>
    <xf numFmtId="0" fontId="7" fillId="0" borderId="0"/>
    <xf numFmtId="0" fontId="54" fillId="0" borderId="0"/>
    <xf numFmtId="0" fontId="46" fillId="0" borderId="0"/>
    <xf numFmtId="0" fontId="46" fillId="0" borderId="0"/>
    <xf numFmtId="0" fontId="46" fillId="0" borderId="0"/>
    <xf numFmtId="0" fontId="46" fillId="0" borderId="0"/>
    <xf numFmtId="0" fontId="54" fillId="0" borderId="0"/>
    <xf numFmtId="0" fontId="6" fillId="0" borderId="0"/>
    <xf numFmtId="0" fontId="54" fillId="0" borderId="0"/>
    <xf numFmtId="0" fontId="28" fillId="0" borderId="0"/>
    <xf numFmtId="0" fontId="28" fillId="0" borderId="0"/>
    <xf numFmtId="0" fontId="54" fillId="0" borderId="0"/>
    <xf numFmtId="0" fontId="46" fillId="0" borderId="0"/>
    <xf numFmtId="0" fontId="54" fillId="0" borderId="0"/>
    <xf numFmtId="0" fontId="54" fillId="0" borderId="0"/>
    <xf numFmtId="0" fontId="6" fillId="0" borderId="0"/>
    <xf numFmtId="0" fontId="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 fillId="0" borderId="0"/>
    <xf numFmtId="0" fontId="28" fillId="0" borderId="0"/>
    <xf numFmtId="0" fontId="28" fillId="0" borderId="0"/>
    <xf numFmtId="0" fontId="28" fillId="0" borderId="0"/>
    <xf numFmtId="0" fontId="54" fillId="0" borderId="0"/>
    <xf numFmtId="0" fontId="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xf numFmtId="0" fontId="6" fillId="0" borderId="0"/>
    <xf numFmtId="166" fontId="1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28" fillId="0" borderId="0"/>
    <xf numFmtId="0" fontId="28" fillId="0" borderId="0"/>
    <xf numFmtId="0" fontId="28" fillId="0" borderId="0"/>
    <xf numFmtId="0" fontId="6" fillId="0" borderId="0"/>
    <xf numFmtId="0" fontId="32" fillId="0" borderId="0"/>
    <xf numFmtId="0" fontId="32" fillId="0" borderId="0"/>
    <xf numFmtId="166" fontId="16" fillId="0" borderId="0"/>
    <xf numFmtId="0" fontId="32"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46" fillId="0" borderId="0"/>
    <xf numFmtId="0" fontId="12" fillId="0" borderId="0"/>
    <xf numFmtId="0" fontId="46" fillId="0" borderId="0"/>
    <xf numFmtId="0" fontId="55" fillId="0" borderId="0"/>
    <xf numFmtId="0" fontId="28" fillId="0" borderId="0"/>
    <xf numFmtId="0" fontId="28" fillId="0" borderId="0"/>
    <xf numFmtId="0" fontId="46" fillId="0" borderId="0"/>
    <xf numFmtId="0" fontId="6" fillId="0" borderId="0"/>
    <xf numFmtId="0" fontId="11" fillId="0" borderId="0"/>
    <xf numFmtId="0" fontId="28" fillId="0" borderId="0"/>
    <xf numFmtId="0" fontId="28" fillId="0" borderId="0"/>
    <xf numFmtId="0" fontId="28" fillId="0" borderId="0"/>
    <xf numFmtId="0" fontId="28" fillId="0" borderId="0"/>
    <xf numFmtId="0" fontId="28" fillId="0" borderId="0"/>
    <xf numFmtId="166" fontId="16"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4" fillId="0" borderId="0"/>
    <xf numFmtId="0" fontId="7" fillId="0" borderId="0"/>
    <xf numFmtId="0" fontId="28" fillId="0" borderId="0"/>
    <xf numFmtId="0" fontId="28" fillId="0" borderId="0"/>
    <xf numFmtId="0" fontId="28" fillId="0" borderId="0"/>
    <xf numFmtId="0" fontId="54"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4" fillId="0" borderId="0"/>
    <xf numFmtId="0" fontId="54" fillId="0" borderId="0"/>
    <xf numFmtId="0" fontId="46" fillId="0" borderId="0"/>
    <xf numFmtId="0" fontId="54" fillId="0" borderId="0"/>
    <xf numFmtId="0" fontId="54" fillId="0" borderId="0"/>
    <xf numFmtId="0" fontId="54" fillId="0" borderId="0"/>
    <xf numFmtId="0" fontId="46" fillId="0" borderId="0"/>
    <xf numFmtId="0" fontId="28" fillId="0" borderId="0"/>
    <xf numFmtId="0" fontId="54" fillId="0" borderId="0"/>
    <xf numFmtId="0" fontId="9" fillId="0" borderId="0"/>
    <xf numFmtId="0" fontId="9" fillId="0" borderId="6">
      <alignment horizontal="center" wrapText="1"/>
    </xf>
    <xf numFmtId="0" fontId="56" fillId="0" borderId="0">
      <alignment vertical="top" wrapText="1"/>
    </xf>
    <xf numFmtId="9" fontId="32" fillId="0" borderId="0" applyFont="0" applyFill="0" applyBorder="0" applyAlignment="0" applyProtection="0"/>
    <xf numFmtId="9" fontId="32"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46" fillId="0" borderId="0" applyFont="0" applyFill="0" applyBorder="0" applyAlignment="0" applyProtection="0"/>
    <xf numFmtId="9" fontId="5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0" fontId="9" fillId="0" borderId="6">
      <alignment horizontal="center"/>
    </xf>
    <xf numFmtId="0" fontId="11" fillId="0" borderId="0"/>
    <xf numFmtId="0" fontId="9" fillId="0" borderId="6">
      <alignment horizontal="center" wrapText="1"/>
    </xf>
    <xf numFmtId="0" fontId="11" fillId="0" borderId="0"/>
    <xf numFmtId="0" fontId="33" fillId="0" borderId="0"/>
    <xf numFmtId="0" fontId="6" fillId="0" borderId="0"/>
    <xf numFmtId="0" fontId="33" fillId="0" borderId="0"/>
    <xf numFmtId="0" fontId="34" fillId="0" borderId="0"/>
    <xf numFmtId="0" fontId="11" fillId="0" borderId="6">
      <alignment wrapText="1" shrinkToFit="1"/>
    </xf>
    <xf numFmtId="0" fontId="31" fillId="0" borderId="0">
      <alignment vertical="top"/>
    </xf>
    <xf numFmtId="0" fontId="57" fillId="0" borderId="10">
      <alignment horizontal="center" vertical="center" wrapText="1"/>
    </xf>
    <xf numFmtId="49" fontId="52" fillId="0" borderId="0">
      <alignment horizontal="center"/>
    </xf>
    <xf numFmtId="0" fontId="9" fillId="0" borderId="0">
      <alignment horizontal="center"/>
    </xf>
    <xf numFmtId="167" fontId="58" fillId="0" borderId="0" applyFont="0" applyFill="0" applyBorder="0" applyAlignment="0" applyProtection="0"/>
    <xf numFmtId="168" fontId="58"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3" fontId="6" fillId="0" borderId="0" applyFont="0" applyFill="0" applyBorder="0" applyAlignment="0" applyProtection="0"/>
    <xf numFmtId="168" fontId="11" fillId="0" borderId="0" applyFont="0" applyFill="0" applyBorder="0" applyAlignment="0" applyProtection="0"/>
    <xf numFmtId="168" fontId="28" fillId="0" borderId="0" applyFont="0" applyFill="0" applyBorder="0" applyAlignment="0" applyProtection="0"/>
    <xf numFmtId="174" fontId="46" fillId="0" borderId="0" applyFill="0" applyBorder="0" applyAlignment="0" applyProtection="0"/>
    <xf numFmtId="165" fontId="11" fillId="0" borderId="0" applyFont="0" applyFill="0" applyBorder="0" applyAlignment="0" applyProtection="0"/>
    <xf numFmtId="43" fontId="7" fillId="0" borderId="0" applyFont="0" applyFill="0" applyBorder="0" applyAlignment="0" applyProtection="0"/>
    <xf numFmtId="165" fontId="11" fillId="0" borderId="0" applyFont="0" applyFill="0" applyBorder="0" applyAlignment="0" applyProtection="0"/>
    <xf numFmtId="173" fontId="6"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4" fontId="50" fillId="13" borderId="0" applyBorder="0">
      <alignment horizontal="right"/>
    </xf>
    <xf numFmtId="4" fontId="50" fillId="13" borderId="4"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0" fillId="13" borderId="6" applyFont="0" applyBorder="0">
      <alignment horizontal="right"/>
    </xf>
    <xf numFmtId="4" fontId="59" fillId="0" borderId="0">
      <alignment horizontal="right" vertical="top"/>
    </xf>
    <xf numFmtId="0" fontId="9" fillId="0" borderId="0">
      <alignment horizontal="left" vertical="top"/>
    </xf>
    <xf numFmtId="0" fontId="11" fillId="0" borderId="0"/>
    <xf numFmtId="0" fontId="9" fillId="0" borderId="0"/>
    <xf numFmtId="43" fontId="28" fillId="0" borderId="0" applyFont="0" applyFill="0" applyBorder="0" applyAlignment="0" applyProtection="0"/>
    <xf numFmtId="0" fontId="6" fillId="0" borderId="0"/>
  </cellStyleXfs>
  <cellXfs count="299">
    <xf numFmtId="0" fontId="0" fillId="0" borderId="0" xfId="0"/>
    <xf numFmtId="0" fontId="1" fillId="0" borderId="0" xfId="0" applyFont="1"/>
    <xf numFmtId="0" fontId="1" fillId="0" borderId="0" xfId="0" applyFont="1" applyAlignment="1">
      <alignment wrapText="1"/>
    </xf>
    <xf numFmtId="0" fontId="3" fillId="0" borderId="0" xfId="0" applyFont="1"/>
    <xf numFmtId="0" fontId="2" fillId="0" borderId="0" xfId="0" applyFont="1" applyBorder="1" applyAlignment="1">
      <alignment horizontal="center"/>
    </xf>
    <xf numFmtId="0" fontId="2" fillId="0" borderId="0" xfId="0" applyFont="1" applyAlignment="1">
      <alignment horizontal="center"/>
    </xf>
    <xf numFmtId="0" fontId="9" fillId="0" borderId="0" xfId="4" applyFont="1" applyBorder="1"/>
    <xf numFmtId="0" fontId="6" fillId="0" borderId="0" xfId="0" applyFont="1"/>
    <xf numFmtId="0" fontId="9" fillId="0" borderId="0" xfId="0" applyFont="1" applyFill="1" applyBorder="1" applyAlignment="1">
      <alignment horizontal="left"/>
    </xf>
    <xf numFmtId="0" fontId="1" fillId="0" borderId="0" xfId="0" applyFont="1" applyAlignment="1">
      <alignment horizontal="center" vertical="center"/>
    </xf>
    <xf numFmtId="0" fontId="1" fillId="0" borderId="0" xfId="0" applyFont="1" applyAlignment="1">
      <alignment horizontal="left"/>
    </xf>
    <xf numFmtId="0" fontId="20" fillId="0" borderId="0" xfId="0" applyFont="1" applyFill="1" applyAlignment="1">
      <alignment horizontal="right" vertic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8" fillId="0" borderId="0" xfId="0" applyFont="1" applyAlignment="1">
      <alignment horizontal="right" vertical="center"/>
    </xf>
    <xf numFmtId="0" fontId="21" fillId="0" borderId="3" xfId="0" applyFont="1" applyFill="1" applyBorder="1" applyAlignment="1">
      <alignment horizontal="center" vertical="center" wrapText="1"/>
    </xf>
    <xf numFmtId="0" fontId="21" fillId="0" borderId="0" xfId="0" applyFont="1" applyFill="1" applyAlignment="1">
      <alignment vertical="center" wrapText="1"/>
    </xf>
    <xf numFmtId="49" fontId="21" fillId="0" borderId="0" xfId="0" applyNumberFormat="1" applyFont="1" applyFill="1" applyAlignment="1">
      <alignment vertical="center"/>
    </xf>
    <xf numFmtId="0" fontId="24" fillId="0" borderId="3"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3" xfId="0" applyFont="1" applyFill="1" applyBorder="1" applyAlignment="1">
      <alignment horizontal="left" vertical="center" wrapText="1"/>
    </xf>
    <xf numFmtId="0" fontId="24" fillId="6" borderId="3" xfId="0" applyFont="1" applyFill="1" applyBorder="1" applyAlignment="1">
      <alignment horizontal="center" vertical="center" wrapText="1"/>
    </xf>
    <xf numFmtId="0" fontId="24" fillId="6"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7" borderId="3" xfId="0" applyFont="1" applyFill="1" applyBorder="1" applyAlignment="1">
      <alignment horizontal="center" vertical="center" wrapText="1"/>
    </xf>
    <xf numFmtId="0" fontId="21" fillId="7" borderId="3" xfId="0" applyFont="1" applyFill="1" applyBorder="1" applyAlignment="1">
      <alignment horizontal="left" vertical="center" wrapText="1"/>
    </xf>
    <xf numFmtId="49" fontId="21" fillId="7" borderId="0" xfId="0" applyNumberFormat="1" applyFont="1" applyFill="1" applyAlignment="1">
      <alignment vertical="center"/>
    </xf>
    <xf numFmtId="0" fontId="21" fillId="7" borderId="0" xfId="0" applyFont="1" applyFill="1" applyAlignment="1">
      <alignment vertical="center" wrapText="1"/>
    </xf>
    <xf numFmtId="1" fontId="24" fillId="7" borderId="3" xfId="0" applyNumberFormat="1" applyFont="1" applyFill="1" applyBorder="1" applyAlignment="1">
      <alignment horizontal="center" vertical="center" wrapText="1"/>
    </xf>
    <xf numFmtId="0" fontId="12"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1" fillId="8" borderId="3" xfId="0" applyFont="1" applyFill="1" applyBorder="1" applyAlignment="1">
      <alignment horizontal="left" vertical="center" wrapText="1"/>
    </xf>
    <xf numFmtId="49" fontId="21" fillId="8" borderId="0" xfId="0" applyNumberFormat="1" applyFont="1" applyFill="1" applyAlignment="1">
      <alignment vertical="center"/>
    </xf>
    <xf numFmtId="0" fontId="21" fillId="8" borderId="0" xfId="0" applyFont="1" applyFill="1" applyAlignment="1">
      <alignment vertical="center" wrapText="1"/>
    </xf>
    <xf numFmtId="1" fontId="24" fillId="8" borderId="3" xfId="0" applyNumberFormat="1" applyFont="1" applyFill="1" applyBorder="1" applyAlignment="1">
      <alignment horizontal="center" vertical="center" wrapText="1"/>
    </xf>
    <xf numFmtId="0" fontId="25" fillId="0" borderId="0" xfId="0" applyFont="1" applyFill="1"/>
    <xf numFmtId="0" fontId="21" fillId="6" borderId="3" xfId="0" applyFont="1" applyFill="1" applyBorder="1" applyAlignment="1">
      <alignment horizontal="center" vertical="center" wrapText="1"/>
    </xf>
    <xf numFmtId="0" fontId="26" fillId="6" borderId="3" xfId="0" applyFont="1" applyFill="1" applyBorder="1" applyAlignment="1">
      <alignment horizontal="left" vertical="center" wrapText="1"/>
    </xf>
    <xf numFmtId="0" fontId="25" fillId="6" borderId="3" xfId="0" applyFont="1" applyFill="1" applyBorder="1" applyAlignment="1">
      <alignment horizontal="center" vertical="center"/>
    </xf>
    <xf numFmtId="0" fontId="25" fillId="0" borderId="0" xfId="0" applyFont="1"/>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xf>
    <xf numFmtId="14" fontId="24" fillId="4"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xf>
    <xf numFmtId="0" fontId="25" fillId="7" borderId="3" xfId="0" applyFont="1" applyFill="1" applyBorder="1" applyAlignment="1">
      <alignment vertical="center" wrapText="1"/>
    </xf>
    <xf numFmtId="0" fontId="25" fillId="7" borderId="3" xfId="0" applyFont="1" applyFill="1" applyBorder="1" applyAlignment="1">
      <alignment horizontal="center" vertical="center"/>
    </xf>
    <xf numFmtId="0" fontId="26" fillId="7" borderId="3" xfId="0" applyFont="1" applyFill="1" applyBorder="1" applyAlignment="1">
      <alignment vertical="center" wrapText="1"/>
    </xf>
    <xf numFmtId="1" fontId="24" fillId="0" borderId="3" xfId="0" applyNumberFormat="1" applyFont="1" applyFill="1" applyBorder="1" applyAlignment="1">
      <alignment horizontal="center" vertical="center" wrapText="1"/>
    </xf>
    <xf numFmtId="0" fontId="25" fillId="8" borderId="3" xfId="0" applyFont="1" applyFill="1" applyBorder="1" applyAlignment="1">
      <alignment vertical="center" wrapText="1"/>
    </xf>
    <xf numFmtId="0" fontId="25" fillId="8" borderId="3" xfId="0" applyFont="1" applyFill="1" applyBorder="1" applyAlignment="1">
      <alignment horizontal="center" vertical="center"/>
    </xf>
    <xf numFmtId="0" fontId="26" fillId="8" borderId="3" xfId="0" applyFont="1" applyFill="1" applyBorder="1" applyAlignment="1">
      <alignment vertical="center" wrapText="1"/>
    </xf>
    <xf numFmtId="0" fontId="26" fillId="0" borderId="3" xfId="0" applyFont="1" applyFill="1" applyBorder="1" applyAlignment="1">
      <alignment vertical="center" wrapText="1"/>
    </xf>
    <xf numFmtId="0" fontId="25" fillId="4" borderId="3" xfId="0" applyFont="1" applyFill="1" applyBorder="1" applyAlignment="1">
      <alignment horizontal="center" vertical="center"/>
    </xf>
    <xf numFmtId="0" fontId="26" fillId="8" borderId="3" xfId="0" applyFont="1" applyFill="1" applyBorder="1" applyAlignment="1">
      <alignment horizontal="center" vertical="center"/>
    </xf>
    <xf numFmtId="0" fontId="21" fillId="4" borderId="3" xfId="0" applyFont="1" applyFill="1" applyBorder="1" applyAlignment="1">
      <alignment horizontal="center" vertical="center" wrapText="1"/>
    </xf>
    <xf numFmtId="0" fontId="26" fillId="7" borderId="3" xfId="0" applyFont="1" applyFill="1" applyBorder="1" applyAlignment="1">
      <alignment horizontal="center" vertical="center"/>
    </xf>
    <xf numFmtId="0" fontId="26" fillId="4" borderId="3" xfId="0" applyFont="1" applyFill="1" applyBorder="1" applyAlignment="1">
      <alignment vertical="center" wrapText="1"/>
    </xf>
    <xf numFmtId="0" fontId="25" fillId="0" borderId="3" xfId="0" applyFont="1" applyBorder="1" applyAlignment="1">
      <alignment vertical="center" wrapText="1"/>
    </xf>
    <xf numFmtId="0" fontId="25" fillId="0" borderId="3" xfId="0" applyFont="1" applyBorder="1" applyAlignment="1">
      <alignment horizontal="center" vertical="center"/>
    </xf>
    <xf numFmtId="0" fontId="26" fillId="0" borderId="3" xfId="0" applyFont="1" applyBorder="1" applyAlignment="1">
      <alignment horizontal="center" vertical="center"/>
    </xf>
    <xf numFmtId="0" fontId="25" fillId="8" borderId="0" xfId="0" applyFont="1" applyFill="1"/>
    <xf numFmtId="16" fontId="24" fillId="0" borderId="3" xfId="0" applyNumberFormat="1" applyFont="1" applyFill="1" applyBorder="1" applyAlignment="1">
      <alignment horizontal="center" vertical="center" wrapText="1"/>
    </xf>
    <xf numFmtId="0" fontId="25" fillId="0" borderId="3" xfId="0" applyFont="1" applyFill="1" applyBorder="1" applyAlignment="1">
      <alignment vertical="center" wrapText="1"/>
    </xf>
    <xf numFmtId="0" fontId="26" fillId="0" borderId="3" xfId="0" applyFont="1" applyFill="1" applyBorder="1" applyAlignment="1">
      <alignment horizontal="center" vertical="center"/>
    </xf>
    <xf numFmtId="0" fontId="26" fillId="0" borderId="0" xfId="0" applyFont="1" applyAlignment="1">
      <alignment horizontal="left" vertical="center"/>
    </xf>
    <xf numFmtId="49" fontId="21" fillId="9" borderId="0" xfId="0" applyNumberFormat="1" applyFont="1" applyFill="1" applyAlignment="1">
      <alignment vertical="center"/>
    </xf>
    <xf numFmtId="0" fontId="24" fillId="8" borderId="3" xfId="0" applyFont="1" applyFill="1" applyBorder="1" applyAlignment="1">
      <alignment horizontal="left" vertical="center" wrapText="1"/>
    </xf>
    <xf numFmtId="0" fontId="25" fillId="7" borderId="0" xfId="0" applyFont="1" applyFill="1"/>
    <xf numFmtId="0" fontId="18" fillId="0" borderId="0" xfId="0" applyFont="1" applyFill="1" applyAlignment="1">
      <alignment horizontal="right" vertical="center" wrapText="1"/>
    </xf>
    <xf numFmtId="0" fontId="1" fillId="0" borderId="0" xfId="0" applyFont="1" applyAlignment="1">
      <alignment horizontal="right"/>
    </xf>
    <xf numFmtId="0" fontId="1" fillId="0" borderId="0" xfId="0" applyFont="1" applyAlignment="1">
      <alignment vertical="center" wrapText="1"/>
    </xf>
    <xf numFmtId="0" fontId="1" fillId="0" borderId="0" xfId="0" applyFont="1" applyAlignment="1">
      <alignment horizontal="right" vertical="center"/>
    </xf>
    <xf numFmtId="0" fontId="22" fillId="0" borderId="1" xfId="0" applyFont="1" applyFill="1" applyBorder="1" applyAlignment="1">
      <alignment vertical="center" wrapText="1"/>
    </xf>
    <xf numFmtId="0" fontId="27"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9" fillId="7" borderId="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6" fillId="5" borderId="3" xfId="0" applyFont="1" applyFill="1" applyBorder="1" applyAlignment="1">
      <alignment vertical="center" wrapText="1"/>
    </xf>
    <xf numFmtId="0" fontId="25" fillId="5" borderId="3" xfId="0" applyFont="1" applyFill="1" applyBorder="1" applyAlignment="1">
      <alignment horizontal="center" vertical="center"/>
    </xf>
    <xf numFmtId="0" fontId="25" fillId="5" borderId="0" xfId="0" applyFont="1" applyFill="1"/>
    <xf numFmtId="0" fontId="25" fillId="0" borderId="3" xfId="0" applyFont="1" applyBorder="1" applyAlignment="1">
      <alignment horizontal="center" vertical="center" wrapText="1"/>
    </xf>
    <xf numFmtId="0" fontId="26" fillId="0" borderId="3" xfId="0" applyFont="1" applyBorder="1" applyAlignment="1">
      <alignment vertical="center" wrapText="1"/>
    </xf>
    <xf numFmtId="0" fontId="26" fillId="5" borderId="3" xfId="0" applyFont="1" applyFill="1" applyBorder="1" applyAlignment="1">
      <alignment horizontal="center" vertical="center" wrapText="1"/>
    </xf>
    <xf numFmtId="0" fontId="26" fillId="5" borderId="3" xfId="0" applyFont="1" applyFill="1" applyBorder="1" applyAlignment="1">
      <alignment horizontal="center" vertical="center"/>
    </xf>
    <xf numFmtId="0" fontId="26" fillId="0" borderId="0" xfId="0" applyFont="1" applyAlignment="1">
      <alignment vertical="center"/>
    </xf>
    <xf numFmtId="0" fontId="26" fillId="0" borderId="0" xfId="0" applyFont="1"/>
    <xf numFmtId="0" fontId="26" fillId="0" borderId="3" xfId="0" applyFont="1" applyBorder="1" applyAlignment="1">
      <alignment horizontal="center" vertical="center" wrapText="1"/>
    </xf>
    <xf numFmtId="0" fontId="1" fillId="0" borderId="0" xfId="0" applyFont="1" applyAlignment="1"/>
    <xf numFmtId="4" fontId="1" fillId="0" borderId="0" xfId="0" applyNumberFormat="1" applyFont="1"/>
    <xf numFmtId="0" fontId="1" fillId="0" borderId="6" xfId="0" applyFont="1" applyFill="1" applyBorder="1" applyAlignment="1">
      <alignment horizontal="center" vertical="center" wrapText="1"/>
    </xf>
    <xf numFmtId="0" fontId="1" fillId="0" borderId="6" xfId="0" applyFont="1" applyFill="1" applyBorder="1" applyAlignment="1">
      <alignment vertical="top" wrapText="1"/>
    </xf>
    <xf numFmtId="4"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 fillId="0" borderId="6" xfId="0" applyFont="1" applyFill="1" applyBorder="1" applyAlignment="1">
      <alignment vertical="center" wrapText="1"/>
    </xf>
    <xf numFmtId="49" fontId="1" fillId="0" borderId="6" xfId="0" applyNumberFormat="1" applyFont="1" applyFill="1" applyBorder="1" applyAlignment="1">
      <alignment vertical="center" wrapText="1"/>
    </xf>
    <xf numFmtId="4" fontId="1" fillId="0"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25" fillId="0" borderId="0" xfId="0" applyFont="1" applyAlignment="1">
      <alignment wrapText="1"/>
    </xf>
    <xf numFmtId="0" fontId="5" fillId="0" borderId="0" xfId="0" applyFont="1" applyFill="1" applyBorder="1" applyAlignment="1">
      <alignment vertical="center" wrapText="1"/>
    </xf>
    <xf numFmtId="0" fontId="63" fillId="0" borderId="0" xfId="0" applyFont="1" applyFill="1" applyBorder="1" applyAlignment="1">
      <alignment vertical="center" wrapText="1"/>
    </xf>
    <xf numFmtId="0" fontId="5" fillId="0" borderId="0" xfId="0" applyFont="1" applyFill="1" applyBorder="1" applyAlignment="1">
      <alignment horizontal="center" vertical="center" wrapText="1"/>
    </xf>
    <xf numFmtId="49" fontId="63" fillId="0" borderId="0" xfId="0" applyNumberFormat="1" applyFont="1" applyFill="1" applyBorder="1" applyAlignment="1">
      <alignment horizontal="center" vertical="center" wrapText="1"/>
    </xf>
    <xf numFmtId="0" fontId="1" fillId="0" borderId="0" xfId="0" applyFont="1" applyAlignment="1">
      <alignment vertical="center"/>
    </xf>
    <xf numFmtId="0" fontId="12" fillId="0" borderId="6" xfId="0" applyFont="1" applyFill="1" applyBorder="1" applyAlignment="1">
      <alignment horizontal="center" vertical="center" wrapTex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3" fontId="5" fillId="0" borderId="6" xfId="0" applyNumberFormat="1" applyFont="1" applyFill="1" applyBorder="1" applyAlignment="1">
      <alignment horizontal="center" vertical="center" wrapText="1"/>
    </xf>
    <xf numFmtId="3" fontId="26" fillId="0" borderId="6" xfId="0" applyNumberFormat="1" applyFont="1" applyFill="1" applyBorder="1" applyAlignment="1">
      <alignment horizontal="center" vertical="center"/>
    </xf>
    <xf numFmtId="3" fontId="12" fillId="0" borderId="6" xfId="0" applyNumberFormat="1" applyFont="1" applyFill="1" applyBorder="1" applyAlignment="1">
      <alignment horizontal="center" vertical="center" wrapText="1"/>
    </xf>
    <xf numFmtId="0" fontId="1" fillId="0" borderId="0" xfId="0" applyFont="1" applyFill="1"/>
    <xf numFmtId="0" fontId="25" fillId="0" borderId="6" xfId="0" applyFont="1" applyFill="1" applyBorder="1"/>
    <xf numFmtId="0" fontId="25" fillId="0" borderId="6" xfId="0" applyFont="1" applyFill="1" applyBorder="1" applyAlignment="1">
      <alignment wrapText="1"/>
    </xf>
    <xf numFmtId="2" fontId="25" fillId="0" borderId="6" xfId="0" applyNumberFormat="1" applyFont="1" applyFill="1" applyBorder="1"/>
    <xf numFmtId="175" fontId="25" fillId="0" borderId="6" xfId="0" applyNumberFormat="1" applyFont="1" applyFill="1" applyBorder="1"/>
    <xf numFmtId="1" fontId="12" fillId="0" borderId="6" xfId="0" applyNumberFormat="1"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3" fontId="26" fillId="0" borderId="6"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5" fillId="0" borderId="0" xfId="0" applyFont="1" applyBorder="1"/>
    <xf numFmtId="4" fontId="2"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2" fontId="12" fillId="0" borderId="0" xfId="0" applyNumberFormat="1" applyFont="1" applyFill="1" applyBorder="1" applyAlignment="1">
      <alignment horizontal="center" vertical="center" wrapText="1"/>
    </xf>
    <xf numFmtId="0" fontId="25" fillId="0" borderId="15" xfId="0" applyFont="1" applyBorder="1"/>
    <xf numFmtId="0" fontId="25" fillId="0" borderId="0" xfId="0" applyFont="1" applyBorder="1" applyAlignment="1">
      <alignment wrapText="1"/>
    </xf>
    <xf numFmtId="2" fontId="25" fillId="0" borderId="0" xfId="0" applyNumberFormat="1" applyFont="1"/>
    <xf numFmtId="176" fontId="25" fillId="0" borderId="0" xfId="0" applyNumberFormat="1" applyFont="1"/>
    <xf numFmtId="177" fontId="25" fillId="0" borderId="0" xfId="0" applyNumberFormat="1" applyFont="1"/>
    <xf numFmtId="178" fontId="25" fillId="0" borderId="0" xfId="0" applyNumberFormat="1" applyFont="1"/>
    <xf numFmtId="0" fontId="25" fillId="0" borderId="6" xfId="0" applyFont="1" applyFill="1" applyBorder="1" applyAlignment="1">
      <alignment vertical="center" wrapText="1"/>
    </xf>
    <xf numFmtId="0" fontId="1" fillId="0" borderId="0" xfId="0" applyFont="1" applyFill="1" applyAlignment="1">
      <alignment vertical="center"/>
    </xf>
    <xf numFmtId="49" fontId="26" fillId="0" borderId="6" xfId="0" applyNumberFormat="1" applyFont="1" applyFill="1" applyBorder="1" applyAlignment="1">
      <alignment horizontal="center" vertical="center"/>
    </xf>
    <xf numFmtId="0" fontId="1" fillId="14" borderId="0" xfId="0" applyFont="1" applyFill="1" applyAlignment="1">
      <alignment vertical="center"/>
    </xf>
    <xf numFmtId="0" fontId="25" fillId="0" borderId="17" xfId="0" applyFont="1" applyFill="1" applyBorder="1" applyAlignment="1">
      <alignment horizontal="center"/>
    </xf>
    <xf numFmtId="0" fontId="25" fillId="0" borderId="16" xfId="0" applyFont="1" applyFill="1" applyBorder="1" applyAlignment="1">
      <alignment horizontal="center" wrapText="1"/>
    </xf>
    <xf numFmtId="0" fontId="25" fillId="0" borderId="20" xfId="0" applyFont="1" applyFill="1" applyBorder="1" applyAlignment="1">
      <alignment wrapText="1"/>
    </xf>
    <xf numFmtId="0" fontId="25" fillId="0" borderId="21" xfId="0" applyFont="1" applyFill="1" applyBorder="1" applyAlignment="1">
      <alignment wrapText="1"/>
    </xf>
    <xf numFmtId="0" fontId="25" fillId="0" borderId="16" xfId="0" applyFont="1" applyFill="1" applyBorder="1" applyAlignment="1">
      <alignment horizontal="center"/>
    </xf>
    <xf numFmtId="0" fontId="25" fillId="0" borderId="22" xfId="0" applyFont="1" applyFill="1" applyBorder="1" applyAlignment="1">
      <alignment horizont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5" fillId="0" borderId="6" xfId="0" applyFont="1" applyFill="1" applyBorder="1" applyAlignment="1">
      <alignment horizontal="center" wrapText="1"/>
    </xf>
    <xf numFmtId="0" fontId="25" fillId="0" borderId="24" xfId="0" applyFont="1" applyFill="1" applyBorder="1" applyAlignment="1">
      <alignment wrapText="1"/>
    </xf>
    <xf numFmtId="0" fontId="25" fillId="0" borderId="25" xfId="0" applyFont="1" applyFill="1" applyBorder="1" applyAlignment="1">
      <alignment wrapText="1"/>
    </xf>
    <xf numFmtId="0" fontId="25" fillId="0" borderId="6" xfId="0" applyFont="1" applyFill="1" applyBorder="1" applyAlignment="1">
      <alignment horizontal="center"/>
    </xf>
    <xf numFmtId="0" fontId="25" fillId="0" borderId="5" xfId="0" applyFont="1" applyFill="1" applyBorder="1" applyAlignment="1">
      <alignment horizontal="center"/>
    </xf>
    <xf numFmtId="0" fontId="25" fillId="0" borderId="24" xfId="0" applyFont="1" applyFill="1" applyBorder="1" applyAlignment="1">
      <alignment horizontal="center" wrapText="1"/>
    </xf>
    <xf numFmtId="0" fontId="25" fillId="0" borderId="1" xfId="0" applyFont="1" applyFill="1" applyBorder="1" applyAlignment="1">
      <alignment horizontal="center" wrapText="1"/>
    </xf>
    <xf numFmtId="0" fontId="1" fillId="14" borderId="0" xfId="0" applyFont="1" applyFill="1"/>
    <xf numFmtId="0" fontId="25" fillId="0" borderId="1" xfId="0" applyFont="1" applyFill="1" applyBorder="1" applyAlignment="1">
      <alignment wrapText="1"/>
    </xf>
    <xf numFmtId="0" fontId="12" fillId="0" borderId="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wrapText="1"/>
    </xf>
    <xf numFmtId="0" fontId="25"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6" xfId="0" applyFont="1" applyFill="1" applyBorder="1" applyAlignment="1">
      <alignment horizontal="center" vertical="center"/>
    </xf>
    <xf numFmtId="0" fontId="1" fillId="0" borderId="0" xfId="0" applyFont="1" applyFill="1" applyBorder="1"/>
    <xf numFmtId="0" fontId="12" fillId="0" borderId="6" xfId="0" applyFont="1" applyFill="1" applyBorder="1" applyAlignment="1">
      <alignment horizontal="center" vertical="top" wrapText="1"/>
    </xf>
    <xf numFmtId="0" fontId="1" fillId="14" borderId="0" xfId="0" applyFont="1" applyFill="1" applyBorder="1"/>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5" fillId="0" borderId="15" xfId="0" applyFont="1" applyFill="1" applyBorder="1"/>
    <xf numFmtId="0" fontId="12" fillId="0" borderId="15" xfId="0" applyFont="1" applyFill="1" applyBorder="1" applyAlignment="1">
      <alignment vertical="center" wrapText="1"/>
    </xf>
    <xf numFmtId="0" fontId="12" fillId="0" borderId="15" xfId="0" applyFont="1" applyFill="1" applyBorder="1" applyAlignment="1">
      <alignment horizontal="center" vertical="center" wrapText="1"/>
    </xf>
    <xf numFmtId="0" fontId="25" fillId="0" borderId="15" xfId="0" applyFont="1" applyFill="1" applyBorder="1" applyAlignment="1">
      <alignment wrapText="1"/>
    </xf>
    <xf numFmtId="3" fontId="25" fillId="0" borderId="15" xfId="0" applyNumberFormat="1" applyFont="1" applyFill="1" applyBorder="1"/>
    <xf numFmtId="0" fontId="25" fillId="0" borderId="0" xfId="0" applyFont="1" applyFill="1" applyBorder="1"/>
    <xf numFmtId="0" fontId="12" fillId="0" borderId="0" xfId="0" applyFont="1" applyFill="1" applyBorder="1" applyAlignment="1">
      <alignment vertical="center" wrapText="1"/>
    </xf>
    <xf numFmtId="0" fontId="25" fillId="0" borderId="0" xfId="0" applyFont="1" applyFill="1" applyBorder="1" applyAlignment="1">
      <alignment wrapText="1"/>
    </xf>
    <xf numFmtId="0" fontId="1" fillId="0" borderId="0" xfId="0" applyFont="1" applyFill="1" applyBorder="1" applyAlignment="1">
      <alignment vertical="center"/>
    </xf>
    <xf numFmtId="0" fontId="12" fillId="0" borderId="2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25" fillId="0" borderId="36" xfId="0" applyFont="1" applyFill="1" applyBorder="1" applyAlignment="1">
      <alignment horizontal="center" vertical="center"/>
    </xf>
    <xf numFmtId="0" fontId="12" fillId="0" borderId="39" xfId="0" applyFont="1" applyFill="1" applyBorder="1" applyAlignment="1">
      <alignment horizontal="center" vertical="center" wrapText="1"/>
    </xf>
    <xf numFmtId="3" fontId="26" fillId="0" borderId="6" xfId="262" applyNumberFormat="1" applyFont="1" applyFill="1" applyBorder="1" applyAlignment="1">
      <alignment horizontal="center" vertical="center"/>
    </xf>
    <xf numFmtId="0" fontId="25" fillId="0" borderId="41" xfId="0" applyFont="1" applyBorder="1" applyAlignment="1">
      <alignment horizontal="center" vertical="center"/>
    </xf>
    <xf numFmtId="0" fontId="25" fillId="0" borderId="41" xfId="0" applyFont="1" applyFill="1" applyBorder="1" applyAlignment="1">
      <alignment horizontal="center" vertical="center" wrapText="1"/>
    </xf>
    <xf numFmtId="179" fontId="25" fillId="0" borderId="0" xfId="0" applyNumberFormat="1" applyFont="1" applyFill="1" applyBorder="1"/>
    <xf numFmtId="3" fontId="25" fillId="0" borderId="6" xfId="0" applyNumberFormat="1" applyFont="1" applyFill="1" applyBorder="1" applyAlignment="1">
      <alignment horizontal="center" vertical="center"/>
    </xf>
    <xf numFmtId="0" fontId="1" fillId="15" borderId="0" xfId="0" applyFont="1" applyFill="1"/>
    <xf numFmtId="0" fontId="26" fillId="0" borderId="6" xfId="0" applyFont="1" applyFill="1" applyBorder="1" applyAlignment="1">
      <alignment horizontal="center" vertical="center" wrapText="1"/>
    </xf>
    <xf numFmtId="0" fontId="4" fillId="0" borderId="0" xfId="0" applyFont="1" applyFill="1"/>
    <xf numFmtId="0" fontId="12" fillId="0" borderId="41" xfId="0" applyFont="1" applyBorder="1" applyAlignment="1">
      <alignment horizontal="center" vertical="center" wrapText="1"/>
    </xf>
    <xf numFmtId="0" fontId="25" fillId="0" borderId="0" xfId="0" applyFont="1" applyFill="1" applyBorder="1" applyAlignment="1">
      <alignment horizontal="center"/>
    </xf>
    <xf numFmtId="0" fontId="25" fillId="0" borderId="6" xfId="0" applyFont="1" applyFill="1" applyBorder="1" applyAlignment="1">
      <alignment horizontal="left" vertical="center"/>
    </xf>
    <xf numFmtId="49" fontId="25" fillId="0" borderId="6" xfId="0" applyNumberFormat="1" applyFont="1" applyFill="1" applyBorder="1" applyAlignment="1">
      <alignment horizontal="center" vertical="center"/>
    </xf>
    <xf numFmtId="49" fontId="25" fillId="0" borderId="7" xfId="0" applyNumberFormat="1" applyFont="1" applyFill="1" applyBorder="1" applyAlignment="1">
      <alignment horizontal="center" vertical="center"/>
    </xf>
    <xf numFmtId="0" fontId="25" fillId="0" borderId="7" xfId="0" applyFont="1" applyFill="1" applyBorder="1" applyAlignment="1">
      <alignment horizontal="center" vertical="center" wrapText="1"/>
    </xf>
    <xf numFmtId="49" fontId="25" fillId="0" borderId="41" xfId="0" applyNumberFormat="1" applyFont="1" applyFill="1" applyBorder="1" applyAlignment="1">
      <alignment horizontal="center" vertical="center"/>
    </xf>
    <xf numFmtId="0" fontId="25" fillId="0" borderId="41" xfId="0" applyFont="1" applyBorder="1" applyAlignment="1">
      <alignment horizontal="center" vertical="center" wrapText="1"/>
    </xf>
    <xf numFmtId="43" fontId="25" fillId="0" borderId="41" xfId="618" applyFont="1" applyBorder="1" applyAlignment="1">
      <alignment horizontal="center" vertical="center" wrapText="1"/>
    </xf>
    <xf numFmtId="0" fontId="12" fillId="0" borderId="41"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xf>
    <xf numFmtId="0" fontId="25" fillId="0" borderId="0" xfId="0" applyFont="1" applyBorder="1" applyAlignment="1">
      <alignment horizontal="left"/>
    </xf>
    <xf numFmtId="4" fontId="25" fillId="0" borderId="15" xfId="0" applyNumberFormat="1" applyFont="1" applyBorder="1"/>
    <xf numFmtId="4" fontId="25" fillId="0" borderId="0" xfId="0" applyNumberFormat="1" applyFont="1" applyBorder="1"/>
    <xf numFmtId="176" fontId="25" fillId="0" borderId="0" xfId="0" applyNumberFormat="1" applyFont="1" applyBorder="1"/>
    <xf numFmtId="0" fontId="26" fillId="0" borderId="6" xfId="0" applyFont="1" applyFill="1" applyBorder="1" applyAlignment="1">
      <alignment vertical="center"/>
    </xf>
    <xf numFmtId="0" fontId="25" fillId="0" borderId="6" xfId="0" applyFont="1" applyFill="1" applyBorder="1" applyAlignment="1">
      <alignment vertical="center"/>
    </xf>
    <xf numFmtId="0" fontId="4" fillId="0" borderId="0" xfId="0" applyFont="1" applyBorder="1"/>
    <xf numFmtId="0" fontId="1" fillId="0" borderId="41" xfId="0" applyFont="1" applyBorder="1"/>
    <xf numFmtId="0" fontId="1" fillId="0" borderId="41" xfId="0" applyFont="1" applyBorder="1" applyAlignment="1">
      <alignment wrapText="1"/>
    </xf>
    <xf numFmtId="0" fontId="1" fillId="0" borderId="0" xfId="0" applyFont="1" applyBorder="1" applyAlignment="1">
      <alignment wrapText="1"/>
    </xf>
    <xf numFmtId="0" fontId="1" fillId="0" borderId="0" xfId="0" applyFont="1" applyBorder="1"/>
    <xf numFmtId="0" fontId="4" fillId="0" borderId="0" xfId="0" applyFont="1"/>
    <xf numFmtId="0" fontId="6" fillId="0" borderId="0" xfId="4"/>
    <xf numFmtId="0" fontId="6" fillId="16" borderId="0" xfId="0" applyFont="1" applyFill="1"/>
    <xf numFmtId="0" fontId="9" fillId="0" borderId="0" xfId="4" applyFont="1" applyBorder="1" applyAlignment="1">
      <alignment wrapText="1"/>
    </xf>
    <xf numFmtId="49" fontId="13" fillId="3" borderId="0" xfId="0" applyNumberFormat="1" applyFont="1" applyFill="1" applyAlignment="1">
      <alignment vertical="center"/>
    </xf>
    <xf numFmtId="0" fontId="9" fillId="3" borderId="0" xfId="4" applyFont="1" applyFill="1" applyBorder="1"/>
    <xf numFmtId="0" fontId="9" fillId="0" borderId="0" xfId="4" applyFont="1" applyBorder="1" applyAlignment="1">
      <alignment horizontal="right" wrapText="1"/>
    </xf>
    <xf numFmtId="0" fontId="66" fillId="16" borderId="0" xfId="0" applyFont="1" applyFill="1" applyAlignment="1">
      <alignment horizontal="left"/>
    </xf>
    <xf numFmtId="4" fontId="0" fillId="0" borderId="0" xfId="0" applyNumberFormat="1"/>
    <xf numFmtId="0" fontId="13" fillId="3" borderId="0" xfId="0" applyFont="1" applyFill="1" applyBorder="1" applyAlignment="1">
      <alignment horizontal="left" vertical="center"/>
    </xf>
    <xf numFmtId="0" fontId="67" fillId="0" borderId="0" xfId="0" applyFont="1" applyFill="1" applyBorder="1" applyAlignment="1">
      <alignment horizontal="left"/>
    </xf>
    <xf numFmtId="0" fontId="10" fillId="0" borderId="0" xfId="4" applyFont="1" applyBorder="1"/>
    <xf numFmtId="0" fontId="10" fillId="0" borderId="0" xfId="4" applyFont="1" applyBorder="1" applyAlignment="1">
      <alignment horizontal="right" wrapText="1"/>
    </xf>
    <xf numFmtId="177" fontId="0" fillId="0" borderId="0" xfId="0" applyNumberFormat="1"/>
    <xf numFmtId="0" fontId="6" fillId="0" borderId="0" xfId="619"/>
    <xf numFmtId="0" fontId="67" fillId="0" borderId="0" xfId="0" applyFont="1" applyFill="1" applyBorder="1" applyAlignment="1"/>
    <xf numFmtId="0" fontId="67" fillId="0" borderId="0" xfId="0" applyFont="1" applyFill="1" applyBorder="1" applyAlignment="1">
      <alignment horizontal="center"/>
    </xf>
    <xf numFmtId="0" fontId="12" fillId="3" borderId="6" xfId="0" applyFont="1" applyFill="1" applyBorder="1" applyAlignment="1"/>
    <xf numFmtId="0" fontId="22"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 fillId="0" borderId="0" xfId="0" applyFont="1" applyAlignment="1">
      <alignment horizontal="left" wrapText="1"/>
    </xf>
    <xf numFmtId="0" fontId="14" fillId="0" borderId="0" xfId="0" applyFont="1" applyAlignment="1">
      <alignment horizontal="center" vertical="center"/>
    </xf>
    <xf numFmtId="0" fontId="18" fillId="0" borderId="0" xfId="0" applyFont="1" applyFill="1" applyAlignment="1">
      <alignment horizontal="right" vertical="center" wrapText="1"/>
    </xf>
    <xf numFmtId="0" fontId="4" fillId="0" borderId="0" xfId="0" applyFont="1" applyAlignment="1">
      <alignment horizontal="center" vertical="center" wrapText="1"/>
    </xf>
    <xf numFmtId="0" fontId="59" fillId="0" borderId="0" xfId="0" applyFont="1" applyBorder="1" applyAlignment="1">
      <alignment horizontal="left" wrapText="1"/>
    </xf>
    <xf numFmtId="49" fontId="17" fillId="0" borderId="0" xfId="0" applyNumberFormat="1" applyFont="1" applyFill="1" applyBorder="1" applyAlignment="1">
      <alignment horizontal="left" vertical="top" wrapText="1"/>
    </xf>
    <xf numFmtId="0" fontId="25"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wrapText="1"/>
    </xf>
    <xf numFmtId="43" fontId="25" fillId="0" borderId="7" xfId="618" applyFont="1" applyFill="1" applyBorder="1" applyAlignment="1">
      <alignment horizontal="center" vertical="center" wrapText="1"/>
    </xf>
    <xf numFmtId="43" fontId="25" fillId="0" borderId="19" xfId="618" applyFont="1" applyFill="1" applyBorder="1" applyAlignment="1">
      <alignment horizontal="center" vertical="center" wrapText="1"/>
    </xf>
    <xf numFmtId="43" fontId="25" fillId="0" borderId="16" xfId="618"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5" fillId="0" borderId="37"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38" xfId="0"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0" xfId="0" applyFont="1" applyFill="1" applyBorder="1" applyAlignment="1">
      <alignment horizontal="center" vertical="center" wrapText="1"/>
    </xf>
    <xf numFmtId="3" fontId="25" fillId="0" borderId="6" xfId="262" applyNumberFormat="1" applyFont="1" applyFill="1" applyBorder="1" applyAlignment="1">
      <alignment horizontal="center" vertical="center"/>
    </xf>
    <xf numFmtId="0" fontId="25" fillId="0" borderId="17"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29" xfId="0" applyFont="1" applyFill="1" applyBorder="1" applyAlignment="1">
      <alignment horizontal="center" vertical="center"/>
    </xf>
    <xf numFmtId="0" fontId="25" fillId="0" borderId="29" xfId="0" applyFont="1" applyFill="1" applyBorder="1" applyAlignment="1">
      <alignment horizontal="center" vertical="center" wrapText="1"/>
    </xf>
    <xf numFmtId="0" fontId="25" fillId="0" borderId="2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6" xfId="0" applyFont="1" applyFill="1" applyBorder="1" applyAlignment="1">
      <alignment horizontal="center" vertical="center"/>
    </xf>
    <xf numFmtId="0" fontId="26" fillId="0" borderId="6" xfId="0" applyFont="1" applyFill="1" applyBorder="1" applyAlignment="1">
      <alignment horizontal="center" vertical="center"/>
    </xf>
    <xf numFmtId="0" fontId="64" fillId="0" borderId="0" xfId="0" applyFont="1" applyFill="1" applyBorder="1" applyAlignment="1">
      <alignment horizontal="center" vertical="center"/>
    </xf>
    <xf numFmtId="0" fontId="25" fillId="0" borderId="6" xfId="0" applyFont="1" applyFill="1" applyBorder="1" applyAlignment="1">
      <alignment horizontal="center"/>
    </xf>
    <xf numFmtId="0" fontId="25" fillId="0" borderId="0" xfId="0" applyFont="1" applyBorder="1" applyAlignment="1">
      <alignment horizontal="center" vertical="center" wrapText="1"/>
    </xf>
    <xf numFmtId="0" fontId="25" fillId="0" borderId="0" xfId="0" applyFont="1" applyBorder="1" applyAlignment="1">
      <alignment horizontal="right" vertical="center" wrapText="1"/>
    </xf>
    <xf numFmtId="0" fontId="61" fillId="0" borderId="0" xfId="0" applyFont="1" applyFill="1" applyBorder="1" applyAlignment="1">
      <alignment horizontal="center" vertical="center" wrapText="1"/>
    </xf>
    <xf numFmtId="0" fontId="63" fillId="0" borderId="0" xfId="0" applyFont="1" applyFill="1" applyBorder="1" applyAlignment="1">
      <alignment horizontal="left" vertical="top" wrapText="1"/>
    </xf>
    <xf numFmtId="0" fontId="1" fillId="0" borderId="6"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 fillId="0" borderId="0" xfId="0" applyFont="1" applyBorder="1" applyAlignment="1">
      <alignment horizontal="center" vertical="center" wrapText="1"/>
    </xf>
    <xf numFmtId="0" fontId="4" fillId="2" borderId="0" xfId="0" applyFont="1" applyFill="1" applyAlignment="1">
      <alignment horizontal="center" vertical="center" wrapText="1"/>
    </xf>
    <xf numFmtId="0" fontId="1" fillId="0" borderId="0" xfId="0" applyFont="1" applyFill="1" applyAlignment="1">
      <alignment vertical="top" wrapText="1"/>
    </xf>
    <xf numFmtId="0" fontId="0" fillId="0" borderId="0" xfId="0" applyFill="1" applyAlignment="1">
      <alignment vertical="top" wrapText="1"/>
    </xf>
  </cellXfs>
  <cellStyles count="620">
    <cellStyle name="_!!! отчетные Форматы минэнерго к ИП 2011 (1.11.10)" xfId="11"/>
    <cellStyle name="_EKSPERT" xfId="12"/>
    <cellStyle name="_амортизация 2007-2008" xfId="13"/>
    <cellStyle name="_Книга1" xfId="14"/>
    <cellStyle name="_Книга1_Копия АРМ_БП_РСК_V10 0_20100213" xfId="15"/>
    <cellStyle name="_Расчет на 2008 год" xfId="16"/>
    <cellStyle name="_Расчет платы НПС-2" xfId="17"/>
    <cellStyle name="_Расчет платы НПС-2_НПС 2 (апрель)" xfId="18"/>
    <cellStyle name="_СЭИ Программа ПР на 09-11г от 26.10.2008г 12-45 " xfId="19"/>
    <cellStyle name="_шаблон сети от системщиков(дима)" xfId="20"/>
    <cellStyle name="1" xfId="21"/>
    <cellStyle name="1_EKSPERT" xfId="22"/>
    <cellStyle name="Comma [0]_laroux" xfId="23"/>
    <cellStyle name="Comma_laroux" xfId="24"/>
    <cellStyle name="Currency [0]" xfId="25"/>
    <cellStyle name="Currency_laroux" xfId="26"/>
    <cellStyle name="Normal" xfId="27"/>
    <cellStyle name="Normal 2" xfId="28"/>
    <cellStyle name="Normal 2 2" xfId="29"/>
    <cellStyle name="Normal 3" xfId="30"/>
    <cellStyle name="Normal1" xfId="31"/>
    <cellStyle name="Note 4" xfId="32"/>
    <cellStyle name="Note 4 2" xfId="33"/>
    <cellStyle name="Note 4 2 2" xfId="34"/>
    <cellStyle name="Note 4 2 2 2" xfId="35"/>
    <cellStyle name="Note 4 2 2 3" xfId="36"/>
    <cellStyle name="Note 4 2 2 4" xfId="37"/>
    <cellStyle name="Note 4 2 3" xfId="38"/>
    <cellStyle name="Note 4 2 3 2" xfId="39"/>
    <cellStyle name="Note 4 2 3 3" xfId="40"/>
    <cellStyle name="Note 4 2 3 4" xfId="41"/>
    <cellStyle name="Note 4 2 4" xfId="42"/>
    <cellStyle name="Note 4 2 5" xfId="43"/>
    <cellStyle name="Note 4 3" xfId="44"/>
    <cellStyle name="Note 4 3 2" xfId="45"/>
    <cellStyle name="Note 4 3 2 2" xfId="46"/>
    <cellStyle name="Note 4 3 2 3" xfId="47"/>
    <cellStyle name="Note 4 3 2 4" xfId="48"/>
    <cellStyle name="Note 4 3 3" xfId="49"/>
    <cellStyle name="Note 4 3 3 2" xfId="50"/>
    <cellStyle name="Note 4 3 3 3" xfId="51"/>
    <cellStyle name="Note 4 3 3 4" xfId="52"/>
    <cellStyle name="Note 4 3 4" xfId="53"/>
    <cellStyle name="Note 4 3 5" xfId="54"/>
    <cellStyle name="Note 4 4" xfId="55"/>
    <cellStyle name="Note 4 4 2" xfId="56"/>
    <cellStyle name="Note 4 4 3" xfId="57"/>
    <cellStyle name="Note 4 4 4" xfId="58"/>
    <cellStyle name="Note 4 5" xfId="59"/>
    <cellStyle name="Note 4 5 2" xfId="60"/>
    <cellStyle name="Note 4 5 3" xfId="61"/>
    <cellStyle name="Note 4 5 4" xfId="62"/>
    <cellStyle name="Note 4 6" xfId="63"/>
    <cellStyle name="Note 4 7" xfId="64"/>
    <cellStyle name="Price_Body" xfId="65"/>
    <cellStyle name="S0" xfId="66"/>
    <cellStyle name="S1" xfId="67"/>
    <cellStyle name="S10" xfId="68"/>
    <cellStyle name="S11" xfId="69"/>
    <cellStyle name="S12" xfId="70"/>
    <cellStyle name="S13" xfId="71"/>
    <cellStyle name="S14" xfId="72"/>
    <cellStyle name="S15" xfId="73"/>
    <cellStyle name="S16" xfId="74"/>
    <cellStyle name="S17" xfId="75"/>
    <cellStyle name="S18" xfId="76"/>
    <cellStyle name="S19" xfId="77"/>
    <cellStyle name="S2" xfId="78"/>
    <cellStyle name="S20" xfId="79"/>
    <cellStyle name="S21" xfId="80"/>
    <cellStyle name="S22" xfId="81"/>
    <cellStyle name="S23" xfId="82"/>
    <cellStyle name="S24" xfId="83"/>
    <cellStyle name="S25" xfId="84"/>
    <cellStyle name="S26" xfId="85"/>
    <cellStyle name="S27" xfId="86"/>
    <cellStyle name="S28" xfId="87"/>
    <cellStyle name="S29" xfId="88"/>
    <cellStyle name="S3" xfId="89"/>
    <cellStyle name="S30" xfId="90"/>
    <cellStyle name="S31" xfId="91"/>
    <cellStyle name="S32" xfId="92"/>
    <cellStyle name="S33" xfId="93"/>
    <cellStyle name="S34" xfId="94"/>
    <cellStyle name="S35" xfId="95"/>
    <cellStyle name="S36" xfId="96"/>
    <cellStyle name="S37" xfId="97"/>
    <cellStyle name="S38" xfId="98"/>
    <cellStyle name="S39" xfId="99"/>
    <cellStyle name="S4" xfId="100"/>
    <cellStyle name="S40" xfId="101"/>
    <cellStyle name="S41" xfId="102"/>
    <cellStyle name="S42" xfId="103"/>
    <cellStyle name="S43" xfId="104"/>
    <cellStyle name="S44" xfId="105"/>
    <cellStyle name="S45" xfId="106"/>
    <cellStyle name="S46" xfId="107"/>
    <cellStyle name="S47" xfId="108"/>
    <cellStyle name="S48" xfId="109"/>
    <cellStyle name="S49" xfId="110"/>
    <cellStyle name="S5" xfId="111"/>
    <cellStyle name="S50" xfId="112"/>
    <cellStyle name="S51" xfId="113"/>
    <cellStyle name="S52" xfId="114"/>
    <cellStyle name="S53" xfId="115"/>
    <cellStyle name="S54" xfId="116"/>
    <cellStyle name="S55" xfId="117"/>
    <cellStyle name="S56" xfId="118"/>
    <cellStyle name="S57" xfId="119"/>
    <cellStyle name="S58" xfId="120"/>
    <cellStyle name="S59" xfId="121"/>
    <cellStyle name="S6" xfId="122"/>
    <cellStyle name="S60" xfId="123"/>
    <cellStyle name="S61" xfId="124"/>
    <cellStyle name="S62" xfId="125"/>
    <cellStyle name="S7" xfId="126"/>
    <cellStyle name="S8" xfId="127"/>
    <cellStyle name="S9" xfId="128"/>
    <cellStyle name="Акт" xfId="129"/>
    <cellStyle name="АктМТСН" xfId="130"/>
    <cellStyle name="Беззащитный" xfId="131"/>
    <cellStyle name="Беззащитный 2" xfId="132"/>
    <cellStyle name="Беззащитный 2 2" xfId="133"/>
    <cellStyle name="Беззащитный 2 2 2" xfId="134"/>
    <cellStyle name="Беззащитный 2 2 3" xfId="135"/>
    <cellStyle name="Беззащитный 2 3" xfId="136"/>
    <cellStyle name="Беззащитный 2 4" xfId="137"/>
    <cellStyle name="Беззащитный 3" xfId="138"/>
    <cellStyle name="Беззащитный 3 2" xfId="139"/>
    <cellStyle name="Беззащитный 3 2 2" xfId="140"/>
    <cellStyle name="Беззащитный 3 2 3" xfId="141"/>
    <cellStyle name="Беззащитный 3 3" xfId="142"/>
    <cellStyle name="Беззащитный 3 4" xfId="143"/>
    <cellStyle name="ВедРесурсов" xfId="144"/>
    <cellStyle name="ВедРесурсовАкт" xfId="145"/>
    <cellStyle name="Заголовок" xfId="146"/>
    <cellStyle name="ЗаголовокСтолбца" xfId="147"/>
    <cellStyle name="Защитный" xfId="148"/>
    <cellStyle name="Защитный 2" xfId="149"/>
    <cellStyle name="Защитный 2 2" xfId="150"/>
    <cellStyle name="Защитный 2 2 2" xfId="151"/>
    <cellStyle name="Защитный 2 2 3" xfId="152"/>
    <cellStyle name="Защитный 2 3" xfId="153"/>
    <cellStyle name="Защитный 2 4" xfId="154"/>
    <cellStyle name="Защитный 3" xfId="155"/>
    <cellStyle name="Защитный 3 2" xfId="156"/>
    <cellStyle name="Защитный 3 2 2" xfId="157"/>
    <cellStyle name="Защитный 3 2 3" xfId="158"/>
    <cellStyle name="Защитный 3 3" xfId="159"/>
    <cellStyle name="Защитный 3 4" xfId="160"/>
    <cellStyle name="Значение" xfId="161"/>
    <cellStyle name="Индексы" xfId="162"/>
    <cellStyle name="Итоги" xfId="163"/>
    <cellStyle name="Итоги 2" xfId="164"/>
    <cellStyle name="ИтогоАктБазЦ" xfId="165"/>
    <cellStyle name="ИтогоАктБИМ" xfId="166"/>
    <cellStyle name="ИтогоАктРесМет" xfId="167"/>
    <cellStyle name="ИтогоБазЦ" xfId="168"/>
    <cellStyle name="ИтогоБИМ" xfId="169"/>
    <cellStyle name="ИтогоРесМет" xfId="170"/>
    <cellStyle name="ЛокСмета" xfId="171"/>
    <cellStyle name="ЛокСмета 2" xfId="172"/>
    <cellStyle name="ЛокСмета 2 2" xfId="173"/>
    <cellStyle name="ЛокСмета 2 2 2" xfId="174"/>
    <cellStyle name="ЛокСмета 2 2 2 2" xfId="175"/>
    <cellStyle name="ЛокСмета 2 2 2 3" xfId="176"/>
    <cellStyle name="ЛокСмета 2 2 2 4" xfId="177"/>
    <cellStyle name="ЛокСмета 2 2 3" xfId="178"/>
    <cellStyle name="ЛокСмета 2 2 3 2" xfId="179"/>
    <cellStyle name="ЛокСмета 2 2 3 3" xfId="180"/>
    <cellStyle name="ЛокСмета 2 2 3 4" xfId="181"/>
    <cellStyle name="ЛокСмета 2 2 4" xfId="182"/>
    <cellStyle name="ЛокСмета 2 2 5" xfId="183"/>
    <cellStyle name="ЛокСмета 2 2 6" xfId="184"/>
    <cellStyle name="ЛокСмета 2 3" xfId="185"/>
    <cellStyle name="ЛокСмета 2 3 2" xfId="186"/>
    <cellStyle name="ЛокСмета 2 3 3" xfId="187"/>
    <cellStyle name="ЛокСмета 2 3 4" xfId="188"/>
    <cellStyle name="ЛокСмета 2 4" xfId="189"/>
    <cellStyle name="ЛокСмета 2 4 2" xfId="190"/>
    <cellStyle name="ЛокСмета 2 4 3" xfId="191"/>
    <cellStyle name="ЛокСмета 2 4 4" xfId="192"/>
    <cellStyle name="ЛокСмета 2 5" xfId="193"/>
    <cellStyle name="ЛокСмета 2 6" xfId="194"/>
    <cellStyle name="ЛокСмета 3" xfId="195"/>
    <cellStyle name="ЛокСмета 3 2" xfId="196"/>
    <cellStyle name="ЛокСмета 3 2 2" xfId="197"/>
    <cellStyle name="ЛокСмета 3 2 2 2" xfId="198"/>
    <cellStyle name="ЛокСмета 3 2 2 3" xfId="199"/>
    <cellStyle name="ЛокСмета 3 2 2 4" xfId="200"/>
    <cellStyle name="ЛокСмета 3 2 3" xfId="201"/>
    <cellStyle name="ЛокСмета 3 2 3 2" xfId="202"/>
    <cellStyle name="ЛокСмета 3 2 3 3" xfId="203"/>
    <cellStyle name="ЛокСмета 3 2 3 4" xfId="204"/>
    <cellStyle name="ЛокСмета 3 2 4" xfId="205"/>
    <cellStyle name="ЛокСмета 3 2 5" xfId="206"/>
    <cellStyle name="ЛокСмета 3 2 6" xfId="207"/>
    <cellStyle name="ЛокСмета 3 3" xfId="208"/>
    <cellStyle name="ЛокСмета 3 3 2" xfId="209"/>
    <cellStyle name="ЛокСмета 3 3 3" xfId="210"/>
    <cellStyle name="ЛокСмета 3 3 4" xfId="211"/>
    <cellStyle name="ЛокСмета 3 4" xfId="212"/>
    <cellStyle name="ЛокСмета 3 4 2" xfId="213"/>
    <cellStyle name="ЛокСмета 3 4 3" xfId="214"/>
    <cellStyle name="ЛокСмета 3 4 4" xfId="215"/>
    <cellStyle name="ЛокСмета 3 5" xfId="216"/>
    <cellStyle name="ЛокСмета 3 6" xfId="217"/>
    <cellStyle name="ЛокСмета 4" xfId="218"/>
    <cellStyle name="ЛокСмета 4 2" xfId="219"/>
    <cellStyle name="ЛокСмета 4 2 2" xfId="220"/>
    <cellStyle name="ЛокСмета 4 2 3" xfId="221"/>
    <cellStyle name="ЛокСмета 4 2 4" xfId="222"/>
    <cellStyle name="ЛокСмета 4 3" xfId="223"/>
    <cellStyle name="ЛокСмета 4 3 2" xfId="224"/>
    <cellStyle name="ЛокСмета 4 3 3" xfId="225"/>
    <cellStyle name="ЛокСмета 4 3 4" xfId="226"/>
    <cellStyle name="ЛокСмета 4 4" xfId="227"/>
    <cellStyle name="ЛокСмета 4 5" xfId="228"/>
    <cellStyle name="ЛокСмета 4 6" xfId="229"/>
    <cellStyle name="ЛокСмета 5" xfId="230"/>
    <cellStyle name="ЛокСмета 5 2" xfId="231"/>
    <cellStyle name="ЛокСмета 5 3" xfId="232"/>
    <cellStyle name="ЛокСмета 5 4" xfId="233"/>
    <cellStyle name="ЛокСмета 6" xfId="234"/>
    <cellStyle name="ЛокСмета 6 2" xfId="235"/>
    <cellStyle name="ЛокСмета 6 3" xfId="236"/>
    <cellStyle name="ЛокСмета 6 4" xfId="237"/>
    <cellStyle name="ЛокСмета 7" xfId="238"/>
    <cellStyle name="ЛокСмета 8" xfId="239"/>
    <cellStyle name="ЛокСмета 9" xfId="240"/>
    <cellStyle name="ЛокСмМТСН" xfId="241"/>
    <cellStyle name="М29" xfId="242"/>
    <cellStyle name="Мои наименования показателей" xfId="245"/>
    <cellStyle name="Мой заголовок" xfId="243"/>
    <cellStyle name="Мой заголовок листа" xfId="244"/>
    <cellStyle name="ОбСмета" xfId="246"/>
    <cellStyle name="Обычнsй" xfId="247"/>
    <cellStyle name="Обычный" xfId="0" builtinId="0"/>
    <cellStyle name="Обычный 10" xfId="248"/>
    <cellStyle name="Обычный 10 2" xfId="249"/>
    <cellStyle name="Обычный 10 5" xfId="250"/>
    <cellStyle name="Обычный 100" xfId="251"/>
    <cellStyle name="Обычный 106" xfId="252"/>
    <cellStyle name="Обычный 108" xfId="253"/>
    <cellStyle name="Обычный 11" xfId="254"/>
    <cellStyle name="Обычный 11 2" xfId="255"/>
    <cellStyle name="Обычный 12" xfId="256"/>
    <cellStyle name="Обычный 12 2" xfId="257"/>
    <cellStyle name="Обычный 13" xfId="258"/>
    <cellStyle name="Обычный 133" xfId="259"/>
    <cellStyle name="Обычный 14" xfId="260"/>
    <cellStyle name="Обычный 140" xfId="261"/>
    <cellStyle name="Обычный 140 3" xfId="262"/>
    <cellStyle name="Обычный 140 3 2" xfId="263"/>
    <cellStyle name="Обычный 144" xfId="264"/>
    <cellStyle name="Обычный 15" xfId="265"/>
    <cellStyle name="Обычный 151" xfId="266"/>
    <cellStyle name="Обычный 154" xfId="267"/>
    <cellStyle name="Обычный 16" xfId="268"/>
    <cellStyle name="Обычный 168" xfId="269"/>
    <cellStyle name="Обычный 17" xfId="270"/>
    <cellStyle name="Обычный 17 2" xfId="271"/>
    <cellStyle name="Обычный 17 2 2" xfId="272"/>
    <cellStyle name="Обычный 17 2 2 2" xfId="273"/>
    <cellStyle name="Обычный 17 2 2 2 2" xfId="274"/>
    <cellStyle name="Обычный 17 2 2 2 2 2" xfId="275"/>
    <cellStyle name="Обычный 17 2 2 2 3" xfId="276"/>
    <cellStyle name="Обычный 17 2 2 3" xfId="277"/>
    <cellStyle name="Обычный 17 2 2 3 2" xfId="278"/>
    <cellStyle name="Обычный 17 2 2 4" xfId="279"/>
    <cellStyle name="Обычный 17 2 3" xfId="280"/>
    <cellStyle name="Обычный 17 2 3 2" xfId="281"/>
    <cellStyle name="Обычный 17 2 3 2 2" xfId="282"/>
    <cellStyle name="Обычный 17 2 3 3" xfId="283"/>
    <cellStyle name="Обычный 17 2 4" xfId="284"/>
    <cellStyle name="Обычный 17 2 4 2" xfId="285"/>
    <cellStyle name="Обычный 17 2 5" xfId="286"/>
    <cellStyle name="Обычный 17 3" xfId="287"/>
    <cellStyle name="Обычный 17 3 2" xfId="288"/>
    <cellStyle name="Обычный 17 3 2 2" xfId="289"/>
    <cellStyle name="Обычный 17 3 2 2 2" xfId="290"/>
    <cellStyle name="Обычный 17 3 2 3" xfId="291"/>
    <cellStyle name="Обычный 17 3 3" xfId="292"/>
    <cellStyle name="Обычный 17 3 3 2" xfId="293"/>
    <cellStyle name="Обычный 17 3 4" xfId="294"/>
    <cellStyle name="Обычный 17 4" xfId="295"/>
    <cellStyle name="Обычный 17 4 2" xfId="296"/>
    <cellStyle name="Обычный 17 4 2 2" xfId="297"/>
    <cellStyle name="Обычный 17 4 3" xfId="298"/>
    <cellStyle name="Обычный 17 5" xfId="299"/>
    <cellStyle name="Обычный 17 6" xfId="300"/>
    <cellStyle name="Обычный 17 6 2" xfId="301"/>
    <cellStyle name="Обычный 17 7" xfId="302"/>
    <cellStyle name="Обычный 172" xfId="303"/>
    <cellStyle name="Обычный 179" xfId="304"/>
    <cellStyle name="Обычный 18" xfId="305"/>
    <cellStyle name="Обычный 18 2" xfId="306"/>
    <cellStyle name="Обычный 18 2 2" xfId="307"/>
    <cellStyle name="Обычный 18 2 2 2" xfId="308"/>
    <cellStyle name="Обычный 18 2 2 2 2" xfId="309"/>
    <cellStyle name="Обычный 18 2 2 3" xfId="310"/>
    <cellStyle name="Обычный 18 2 3" xfId="311"/>
    <cellStyle name="Обычный 18 2 3 2" xfId="312"/>
    <cellStyle name="Обычный 18 2 4" xfId="313"/>
    <cellStyle name="Обычный 18 3" xfId="314"/>
    <cellStyle name="Обычный 18 3 2" xfId="315"/>
    <cellStyle name="Обычный 18 3 2 2" xfId="316"/>
    <cellStyle name="Обычный 18 3 3" xfId="317"/>
    <cellStyle name="Обычный 18 4" xfId="318"/>
    <cellStyle name="Обычный 18 4 2" xfId="319"/>
    <cellStyle name="Обычный 18 5" xfId="320"/>
    <cellStyle name="Обычный 183" xfId="321"/>
    <cellStyle name="Обычный 19" xfId="9"/>
    <cellStyle name="Обычный 2" xfId="3"/>
    <cellStyle name="Обычный 2 10" xfId="322"/>
    <cellStyle name="Обычный 2 11" xfId="323"/>
    <cellStyle name="Обычный 2 2" xfId="324"/>
    <cellStyle name="Обычный 2 2 19" xfId="325"/>
    <cellStyle name="Обычный 2 2 2" xfId="326"/>
    <cellStyle name="Обычный 2 2 2 2" xfId="327"/>
    <cellStyle name="Обычный 2 2 3" xfId="328"/>
    <cellStyle name="Обычный 2 2 3 2" xfId="329"/>
    <cellStyle name="Обычный 2 2 4" xfId="330"/>
    <cellStyle name="Обычный 2 2 5" xfId="331"/>
    <cellStyle name="Обычный 2 2_Копия Приложение_4-10_07 10 2014(ИПЦ 67%)!!!! испр" xfId="332"/>
    <cellStyle name="Обычный 2 22" xfId="333"/>
    <cellStyle name="Обычный 2 24" xfId="334"/>
    <cellStyle name="Обычный 2 26" xfId="335"/>
    <cellStyle name="Обычный 2 26 2" xfId="336"/>
    <cellStyle name="Обычный 2 29" xfId="337"/>
    <cellStyle name="Обычный 2 3" xfId="338"/>
    <cellStyle name="Обычный 2 3 2" xfId="339"/>
    <cellStyle name="Обычный 2 3_ТП 2014 (3)" xfId="340"/>
    <cellStyle name="Обычный 2 31" xfId="341"/>
    <cellStyle name="Обычный 2 34" xfId="342"/>
    <cellStyle name="Обычный 2 38" xfId="343"/>
    <cellStyle name="Обычный 2 4" xfId="8"/>
    <cellStyle name="Обычный 2 40" xfId="344"/>
    <cellStyle name="Обычный 2 43" xfId="345"/>
    <cellStyle name="Обычный 2 49" xfId="346"/>
    <cellStyle name="Обычный 2 5" xfId="347"/>
    <cellStyle name="Обычный 2 53" xfId="348"/>
    <cellStyle name="Обычный 2 56" xfId="349"/>
    <cellStyle name="Обычный 2 57" xfId="350"/>
    <cellStyle name="Обычный 2 60" xfId="351"/>
    <cellStyle name="Обычный 2 65" xfId="352"/>
    <cellStyle name="Обычный 2 66" xfId="353"/>
    <cellStyle name="Обычный 2 7" xfId="354"/>
    <cellStyle name="Обычный 2 70" xfId="355"/>
    <cellStyle name="Обычный 2 71" xfId="356"/>
    <cellStyle name="Обычный 2 74" xfId="357"/>
    <cellStyle name="Обычный 2 77" xfId="358"/>
    <cellStyle name="Обычный 2_Заключенные ДТП СЭС 2008 год" xfId="359"/>
    <cellStyle name="Обычный 20" xfId="360"/>
    <cellStyle name="Обычный 20 2" xfId="361"/>
    <cellStyle name="Обычный 20 2 2" xfId="362"/>
    <cellStyle name="Обычный 20 2 2 2" xfId="363"/>
    <cellStyle name="Обычный 20 2 3" xfId="364"/>
    <cellStyle name="Обычный 20 3" xfId="365"/>
    <cellStyle name="Обычный 20 3 2" xfId="366"/>
    <cellStyle name="Обычный 20 3 2 2" xfId="367"/>
    <cellStyle name="Обычный 20 3 3" xfId="368"/>
    <cellStyle name="Обычный 20 4" xfId="369"/>
    <cellStyle name="Обычный 20 4 2" xfId="370"/>
    <cellStyle name="Обычный 20 5" xfId="371"/>
    <cellStyle name="Обычный 21" xfId="372"/>
    <cellStyle name="Обычный 22" xfId="373"/>
    <cellStyle name="Обычный 22 2" xfId="374"/>
    <cellStyle name="Обычный 22 2 2" xfId="375"/>
    <cellStyle name="Обычный 22 3" xfId="376"/>
    <cellStyle name="Обычный 23" xfId="377"/>
    <cellStyle name="Обычный 24" xfId="378"/>
    <cellStyle name="Обычный 25" xfId="379"/>
    <cellStyle name="Обычный 25 2" xfId="380"/>
    <cellStyle name="Обычный 26" xfId="381"/>
    <cellStyle name="Обычный 27" xfId="10"/>
    <cellStyle name="Обычный 275" xfId="382"/>
    <cellStyle name="Обычный 28" xfId="383"/>
    <cellStyle name="Обычный 28 2" xfId="384"/>
    <cellStyle name="Обычный 29" xfId="385"/>
    <cellStyle name="Обычный 29 2" xfId="386"/>
    <cellStyle name="Обычный 29 2 2" xfId="387"/>
    <cellStyle name="Обычный 29 3" xfId="388"/>
    <cellStyle name="Обычный 3" xfId="1"/>
    <cellStyle name="Обычный 3 2" xfId="389"/>
    <cellStyle name="Обычный 3 3" xfId="390"/>
    <cellStyle name="Обычный 3 4" xfId="391"/>
    <cellStyle name="Обычный 30" xfId="392"/>
    <cellStyle name="Обычный 31" xfId="393"/>
    <cellStyle name="Обычный 32" xfId="394"/>
    <cellStyle name="Обычный 4" xfId="6"/>
    <cellStyle name="Обычный 4 2" xfId="395"/>
    <cellStyle name="Обычный 4 2 2" xfId="396"/>
    <cellStyle name="Обычный 4 3" xfId="397"/>
    <cellStyle name="Обычный 4 3 2" xfId="398"/>
    <cellStyle name="Обычный 4 4" xfId="399"/>
    <cellStyle name="Обычный 4 4 2" xfId="400"/>
    <cellStyle name="Обычный 4 4 2 2" xfId="401"/>
    <cellStyle name="Обычный 4 4 3" xfId="402"/>
    <cellStyle name="Обычный 4 5" xfId="403"/>
    <cellStyle name="Обычный 4 6" xfId="404"/>
    <cellStyle name="Обычный 5" xfId="7"/>
    <cellStyle name="Обычный 5 2" xfId="405"/>
    <cellStyle name="Обычный 5 3" xfId="406"/>
    <cellStyle name="Обычный 5 3 2" xfId="407"/>
    <cellStyle name="Обычный 5 3 2 2" xfId="408"/>
    <cellStyle name="Обычный 5 3 2 2 2" xfId="409"/>
    <cellStyle name="Обычный 5 3 2 3" xfId="410"/>
    <cellStyle name="Обычный 5 3 3" xfId="411"/>
    <cellStyle name="Обычный 5 3 3 2" xfId="412"/>
    <cellStyle name="Обычный 5 3 3 2 2" xfId="413"/>
    <cellStyle name="Обычный 5 3 3 3" xfId="414"/>
    <cellStyle name="Обычный 5 3 4" xfId="415"/>
    <cellStyle name="Обычный 5 3 4 2" xfId="416"/>
    <cellStyle name="Обычный 5 3 5" xfId="417"/>
    <cellStyle name="Обычный 5 4" xfId="418"/>
    <cellStyle name="Обычный 51" xfId="419"/>
    <cellStyle name="Обычный 6" xfId="420"/>
    <cellStyle name="Обычный 6 2" xfId="421"/>
    <cellStyle name="Обычный 6 2 2" xfId="422"/>
    <cellStyle name="Обычный 6 2 2 2" xfId="423"/>
    <cellStyle name="Обычный 66" xfId="424"/>
    <cellStyle name="Обычный 7" xfId="425"/>
    <cellStyle name="Обычный 7 10" xfId="426"/>
    <cellStyle name="Обычный 7 2" xfId="427"/>
    <cellStyle name="Обычный 7 2 2" xfId="428"/>
    <cellStyle name="Обычный 7 2 2 2" xfId="429"/>
    <cellStyle name="Обычный 7 2 3" xfId="430"/>
    <cellStyle name="Обычный 7 3" xfId="431"/>
    <cellStyle name="Обычный 7 3 2" xfId="432"/>
    <cellStyle name="Обычный 7 3 2 2" xfId="433"/>
    <cellStyle name="Обычный 7 3 3" xfId="434"/>
    <cellStyle name="Обычный 7 4" xfId="435"/>
    <cellStyle name="Обычный 7 4 2" xfId="436"/>
    <cellStyle name="Обычный 7 5" xfId="437"/>
    <cellStyle name="Обычный 7 6" xfId="438"/>
    <cellStyle name="Обычный 76" xfId="439"/>
    <cellStyle name="Обычный 8" xfId="440"/>
    <cellStyle name="Обычный 8 2" xfId="441"/>
    <cellStyle name="Обычный 81" xfId="442"/>
    <cellStyle name="Обычный 83" xfId="443"/>
    <cellStyle name="Обычный 9" xfId="444"/>
    <cellStyle name="Обычный 9 2" xfId="445"/>
    <cellStyle name="Обычный 9 3" xfId="446"/>
    <cellStyle name="Обычный 96" xfId="447"/>
    <cellStyle name="Обычный_Приложение 1" xfId="4"/>
    <cellStyle name="Обычный_Приложение 8 (выпадающие)_на 2011 год_13 08 10" xfId="619"/>
    <cellStyle name="Параметр" xfId="448"/>
    <cellStyle name="ПеременныеСметы" xfId="449"/>
    <cellStyle name="Перенос_слов" xfId="450"/>
    <cellStyle name="Процентный 2" xfId="2"/>
    <cellStyle name="Процентный 2 2" xfId="451"/>
    <cellStyle name="Процентный 2 2 2" xfId="452"/>
    <cellStyle name="Процентный 2 2 3" xfId="453"/>
    <cellStyle name="Процентный 2 3" xfId="454"/>
    <cellStyle name="Процентный 2 4" xfId="455"/>
    <cellStyle name="Процентный 3" xfId="456"/>
    <cellStyle name="Процентный 3 2" xfId="457"/>
    <cellStyle name="Процентный 3 2 2" xfId="458"/>
    <cellStyle name="Процентный 3 2 2 2" xfId="459"/>
    <cellStyle name="Процентный 3 2 3" xfId="460"/>
    <cellStyle name="Процентный 4" xfId="461"/>
    <cellStyle name="Процентный 5" xfId="462"/>
    <cellStyle name="Процентный 6" xfId="463"/>
    <cellStyle name="Процентный 6 2" xfId="464"/>
    <cellStyle name="Процентный 6 2 2" xfId="465"/>
    <cellStyle name="Процентный 6 2 2 2" xfId="466"/>
    <cellStyle name="Процентный 6 2 2 2 2" xfId="467"/>
    <cellStyle name="Процентный 6 2 2 3" xfId="468"/>
    <cellStyle name="Процентный 6 2 3" xfId="469"/>
    <cellStyle name="Процентный 6 2 3 2" xfId="470"/>
    <cellStyle name="Процентный 6 2 3 2 2" xfId="471"/>
    <cellStyle name="Процентный 6 2 3 3" xfId="472"/>
    <cellStyle name="Процентный 6 2 4" xfId="473"/>
    <cellStyle name="Процентный 6 2 4 2" xfId="474"/>
    <cellStyle name="Процентный 6 2 5" xfId="475"/>
    <cellStyle name="Процентный 6 3" xfId="476"/>
    <cellStyle name="Процентный 6 3 2" xfId="477"/>
    <cellStyle name="Процентный 6 3 2 2" xfId="478"/>
    <cellStyle name="Процентный 6 3 3" xfId="479"/>
    <cellStyle name="Процентный 7" xfId="480"/>
    <cellStyle name="Процентный 7 2" xfId="481"/>
    <cellStyle name="Процентный 7 2 2" xfId="482"/>
    <cellStyle name="Процентный 7 3" xfId="483"/>
    <cellStyle name="Процентный 8" xfId="484"/>
    <cellStyle name="РесСмета" xfId="485"/>
    <cellStyle name="СводВедРес" xfId="486"/>
    <cellStyle name="СводкаСтоимРаб" xfId="487"/>
    <cellStyle name="СводРасч" xfId="488"/>
    <cellStyle name="Стиль 1" xfId="489"/>
    <cellStyle name="Стиль 1 2" xfId="490"/>
    <cellStyle name="Стиль 1 2 2" xfId="491"/>
    <cellStyle name="Стиль 1 3" xfId="492"/>
    <cellStyle name="Стиль 1 4" xfId="493"/>
    <cellStyle name="Стиль 1 5" xfId="494"/>
    <cellStyle name="стиль_шапка" xfId="495"/>
    <cellStyle name="Текстовый" xfId="496"/>
    <cellStyle name="Титул" xfId="497"/>
    <cellStyle name="Тысячи [0]_3Com" xfId="498"/>
    <cellStyle name="Тысячи_3Com" xfId="499"/>
    <cellStyle name="Финансовый" xfId="618" builtinId="3"/>
    <cellStyle name="Финансовый 2" xfId="500"/>
    <cellStyle name="Финансовый 2 2" xfId="501"/>
    <cellStyle name="Финансовый 2 2 2" xfId="502"/>
    <cellStyle name="Финансовый 2 2 2 2" xfId="503"/>
    <cellStyle name="Финансовый 2 2 3" xfId="504"/>
    <cellStyle name="Финансовый 2 3" xfId="505"/>
    <cellStyle name="Финансовый 2 4" xfId="506"/>
    <cellStyle name="Финансовый 2 5" xfId="507"/>
    <cellStyle name="Финансовый 3" xfId="5"/>
    <cellStyle name="Финансовый 3 2" xfId="508"/>
    <cellStyle name="Финансовый 3 3" xfId="509"/>
    <cellStyle name="Финансовый 3 4" xfId="510"/>
    <cellStyle name="Финансовый 4" xfId="511"/>
    <cellStyle name="Финансовый 5" xfId="512"/>
    <cellStyle name="Финансовый 6" xfId="513"/>
    <cellStyle name="Финансовый 6 2" xfId="514"/>
    <cellStyle name="Финансовый 6 2 2" xfId="515"/>
    <cellStyle name="Финансовый 6 3" xfId="516"/>
    <cellStyle name="Формула" xfId="517"/>
    <cellStyle name="ФормулаВБ" xfId="518"/>
    <cellStyle name="ФормулаНаКонтроль" xfId="519"/>
    <cellStyle name="ФормулаНаКонтроль 2" xfId="520"/>
    <cellStyle name="ФормулаНаКонтроль 2 2" xfId="521"/>
    <cellStyle name="ФормулаНаКонтроль 2 2 2" xfId="522"/>
    <cellStyle name="ФормулаНаКонтроль 2 2 2 2" xfId="523"/>
    <cellStyle name="ФормулаНаКонтроль 2 2 2 2 2" xfId="524"/>
    <cellStyle name="ФормулаНаКонтроль 2 2 2 2 3" xfId="525"/>
    <cellStyle name="ФормулаНаКонтроль 2 2 2 2 4" xfId="526"/>
    <cellStyle name="ФормулаНаКонтроль 2 2 2 3" xfId="527"/>
    <cellStyle name="ФормулаНаКонтроль 2 2 2 3 2" xfId="528"/>
    <cellStyle name="ФормулаНаКонтроль 2 2 2 3 3" xfId="529"/>
    <cellStyle name="ФормулаНаКонтроль 2 2 2 3 4" xfId="530"/>
    <cellStyle name="ФормулаНаКонтроль 2 2 2 4" xfId="531"/>
    <cellStyle name="ФормулаНаКонтроль 2 2 2 5" xfId="532"/>
    <cellStyle name="ФормулаНаКонтроль 2 2 2 6" xfId="533"/>
    <cellStyle name="ФормулаНаКонтроль 2 2 3" xfId="534"/>
    <cellStyle name="ФормулаНаКонтроль 2 2 3 2" xfId="535"/>
    <cellStyle name="ФормулаНаКонтроль 2 2 3 3" xfId="536"/>
    <cellStyle name="ФормулаНаКонтроль 2 2 3 4" xfId="537"/>
    <cellStyle name="ФормулаНаКонтроль 2 2 4" xfId="538"/>
    <cellStyle name="ФормулаНаКонтроль 2 2 5" xfId="539"/>
    <cellStyle name="ФормулаНаКонтроль 2 3" xfId="540"/>
    <cellStyle name="ФормулаНаКонтроль 2 3 2" xfId="541"/>
    <cellStyle name="ФормулаНаКонтроль 2 3 2 2" xfId="542"/>
    <cellStyle name="ФормулаНаКонтроль 2 3 2 2 2" xfId="543"/>
    <cellStyle name="ФормулаНаКонтроль 2 3 2 2 3" xfId="544"/>
    <cellStyle name="ФормулаНаКонтроль 2 3 2 2 4" xfId="545"/>
    <cellStyle name="ФормулаНаКонтроль 2 3 2 3" xfId="546"/>
    <cellStyle name="ФормулаНаКонтроль 2 3 2 3 2" xfId="547"/>
    <cellStyle name="ФормулаНаКонтроль 2 3 2 3 3" xfId="548"/>
    <cellStyle name="ФормулаНаКонтроль 2 3 2 3 4" xfId="549"/>
    <cellStyle name="ФормулаНаКонтроль 2 3 2 4" xfId="550"/>
    <cellStyle name="ФормулаНаКонтроль 2 3 2 5" xfId="551"/>
    <cellStyle name="ФормулаНаКонтроль 2 3 2 6" xfId="552"/>
    <cellStyle name="ФормулаНаКонтроль 2 3 3" xfId="553"/>
    <cellStyle name="ФормулаНаКонтроль 2 3 3 2" xfId="554"/>
    <cellStyle name="ФормулаНаКонтроль 2 3 3 3" xfId="555"/>
    <cellStyle name="ФормулаНаКонтроль 2 3 3 4" xfId="556"/>
    <cellStyle name="ФормулаНаКонтроль 2 3 4" xfId="557"/>
    <cellStyle name="ФормулаНаКонтроль 2 3 5" xfId="558"/>
    <cellStyle name="ФормулаНаКонтроль 2 4" xfId="559"/>
    <cellStyle name="ФормулаНаКонтроль 2 4 2" xfId="560"/>
    <cellStyle name="ФормулаНаКонтроль 2 4 2 2" xfId="561"/>
    <cellStyle name="ФормулаНаКонтроль 2 4 2 3" xfId="562"/>
    <cellStyle name="ФормулаНаКонтроль 2 4 2 4" xfId="563"/>
    <cellStyle name="ФормулаНаКонтроль 2 4 3" xfId="564"/>
    <cellStyle name="ФормулаНаКонтроль 2 4 3 2" xfId="565"/>
    <cellStyle name="ФормулаНаКонтроль 2 4 3 3" xfId="566"/>
    <cellStyle name="ФормулаНаКонтроль 2 4 3 4" xfId="567"/>
    <cellStyle name="ФормулаНаКонтроль 2 4 4" xfId="568"/>
    <cellStyle name="ФормулаНаКонтроль 2 4 5" xfId="569"/>
    <cellStyle name="ФормулаНаКонтроль 2 4 6" xfId="570"/>
    <cellStyle name="ФормулаНаКонтроль 2 5" xfId="571"/>
    <cellStyle name="ФормулаНаКонтроль 2 5 2" xfId="572"/>
    <cellStyle name="ФормулаНаКонтроль 2 5 3" xfId="573"/>
    <cellStyle name="ФормулаНаКонтроль 2 5 4" xfId="574"/>
    <cellStyle name="ФормулаНаКонтроль 2 6" xfId="575"/>
    <cellStyle name="ФормулаНаКонтроль 2 7" xfId="576"/>
    <cellStyle name="ФормулаНаКонтроль 3" xfId="577"/>
    <cellStyle name="ФормулаНаКонтроль 3 2" xfId="578"/>
    <cellStyle name="ФормулаНаКонтроль 3 2 2" xfId="579"/>
    <cellStyle name="ФормулаНаКонтроль 3 2 2 2" xfId="580"/>
    <cellStyle name="ФормулаНаКонтроль 3 2 2 3" xfId="581"/>
    <cellStyle name="ФормулаНаКонтроль 3 2 2 4" xfId="582"/>
    <cellStyle name="ФормулаНаКонтроль 3 2 3" xfId="583"/>
    <cellStyle name="ФормулаНаКонтроль 3 2 3 2" xfId="584"/>
    <cellStyle name="ФормулаНаКонтроль 3 2 3 3" xfId="585"/>
    <cellStyle name="ФормулаНаКонтроль 3 2 3 4" xfId="586"/>
    <cellStyle name="ФормулаНаКонтроль 3 2 4" xfId="587"/>
    <cellStyle name="ФормулаНаКонтроль 3 2 5" xfId="588"/>
    <cellStyle name="ФормулаНаКонтроль 3 2 6" xfId="589"/>
    <cellStyle name="ФормулаНаКонтроль 3 3" xfId="590"/>
    <cellStyle name="ФормулаНаКонтроль 3 3 2" xfId="591"/>
    <cellStyle name="ФормулаНаКонтроль 3 3 3" xfId="592"/>
    <cellStyle name="ФормулаНаКонтроль 3 3 4" xfId="593"/>
    <cellStyle name="ФормулаНаКонтроль 3 4" xfId="594"/>
    <cellStyle name="ФормулаНаКонтроль 3 5" xfId="595"/>
    <cellStyle name="ФормулаНаКонтроль 4" xfId="596"/>
    <cellStyle name="ФормулаНаКонтроль 4 2" xfId="597"/>
    <cellStyle name="ФормулаНаКонтроль 4 2 2" xfId="598"/>
    <cellStyle name="ФормулаНаКонтроль 4 2 3" xfId="599"/>
    <cellStyle name="ФормулаНаКонтроль 4 2 4" xfId="600"/>
    <cellStyle name="ФормулаНаКонтроль 4 3" xfId="601"/>
    <cellStyle name="ФормулаНаКонтроль 4 3 2" xfId="602"/>
    <cellStyle name="ФормулаНаКонтроль 4 3 3" xfId="603"/>
    <cellStyle name="ФормулаНаКонтроль 4 3 4" xfId="604"/>
    <cellStyle name="ФормулаНаКонтроль 4 4" xfId="605"/>
    <cellStyle name="ФормулаНаКонтроль 4 5" xfId="606"/>
    <cellStyle name="ФормулаНаКонтроль 4 6" xfId="607"/>
    <cellStyle name="ФормулаНаКонтроль 5" xfId="608"/>
    <cellStyle name="ФормулаНаКонтроль 5 2" xfId="609"/>
    <cellStyle name="ФормулаНаКонтроль 5 3" xfId="610"/>
    <cellStyle name="ФормулаНаКонтроль 5 4" xfId="611"/>
    <cellStyle name="ФормулаНаКонтроль 6" xfId="612"/>
    <cellStyle name="ФормулаНаКонтроль 7" xfId="613"/>
    <cellStyle name="Хвост" xfId="614"/>
    <cellStyle name="Хвост 2" xfId="615"/>
    <cellStyle name="Ценник" xfId="616"/>
    <cellStyle name="Экспертиза" xfId="61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86;&#1073;&#1084;&#1077;&#1085;\Documents%20and%20Settings\peopn\Local%20Settings\Temporary%20Internet%20Files\Content.IE5\A94KM31Q\Documents%20and%20Settings\&#1054;&#1083;&#1100;&#1075;&#1072;%20&#1048;&#1074;&#1072;&#1085;&#1086;&#1074;&#1085;&#1072;\&#1056;&#1072;&#1073;&#1086;&#1095;&#1080;&#1081;%20&#1089;&#1090;&#1086;&#1083;\&#1056;&#1072;&#1089;&#1095;&#1077;&#1090;%20&#1090;&#1072;&#1088;&#1080;&#1092;&#1086;&#1074;%20&#1085;&#1072;%202008%20&#1075;&#1086;&#1076;%20%20&#1074;&#1090;&#1086;&#1088;&#1080;&#1095;&#1085;&#1086;%2029.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iss.ke.mrsk-yuga.local\&#1056;&#1072;&#1073;&#1086;&#1095;&#1080;&#1081;%20&#1089;&#1090;&#1086;&#1083;\&#1074;&#1099;&#1087;&#1072;&#1076;&#1072;&#1102;&#1097;&#1080;&#1077;\&#1042;&#1099;&#1087;&#1072;&#1076;&#1072;&#1102;&#1097;&#1080;&#1077;%202015\&#1050;&#1086;&#1087;&#1080;&#1103;%20&#1055;&#1088;&#1080;&#1083;&#1086;&#1078;&#1077;&#1085;&#1080;&#1103;%203%201-3%203%20&#1085;&#1072;%2016%2003%202015_&#1085;&#1072;%20&#1089;&#1086;&#1075;&#1083;&#1072;&#1089;&#1086;&#1074;&#1072;&#1085;&#1080;&#1077;.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eo\&#1086;&#1073;&#1084;&#1077;&#1085;\Documents%20and%20Settings\otp2\&#1052;&#1086;&#1080;%20&#1076;&#1086;&#1082;&#1091;&#1084;&#1077;&#1085;&#1090;&#1099;\&#1044;&#1086;&#1082;&#1091;&#1084;&#1077;&#1085;&#1090;&#1099;\&#1050;&#1072;&#1083;&#1100;&#1082;&#1091;&#1083;&#1103;&#1094;&#1080;&#1080;\&#1050;&#1069;&#1059;&#1050;\&#1043;&#1045;&#1053;&#1045;&#1056;&#1040;&#1062;&#1048;&#1071;%20&#1056;&#1054;&#1057;&#1057;&#1048;&#1048;%20&#1045;&#1048;&#1040;&#1057;\&#1054;&#1040;&#1054;%20&#1050;&#1072;&#1089;&#1082;&#1072;&#1076;%20&#1053;&#1080;&#1078;&#1085;&#1077;-&#1063;&#1077;&#1088;&#1077;&#1082;&#1089;&#1082;&#1080;&#1093;%20&#1043;&#1069;&#1057;%20(&#1086;&#1089;&#108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iss.ke.mrsk-yuga.local\share$\&#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eo\&#1086;&#1073;&#1084;&#1077;&#1085;\&#1052;&#1086;&#1080;%20&#1076;&#1086;&#1082;&#1091;&#1084;&#1077;&#1085;&#1090;&#1099;\&#1041;&#1055;-2006%20&#1075;\&#1053;&#1086;&#1074;&#1072;&#1103;%20&#1087;&#1072;&#1087;&#1082;&#1072;\2004%20&#1043;&#1054;&#1044;\&#1040;&#1050;&#1058;&#1067;%202004\&#1052;&#1072;&#1088;&#1090;\WINDOWS\&#1056;&#1072;&#1073;&#1086;&#1095;&#1080;&#1081;%20&#1089;&#1090;&#1086;&#1083;\&#1057;&#1084;&#1077;&#1090;&#1072;\NES\&#1042;&#1072;&#1082;&#1091;&#1091;&#1084;&#1085;&#1099;&#1081;%20&#1074;&#1099;&#1082;&#1083;&#1102;&#1095;&#1072;&#1090;&#1077;&#1083;&#11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t-iss.ke.mrsk-yuga.local\&#1050;&#1069;&#1059;&#1050;\&#1043;&#1045;&#1053;&#1045;&#1056;&#1040;&#1062;&#1048;&#1071;%20&#1056;&#1054;&#1057;&#1057;&#1048;&#1048;%20&#1045;&#1048;&#1040;&#1057;\&#1054;&#1040;&#1054;%20&#1050;&#1072;&#1089;&#1082;&#1072;&#1076;%20&#1053;&#1080;&#1078;&#1085;&#1077;-&#1063;&#1077;&#1088;&#1077;&#1082;&#1089;&#1082;&#1080;&#1093;%20&#1043;&#1069;&#1057;%20(&#1086;&#1089;&#108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1069;&#1082;&#1086;&#1085;&#1086;&#1084;&#1080;&#1082;&#1072;\&#1058;&#1040;&#1056;&#1048;&#1060;&#1054;&#1054;&#1041;&#1056;&#1040;&#1047;&#1054;&#1042;&#1040;&#1053;&#1048;&#1045;\&#1058;&#1055;&#1055;\&#1058;&#1040;&#1056;&#1048;&#1060;&#1067;%202018\&#1056;&#1040;&#1057;&#1063;&#1045;&#1058;&#1067;%20&#1050;%20&#1059;&#1057;&#1058;&#1040;&#1053;&#1054;&#1042;&#1051;&#1045;&#1053;&#1048;&#1070;\&#1050;%20&#1050;&#1054;&#1051;&#1051;&#1045;&#1043;&#1048;&#1048;\Documents%20and%20Settings\SvetlovaNG\Local%20Settings\Temporary%20Internet%20Files\Content.Outlook\40VSY40T\&#1056;&#1072;&#1089;&#1095;&#1077;&#1090;%20&#1089;&#1090;&#1072;&#1074;&#1086;&#1082;%20&#1058;&#1055;&#1055;%202018.%20&#1096;&#1072;&#1073;&#1083;&#1086;&#1085;%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t-iss.ke.mrsk-yuga.local\share$\Documents%20and%20Settings\SvetlovaNG\Local%20Settings\Temporary%20Internet%20Files\Content.Outlook\JJBIA84F\&#1055;&#1088;&#1080;&#1083;&#1086;&#1078;&#1077;&#1085;&#1080;&#1103;_1-2%20(&#1047;&#1086;&#1083;&#1086;&#1090;&#1086;&#1074;%2006%2010%2014)%2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SvetlovaNG/Local%20Settings/Temporary%20Internet%20Files/Content.Outlook/JJBIA84F/&#1055;&#1088;&#1080;&#1083;&#1086;&#1078;&#1077;&#1085;&#1080;&#1103;_1-2%20(&#1047;&#1086;&#1083;&#1086;&#1090;&#1086;&#1074;%2006%2010%2014)%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73;&#1084;&#1077;&#1085;\&#1052;&#1086;&#1080;%20&#1076;&#1086;&#1082;&#1091;&#1084;&#1077;&#1085;&#1090;&#1099;\&#1041;&#1055;-2006%20&#1075;\&#1053;&#1086;&#1074;&#1072;&#1103;%20&#1087;&#1072;&#1087;&#1082;&#1072;\2004%20&#1043;&#1054;&#1044;\&#1040;&#1050;&#1058;&#1067;%202004\&#1052;&#1072;&#1088;&#1090;\NES\&#1047;&#1072;&#1097;&#1080;&#1090;&#1072;%20&#1096;&#1080;&#108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1086;&#1073;&#1084;&#1077;&#1085;\Documents%20and%20Settings\operator\&#1056;&#1072;&#1073;&#1086;&#1095;&#1080;&#1081;%20&#1089;&#1090;&#1086;&#1083;\&#1048;&#1074;&#1072;&#1085;&#1086;&#1074;&#1072;\&#1088;&#1072;&#1079;&#1076;&#1077;&#1083;&#1077;&#1085;&#1080;&#1077;%20&#1090;&#1072;&#1088;&#1080;&#1092;&#1072;\&#1088;&#1072;&#1079;&#1076;&#1077;&#1083;%20&#1090;&#1072;&#1088;&#1080;&#1092;&#1072;%202007\&#1057;&#1069;&#1048;\&#1072;&#1084;&#1086;&#1088;&#1090;&#1080;&#1079;&#1072;&#1094;&#1080;&#1103;%202007-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o\&#1086;&#1073;&#1084;&#1077;&#1085;\Documents%20and%20Settings\operator\&#1056;&#1072;&#1073;&#1086;&#1095;&#1080;&#1081;%20&#1089;&#1090;&#1086;&#1083;\&#1048;&#1074;&#1072;&#1085;&#1086;&#1074;&#1072;\&#1088;&#1072;&#1079;&#1076;&#1077;&#1083;&#1077;&#1085;&#1080;&#1077;%20&#1090;&#1072;&#1088;&#1080;&#1092;&#1072;\&#1088;&#1072;&#1079;&#1076;&#1077;&#1083;%20&#1090;&#1072;&#1088;&#1080;&#1092;&#1072;%202007\&#1057;&#1069;&#1048;\1.17%20&#1089;&#1101;&#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1086;&#1073;&#1084;&#1077;&#1085;\Documents%20and%20Settings\operator\&#1052;&#1086;&#1080;%20&#1076;&#1086;&#1082;&#1091;&#1084;&#1077;&#1085;&#1090;&#1099;\&#1056;&#1040;&#1057;&#1063;&#1045;&#1058;&#1067;%20&#1058;&#1040;&#1056;&#1048;&#1060;&#1054;&#1042;%20&#1053;&#1040;%202008%20&#1043;&#1054;&#1044;\&#1056;&#1040;&#1057;&#1063;&#1045;&#1058;%20&#1052;&#1054;&#1049;\&#1056;&#1072;&#1089;&#1095;&#1077;&#1090;%20&#1085;&#1072;%202008%20&#1075;&#1086;&#1076;.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0;&#1085;&#1080;&#1075;&#1072;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t-iss.ke.mrsk-yuga.local\_&#1054;&#1073;&#1097;&#1080;&#1077;_&#1092;&#1072;&#1081;&#1083;&#1099;\&#1055;&#1069;&#1054;%20-%20&#1054;&#1090;&#1076;&#1077;&#1083;%20&#1090;&#1072;&#1088;&#1080;&#1092;&#1086;&#1086;&#1073;&#1088;&#1072;&#1079;&#1086;&#1074;&#1072;&#1085;&#1080;&#1103;\&#1044;&#1091;&#1073;&#1088;&#1086;&#1074;&#1072;\&#1058;&#1072;&#1088;&#1080;&#1092;&#1085;&#1099;&#1077;%20&#1076;&#1077;&#1083;&#1072;%20&#1087;&#1086;%20&#1058;&#1055;\&#1058;&#1044;%20&#1087;&#1086;%20&#1058;&#1055;%20&#1085;&#1072;%202017\&#1047;&#1072;&#1103;&#1074;&#1082;&#1072;_&#1074;_&#1056;&#1057;&#1058;_2016.10.28\&#1055;&#1088;&#1080;&#1083;._10-12_&#1050;&#1069;_2016.10.20_(&#1073;&#1072;&#1079;.&#1084;&#1086;&#10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t-iss.ke.mrsk-yuga.local\Users\dzhalkinmi\AppData\Local\Microsoft\Windows\Temporary%20Internet%20Files\Content.Outlook\LQT1YG80\&#1058;&#1072;&#1088;&#1080;&#1092;&#1085;&#1086;&#1077;%20&#1076;&#1077;&#1083;&#1086;%202016\&#1050;&#1086;&#1087;&#1080;&#1103;%20&#1055;&#1088;&#1080;&#1083;&#1086;&#1078;&#1077;&#1085;&#1080;&#1077;_3_&#1058;&#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анализ роста"/>
      <sheetName val="титул"/>
      <sheetName val="1.2.2.И"/>
      <sheetName val="1.3.И"/>
      <sheetName val="1.4."/>
      <sheetName val="1.5.И"/>
      <sheetName val="1.6.И"/>
      <sheetName val="1.12.а"/>
      <sheetName val="1.12.И"/>
      <sheetName val="1.13.И"/>
      <sheetName val="1.15."/>
      <sheetName val="анализ роста к факту И"/>
      <sheetName val="прочие"/>
      <sheetName val="1.18.2."/>
      <sheetName val="1.16."/>
      <sheetName val="1.16. (08.10.07)"/>
      <sheetName val="1.16. жкх"/>
      <sheetName val="1.17."/>
      <sheetName val="1.17.1."/>
      <sheetName val="1.17.2."/>
      <sheetName val="1.20."/>
      <sheetName val="1.20.3"/>
      <sheetName val="1.21.3"/>
      <sheetName val="1.24."/>
      <sheetName val="1.25."/>
      <sheetName val="1.27."/>
      <sheetName val="Таб П2.1И"/>
      <sheetName val="ТабП.2.2И"/>
      <sheetName val="расчет"/>
      <sheetName val="расчет аморт"/>
      <sheetName val="тбо 2006И"/>
      <sheetName val="тепло 2006И"/>
      <sheetName val="вода 2006И"/>
      <sheetName val="мусор"/>
      <sheetName val="вода"/>
      <sheetName val="дезин"/>
      <sheetName val="9.8.6."/>
      <sheetName val="9.8.1."/>
      <sheetName val="9.8.23"/>
      <sheetName val="9.2."/>
      <sheetName val="несчас"/>
      <sheetName val="опасные"/>
      <sheetName val="автограж"/>
      <sheetName val="9.7.4."/>
      <sheetName val="9.6."/>
      <sheetName val="ЕСН"/>
      <sheetName val="ЕСНа"/>
      <sheetName val="9.8.2.а"/>
      <sheetName val="9.8.2."/>
      <sheetName val="9.8.3.-9.8.5."/>
      <sheetName val="сбор выр"/>
      <sheetName val="9.8.7."/>
      <sheetName val="9.8.8."/>
      <sheetName val="9.8.9."/>
      <sheetName val="9.8.10."/>
      <sheetName val="9.8.10.а"/>
      <sheetName val="9.8.12."/>
      <sheetName val="9.8.13."/>
      <sheetName val="9.3."/>
      <sheetName val="9.8.14. 9.8.15"/>
      <sheetName val="9.8.16"/>
      <sheetName val="9.8.17"/>
      <sheetName val="9.8.18"/>
      <sheetName val="9.8.19  9.8.20"/>
      <sheetName val="расчет конвертов"/>
      <sheetName val="9.8.21."/>
      <sheetName val="9.8.22"/>
      <sheetName val="9.8.23."/>
      <sheetName val="9.8.24."/>
      <sheetName val="9.8.25."/>
      <sheetName val="9.8.26."/>
      <sheetName val="9.8.27.  9.8.28."/>
      <sheetName val="услуги пр хар"/>
      <sheetName val="СБЫТ числ"/>
      <sheetName val="СБЫТ зарп"/>
      <sheetName val="СМУП  числ"/>
      <sheetName val="СМУП  зарп"/>
      <sheetName val="факт 2004"/>
      <sheetName val="расчет числ по ЖКХ"/>
      <sheetName val="приб на соц разв по ЖКХ"/>
      <sheetName val="ступень оплаты"/>
      <sheetName val="выпадающие по 2006 (3)"/>
      <sheetName val="выпадающие по 2006"/>
      <sheetName val="выпдающ 05-06"/>
      <sheetName val="выпадающ 2004"/>
      <sheetName val="выпадающ 2005"/>
      <sheetName val="титул (сб)"/>
      <sheetName val="1 (сб)"/>
      <sheetName val="2(сб)"/>
      <sheetName val="3 (сб)"/>
      <sheetName val="4(сб)"/>
      <sheetName val="5(сб)"/>
      <sheetName val="6(сб)"/>
      <sheetName val="7 (сб)"/>
      <sheetName val="8(сб)"/>
      <sheetName val="анализ роста к факту И (2)"/>
      <sheetName val="17_1"/>
      <sheetName val="18_2"/>
      <sheetName val="20_1"/>
      <sheetName val="21_3"/>
      <sheetName val="P2_1"/>
      <sheetName val="P2_2"/>
    </sheetNames>
    <sheetDataSet>
      <sheetData sheetId="0"/>
      <sheetData sheetId="1">
        <row r="1">
          <cell r="G1" t="str">
            <v>Титульный лист</v>
          </cell>
        </row>
        <row r="2">
          <cell r="A2" t="str">
            <v>РАСЧЕТ ТАРИФОВ НА УСЛУГИ ПО ПЕРЕДАЧЕ ЭЛЕКТРИЧЕСКОЙ ЭНЕРГИИ</v>
          </cell>
        </row>
        <row r="6">
          <cell r="A6" t="str">
            <v>Наименование организации:</v>
          </cell>
          <cell r="B6" t="str">
            <v>Ставропольское муниципальное унитарное предприятие "Горэлектросеть"</v>
          </cell>
        </row>
        <row r="7">
          <cell r="A7" t="str">
            <v>Почтовый адрес:</v>
          </cell>
          <cell r="B7" t="str">
            <v>г. Ставрополь ул. Суворова,2</v>
          </cell>
        </row>
        <row r="9">
          <cell r="A9" t="str">
            <v>Код</v>
          </cell>
        </row>
        <row r="10">
          <cell r="A10" t="str">
            <v>отчитывающейся организации по ОКПО</v>
          </cell>
          <cell r="B10" t="str">
            <v>вида деятельности</v>
          </cell>
          <cell r="C10" t="str">
            <v xml:space="preserve">отрасли по ОКОНХ </v>
          </cell>
          <cell r="D10" t="str">
            <v>территории по ОКАТО</v>
          </cell>
          <cell r="E10" t="str">
            <v>министерства (ведомства), органа управления по ОКОГУ</v>
          </cell>
          <cell r="F10" t="str">
            <v>организационно-правовой формы по ОКОПФ</v>
          </cell>
          <cell r="G10" t="str">
            <v>формы собственности по ОКФС</v>
          </cell>
        </row>
        <row r="11">
          <cell r="A11">
            <v>1</v>
          </cell>
          <cell r="B11">
            <v>2</v>
          </cell>
          <cell r="C11">
            <v>3</v>
          </cell>
          <cell r="D11">
            <v>4</v>
          </cell>
          <cell r="E11">
            <v>5</v>
          </cell>
          <cell r="F11">
            <v>6</v>
          </cell>
          <cell r="G11">
            <v>7</v>
          </cell>
        </row>
        <row r="12">
          <cell r="A12" t="str">
            <v>03255048</v>
          </cell>
          <cell r="B12" t="str">
            <v>40.10.2</v>
          </cell>
          <cell r="C12" t="str">
            <v>11170</v>
          </cell>
          <cell r="D12" t="str">
            <v>07401366000</v>
          </cell>
          <cell r="E12" t="str">
            <v>49007</v>
          </cell>
          <cell r="F12" t="str">
            <v>42</v>
          </cell>
          <cell r="G12">
            <v>14</v>
          </cell>
        </row>
        <row r="14">
          <cell r="A14" t="str">
            <v>Период регулирования</v>
          </cell>
          <cell r="B14">
            <v>2007</v>
          </cell>
        </row>
        <row r="15">
          <cell r="A15" t="str">
            <v>Базовый период</v>
          </cell>
          <cell r="B15">
            <v>2006</v>
          </cell>
        </row>
      </sheetData>
      <sheetData sheetId="2">
        <row r="3">
          <cell r="A3" t="str">
            <v>Титульный лист РАСЧЕТ ТАРИФОВ НА УСЛУГИ ПО ПЕРЕДАЧЕ ЭЛЕКТРИЧЕСКОЙ ЭНЕРГИИ</v>
          </cell>
        </row>
      </sheetData>
      <sheetData sheetId="3">
        <row r="5">
          <cell r="E5" t="str">
            <v>ВН</v>
          </cell>
          <cell r="F5" t="str">
            <v>СН1</v>
          </cell>
          <cell r="G5" t="str">
            <v>СН2</v>
          </cell>
          <cell r="H5" t="str">
            <v>НН</v>
          </cell>
          <cell r="I5" t="str">
            <v>ВН</v>
          </cell>
          <cell r="J5" t="str">
            <v>СН1</v>
          </cell>
          <cell r="K5" t="str">
            <v>СН2</v>
          </cell>
          <cell r="L5" t="str">
            <v>НН</v>
          </cell>
          <cell r="M5" t="str">
            <v>ВН</v>
          </cell>
          <cell r="N5" t="str">
            <v>СН1</v>
          </cell>
          <cell r="O5" t="str">
            <v>СН2</v>
          </cell>
          <cell r="P5" t="str">
            <v>НН</v>
          </cell>
          <cell r="Q5" t="str">
            <v>ВН</v>
          </cell>
          <cell r="R5" t="str">
            <v>СН1</v>
          </cell>
          <cell r="S5" t="str">
            <v>СН2</v>
          </cell>
          <cell r="T5" t="str">
            <v>НН</v>
          </cell>
          <cell r="U5" t="str">
            <v>ВН</v>
          </cell>
          <cell r="V5" t="str">
            <v>СН1</v>
          </cell>
          <cell r="W5" t="str">
            <v>СН2</v>
          </cell>
          <cell r="X5" t="str">
            <v>НН</v>
          </cell>
        </row>
        <row r="6">
          <cell r="E6" t="str">
            <v>4</v>
          </cell>
          <cell r="F6" t="str">
            <v>5</v>
          </cell>
          <cell r="G6" t="str">
            <v>6</v>
          </cell>
          <cell r="H6" t="str">
            <v>7</v>
          </cell>
          <cell r="I6" t="str">
            <v>8</v>
          </cell>
          <cell r="J6" t="str">
            <v>9</v>
          </cell>
          <cell r="K6" t="str">
            <v>10</v>
          </cell>
          <cell r="L6" t="str">
            <v>11</v>
          </cell>
          <cell r="M6" t="str">
            <v>12</v>
          </cell>
          <cell r="N6" t="str">
            <v>13</v>
          </cell>
          <cell r="O6" t="str">
            <v>14</v>
          </cell>
          <cell r="P6" t="str">
            <v>15</v>
          </cell>
          <cell r="Q6" t="str">
            <v>16</v>
          </cell>
          <cell r="R6" t="str">
            <v>17</v>
          </cell>
          <cell r="S6" t="str">
            <v>18</v>
          </cell>
          <cell r="T6" t="str">
            <v>19</v>
          </cell>
          <cell r="U6" t="str">
            <v>20</v>
          </cell>
          <cell r="V6" t="str">
            <v>21</v>
          </cell>
          <cell r="W6" t="str">
            <v>22</v>
          </cell>
          <cell r="X6" t="str">
            <v>23</v>
          </cell>
        </row>
        <row r="7">
          <cell r="B7" t="str">
            <v>Условно-постоянные потери</v>
          </cell>
          <cell r="C7" t="str">
            <v>L1</v>
          </cell>
          <cell r="E7">
            <v>0</v>
          </cell>
          <cell r="F7">
            <v>0</v>
          </cell>
          <cell r="G7">
            <v>4.1749678595769169</v>
          </cell>
          <cell r="H7">
            <v>9.713775938116175</v>
          </cell>
          <cell r="I7">
            <v>0.1</v>
          </cell>
          <cell r="J7">
            <v>0</v>
          </cell>
          <cell r="K7">
            <v>4.1612585664813961</v>
          </cell>
          <cell r="L7">
            <v>9.9264975315869215</v>
          </cell>
          <cell r="M7">
            <v>0</v>
          </cell>
          <cell r="N7">
            <v>0</v>
          </cell>
          <cell r="O7">
            <v>3</v>
          </cell>
          <cell r="P7">
            <v>8.4338111338260937</v>
          </cell>
          <cell r="Q7">
            <v>0</v>
          </cell>
          <cell r="R7">
            <v>0</v>
          </cell>
          <cell r="S7">
            <v>5.3599999999999994</v>
          </cell>
          <cell r="T7">
            <v>8.0050000000000008</v>
          </cell>
          <cell r="U7">
            <v>0</v>
          </cell>
          <cell r="V7">
            <v>0</v>
          </cell>
          <cell r="W7">
            <v>5.3599999999999994</v>
          </cell>
          <cell r="X7">
            <v>8.0050000000000008</v>
          </cell>
        </row>
        <row r="8">
          <cell r="B8" t="str">
            <v xml:space="preserve">Потери электроэнергии холостого хода в силовом
трансформаторе   (автотрансформаторе) </v>
          </cell>
          <cell r="C8" t="str">
            <v>L1.1</v>
          </cell>
          <cell r="G8">
            <v>4.1723601344928589</v>
          </cell>
          <cell r="H8">
            <v>9.4399648042900814</v>
          </cell>
          <cell r="I8">
            <v>0.1</v>
          </cell>
          <cell r="K8">
            <v>4.1586594043536751</v>
          </cell>
          <cell r="L8">
            <v>9.6466902186160137</v>
          </cell>
          <cell r="O8">
            <v>3</v>
          </cell>
          <cell r="P8">
            <v>8.16</v>
          </cell>
          <cell r="Q8">
            <v>0</v>
          </cell>
          <cell r="R8">
            <v>0</v>
          </cell>
          <cell r="S8">
            <v>5.0999999999999996</v>
          </cell>
          <cell r="T8">
            <v>8</v>
          </cell>
          <cell r="U8">
            <v>0</v>
          </cell>
          <cell r="V8">
            <v>0</v>
          </cell>
          <cell r="W8">
            <v>5.0999999999999996</v>
          </cell>
          <cell r="X8">
            <v>8</v>
          </cell>
        </row>
        <row r="9">
          <cell r="B9" t="str">
            <v>Потери электроэнергии в шунтирующих реакторах (ШР)и соединительных проводах и сборных шинах распределительных устройств подстанций (СППС)</v>
          </cell>
          <cell r="C9" t="str">
            <v>L1.2</v>
          </cell>
        </row>
        <row r="10">
          <cell r="B10" t="str">
            <v>Потери электроэнергии в синхронных компенсаторах</v>
          </cell>
          <cell r="C10" t="str">
            <v>L1.3</v>
          </cell>
        </row>
        <row r="11">
          <cell r="B11" t="str">
            <v>Потери электроэнергии в статических компенсирующих устройствах - батареях статических конденсаторов (БК) и статических тиристорных компенсаторах (СТК)</v>
          </cell>
          <cell r="C11" t="str">
            <v>L1.4</v>
          </cell>
        </row>
        <row r="12">
          <cell r="B12" t="str">
            <v>Потери электроэнергии в вентильных разрядниках (РВ), ограничителях перенапряжений (ОПН), измерительных трансформаторах тока (ТТ)и напряжения (ТН) и устройствах присоединения ВЧ связи (УПВЧ)</v>
          </cell>
          <cell r="C12" t="str">
            <v>L1.5</v>
          </cell>
        </row>
        <row r="13">
          <cell r="B13" t="str">
            <v>Потери электроэнергии на корону</v>
          </cell>
          <cell r="C13" t="str">
            <v>L1.6</v>
          </cell>
        </row>
        <row r="14">
          <cell r="B14" t="str">
            <v>Потери электроэнергии от токов утечки по изоляторам воздушных линий</v>
          </cell>
          <cell r="C14" t="str">
            <v>L1.7</v>
          </cell>
        </row>
        <row r="15">
          <cell r="B15" t="str">
            <v>Расход электроэнергии на плавку гололеда</v>
          </cell>
          <cell r="C15" t="str">
            <v>L1.8</v>
          </cell>
        </row>
        <row r="16">
          <cell r="B16" t="str">
            <v>Потери электроэнергии в изоляции силовых кабелей</v>
          </cell>
          <cell r="C16" t="str">
            <v>L1.9</v>
          </cell>
        </row>
        <row r="17">
          <cell r="B17" t="str">
            <v>Расход электроэнергии на собственные нужды (СН) подстанций</v>
          </cell>
          <cell r="C17" t="str">
            <v>L1.10</v>
          </cell>
          <cell r="G17">
            <v>2.607725084058037E-3</v>
          </cell>
          <cell r="H17">
            <v>0.27381113382609401</v>
          </cell>
          <cell r="K17">
            <v>2.5991621277210472E-3</v>
          </cell>
          <cell r="L17">
            <v>0.279807312970907</v>
          </cell>
          <cell r="P17">
            <v>0.27381113382609401</v>
          </cell>
          <cell r="Q17">
            <v>0</v>
          </cell>
          <cell r="R17">
            <v>0</v>
          </cell>
          <cell r="S17">
            <v>0.26</v>
          </cell>
          <cell r="T17">
            <v>5.0000000000000001E-3</v>
          </cell>
          <cell r="U17">
            <v>0</v>
          </cell>
          <cell r="V17">
            <v>0</v>
          </cell>
          <cell r="W17">
            <v>0.26</v>
          </cell>
          <cell r="X17">
            <v>5.0000000000000001E-3</v>
          </cell>
        </row>
        <row r="18">
          <cell r="B18" t="str">
            <v>Условно переменные потери</v>
          </cell>
          <cell r="C18" t="str">
            <v>L2</v>
          </cell>
          <cell r="E18">
            <v>0</v>
          </cell>
          <cell r="F18">
            <v>0</v>
          </cell>
          <cell r="G18">
            <v>39.568672620680502</v>
          </cell>
          <cell r="H18">
            <v>51.642583581626397</v>
          </cell>
          <cell r="I18">
            <v>1.7</v>
          </cell>
          <cell r="J18">
            <v>0</v>
          </cell>
          <cell r="K18">
            <v>39.438741433518601</v>
          </cell>
          <cell r="L18">
            <v>52.773502468413078</v>
          </cell>
          <cell r="M18">
            <v>0</v>
          </cell>
          <cell r="N18">
            <v>0</v>
          </cell>
          <cell r="O18">
            <v>20</v>
          </cell>
          <cell r="P18">
            <v>39</v>
          </cell>
          <cell r="Q18">
            <v>0</v>
          </cell>
          <cell r="R18">
            <v>0</v>
          </cell>
          <cell r="S18">
            <v>45</v>
          </cell>
          <cell r="T18">
            <v>63.599999999999994</v>
          </cell>
          <cell r="U18">
            <v>0</v>
          </cell>
          <cell r="V18">
            <v>0</v>
          </cell>
          <cell r="W18">
            <v>42.930978908016804</v>
          </cell>
          <cell r="X18">
            <v>60.659021091983206</v>
          </cell>
        </row>
        <row r="19">
          <cell r="B19" t="str">
            <v>Нагрузочные потери электроэнергии</v>
          </cell>
          <cell r="C19" t="str">
            <v>L2.1</v>
          </cell>
          <cell r="E19">
            <v>0</v>
          </cell>
          <cell r="G19">
            <v>39.568672620680502</v>
          </cell>
          <cell r="H19">
            <v>51.642583581626397</v>
          </cell>
          <cell r="I19">
            <v>1.7</v>
          </cell>
          <cell r="K19">
            <v>39.438741433518601</v>
          </cell>
          <cell r="L19">
            <v>52.773502468413078</v>
          </cell>
          <cell r="O19">
            <v>20</v>
          </cell>
          <cell r="P19">
            <v>39</v>
          </cell>
          <cell r="Q19">
            <v>0</v>
          </cell>
          <cell r="R19">
            <v>0</v>
          </cell>
          <cell r="S19">
            <v>45</v>
          </cell>
          <cell r="T19">
            <v>63.599999999999994</v>
          </cell>
          <cell r="U19">
            <v>0</v>
          </cell>
          <cell r="V19">
            <v>0</v>
          </cell>
          <cell r="W19">
            <v>42.930978908016804</v>
          </cell>
          <cell r="X19">
            <v>60.659021091983206</v>
          </cell>
        </row>
        <row r="20">
          <cell r="B20" t="str">
            <v>Потери электроэнергии   обусловленные допустимой    погрешностью    системы учета    электроэнергии</v>
          </cell>
          <cell r="C20" t="str">
            <v>L3</v>
          </cell>
        </row>
        <row r="21">
          <cell r="B21" t="str">
            <v>Итого:</v>
          </cell>
          <cell r="C21" t="str">
            <v>L4</v>
          </cell>
          <cell r="E21">
            <v>0</v>
          </cell>
          <cell r="F21">
            <v>0</v>
          </cell>
          <cell r="G21">
            <v>43.743640480257419</v>
          </cell>
          <cell r="H21">
            <v>61.356359519742568</v>
          </cell>
          <cell r="I21">
            <v>1.8</v>
          </cell>
          <cell r="J21">
            <v>0</v>
          </cell>
          <cell r="K21">
            <v>43.599999999999994</v>
          </cell>
          <cell r="L21">
            <v>62.7</v>
          </cell>
          <cell r="M21">
            <v>0</v>
          </cell>
          <cell r="N21">
            <v>0</v>
          </cell>
          <cell r="O21">
            <v>23</v>
          </cell>
          <cell r="P21">
            <v>47.433811133826097</v>
          </cell>
          <cell r="Q21">
            <v>0</v>
          </cell>
          <cell r="R21">
            <v>0</v>
          </cell>
          <cell r="S21">
            <v>50.36</v>
          </cell>
          <cell r="T21">
            <v>71.60499999999999</v>
          </cell>
          <cell r="U21">
            <v>0</v>
          </cell>
          <cell r="V21">
            <v>0</v>
          </cell>
          <cell r="W21">
            <v>48.290978908016804</v>
          </cell>
          <cell r="X21">
            <v>68.664021091983201</v>
          </cell>
        </row>
      </sheetData>
      <sheetData sheetId="4">
        <row r="6">
          <cell r="F6" t="str">
            <v>Всего</v>
          </cell>
          <cell r="G6" t="str">
            <v>ВН</v>
          </cell>
          <cell r="H6" t="str">
            <v>СН1</v>
          </cell>
          <cell r="I6" t="str">
            <v>СН2</v>
          </cell>
          <cell r="J6" t="str">
            <v>НН</v>
          </cell>
          <cell r="K6" t="str">
            <v>Всего</v>
          </cell>
          <cell r="L6" t="str">
            <v>ВН</v>
          </cell>
          <cell r="M6" t="str">
            <v>СН1</v>
          </cell>
          <cell r="N6" t="str">
            <v>СН2</v>
          </cell>
          <cell r="O6" t="str">
            <v>НН</v>
          </cell>
          <cell r="P6" t="str">
            <v>Всего</v>
          </cell>
          <cell r="Q6" t="str">
            <v>ВН</v>
          </cell>
          <cell r="R6" t="str">
            <v>СН1</v>
          </cell>
          <cell r="S6" t="str">
            <v>СН2</v>
          </cell>
          <cell r="T6" t="str">
            <v>НН</v>
          </cell>
          <cell r="U6" t="str">
            <v>Всего</v>
          </cell>
          <cell r="V6" t="str">
            <v>ВН</v>
          </cell>
          <cell r="W6" t="str">
            <v>СН1</v>
          </cell>
          <cell r="X6" t="str">
            <v>СН2</v>
          </cell>
          <cell r="Y6" t="str">
            <v>НН</v>
          </cell>
          <cell r="Z6" t="str">
            <v>Всего</v>
          </cell>
          <cell r="AA6" t="str">
            <v>ВН</v>
          </cell>
          <cell r="AB6" t="str">
            <v>СН1</v>
          </cell>
          <cell r="AC6" t="str">
            <v>СН2</v>
          </cell>
          <cell r="AD6" t="str">
            <v>НН</v>
          </cell>
        </row>
        <row r="7">
          <cell r="F7">
            <v>3</v>
          </cell>
          <cell r="G7">
            <v>4</v>
          </cell>
          <cell r="H7">
            <v>5</v>
          </cell>
          <cell r="I7">
            <v>6</v>
          </cell>
          <cell r="J7">
            <v>7</v>
          </cell>
          <cell r="K7">
            <v>8</v>
          </cell>
          <cell r="L7">
            <v>9</v>
          </cell>
          <cell r="M7">
            <v>10</v>
          </cell>
          <cell r="N7">
            <v>11</v>
          </cell>
          <cell r="O7">
            <v>12</v>
          </cell>
          <cell r="P7">
            <v>13</v>
          </cell>
          <cell r="Q7">
            <v>14</v>
          </cell>
          <cell r="R7">
            <v>15</v>
          </cell>
          <cell r="S7">
            <v>16</v>
          </cell>
          <cell r="T7">
            <v>17</v>
          </cell>
          <cell r="U7">
            <v>18</v>
          </cell>
          <cell r="V7">
            <v>19</v>
          </cell>
          <cell r="W7">
            <v>20</v>
          </cell>
          <cell r="X7">
            <v>21</v>
          </cell>
          <cell r="Y7">
            <v>22</v>
          </cell>
          <cell r="Z7">
            <v>23</v>
          </cell>
          <cell r="AA7">
            <v>24</v>
          </cell>
          <cell r="AB7">
            <v>25</v>
          </cell>
          <cell r="AC7">
            <v>26</v>
          </cell>
          <cell r="AD7">
            <v>27</v>
          </cell>
        </row>
        <row r="8">
          <cell r="C8" t="str">
            <v>L1</v>
          </cell>
          <cell r="D8" t="str">
            <v>МКВТЧ</v>
          </cell>
          <cell r="E8" t="str">
            <v>Поступление эл.энергии в сеть, всего</v>
          </cell>
          <cell r="F8">
            <v>921.1</v>
          </cell>
          <cell r="G8">
            <v>921.1</v>
          </cell>
          <cell r="H8">
            <v>871.4</v>
          </cell>
          <cell r="I8">
            <v>871.25</v>
          </cell>
          <cell r="J8">
            <v>491.00635951974255</v>
          </cell>
          <cell r="K8">
            <v>899.5856</v>
          </cell>
          <cell r="L8">
            <v>899.5856</v>
          </cell>
          <cell r="M8">
            <v>858.17440000000011</v>
          </cell>
          <cell r="N8">
            <v>858.17440000000011</v>
          </cell>
          <cell r="O8">
            <v>490.52540000000016</v>
          </cell>
          <cell r="P8">
            <v>901.4</v>
          </cell>
          <cell r="Q8">
            <v>901.4</v>
          </cell>
          <cell r="R8">
            <v>855.42</v>
          </cell>
          <cell r="S8">
            <v>855.42</v>
          </cell>
          <cell r="T8">
            <v>476.67999999999995</v>
          </cell>
          <cell r="U8">
            <v>982.74400000000014</v>
          </cell>
          <cell r="V8">
            <v>982.74400000000014</v>
          </cell>
          <cell r="W8">
            <v>947.59500000000014</v>
          </cell>
          <cell r="X8">
            <v>947.59400000000016</v>
          </cell>
          <cell r="Y8">
            <v>517.20900000000006</v>
          </cell>
          <cell r="Z8">
            <v>1002.5</v>
          </cell>
          <cell r="AA8">
            <v>1002.5</v>
          </cell>
          <cell r="AB8">
            <v>966.53800000000001</v>
          </cell>
          <cell r="AC8">
            <v>966.53700000000003</v>
          </cell>
          <cell r="AD8">
            <v>434.26902109198323</v>
          </cell>
        </row>
        <row r="9">
          <cell r="C9" t="str">
            <v>L1.1</v>
          </cell>
          <cell r="D9" t="str">
            <v>МКВТЧ</v>
          </cell>
          <cell r="E9" t="str">
            <v>Поступление эл.энергии из смежной сети, всего</v>
          </cell>
          <cell r="F9">
            <v>0</v>
          </cell>
          <cell r="G9">
            <v>0</v>
          </cell>
          <cell r="H9">
            <v>871.4</v>
          </cell>
          <cell r="I9">
            <v>871.25</v>
          </cell>
          <cell r="J9">
            <v>491.00635951974255</v>
          </cell>
          <cell r="K9">
            <v>0</v>
          </cell>
          <cell r="L9">
            <v>0</v>
          </cell>
          <cell r="M9">
            <v>858.17440000000011</v>
          </cell>
          <cell r="N9">
            <v>858.17440000000011</v>
          </cell>
          <cell r="O9">
            <v>490.52540000000016</v>
          </cell>
          <cell r="P9">
            <v>0</v>
          </cell>
          <cell r="Q9">
            <v>0</v>
          </cell>
          <cell r="R9">
            <v>855.42</v>
          </cell>
          <cell r="S9">
            <v>855.42</v>
          </cell>
          <cell r="T9">
            <v>476.67999999999995</v>
          </cell>
          <cell r="U9">
            <v>0</v>
          </cell>
          <cell r="V9">
            <v>0</v>
          </cell>
          <cell r="W9">
            <v>947.59500000000014</v>
          </cell>
          <cell r="X9">
            <v>947.59400000000016</v>
          </cell>
          <cell r="Y9">
            <v>517.20900000000006</v>
          </cell>
          <cell r="Z9">
            <v>0</v>
          </cell>
          <cell r="AA9">
            <v>0</v>
          </cell>
          <cell r="AB9">
            <v>966.53800000000001</v>
          </cell>
          <cell r="AC9">
            <v>966.53700000000003</v>
          </cell>
          <cell r="AD9">
            <v>434.26902109198323</v>
          </cell>
        </row>
        <row r="11">
          <cell r="C11" t="str">
            <v>L1.1.МСК</v>
          </cell>
          <cell r="D11" t="str">
            <v>МКВТЧ</v>
          </cell>
          <cell r="E11" t="str">
            <v>Поступление эл.энергии из смежной сети МСК</v>
          </cell>
        </row>
        <row r="12">
          <cell r="C12" t="str">
            <v>L1.1.ВН</v>
          </cell>
          <cell r="D12" t="str">
            <v>МКВТЧ</v>
          </cell>
          <cell r="E12" t="str">
            <v>Поступление эл.энергии из смежной сети ВН</v>
          </cell>
          <cell r="H12">
            <v>871.4</v>
          </cell>
          <cell r="M12">
            <v>858.17440000000011</v>
          </cell>
          <cell r="R12">
            <v>855.42</v>
          </cell>
          <cell r="W12">
            <v>947.59500000000014</v>
          </cell>
          <cell r="AB12">
            <v>966.53800000000001</v>
          </cell>
        </row>
        <row r="13">
          <cell r="C13" t="str">
            <v>L1.1.СН1</v>
          </cell>
          <cell r="D13" t="str">
            <v>МКВТЧ</v>
          </cell>
          <cell r="E13" t="str">
            <v>Поступление эл.энергии из смежной сети СН1</v>
          </cell>
          <cell r="I13">
            <v>871.25</v>
          </cell>
          <cell r="N13">
            <v>858.17440000000011</v>
          </cell>
          <cell r="S13">
            <v>855.42</v>
          </cell>
          <cell r="X13">
            <v>947.59400000000016</v>
          </cell>
          <cell r="AC13">
            <v>966.53700000000003</v>
          </cell>
        </row>
        <row r="14">
          <cell r="C14" t="str">
            <v>L1.1.СН2</v>
          </cell>
          <cell r="D14" t="str">
            <v>МКВТЧ</v>
          </cell>
          <cell r="E14" t="str">
            <v>Поступление эл.энергии из смежной сети СН2</v>
          </cell>
          <cell r="J14">
            <v>491.00635951974255</v>
          </cell>
          <cell r="O14">
            <v>490.52540000000016</v>
          </cell>
          <cell r="T14">
            <v>476.67999999999995</v>
          </cell>
          <cell r="Y14">
            <v>517.20900000000006</v>
          </cell>
          <cell r="AD14">
            <v>434.26902109198323</v>
          </cell>
        </row>
        <row r="15">
          <cell r="C15" t="str">
            <v>L1.2</v>
          </cell>
          <cell r="D15" t="str">
            <v>МКВТЧ</v>
          </cell>
          <cell r="E15" t="str">
            <v>Поступление эл.энергии от электростанций ПЭ (ЭСО)</v>
          </cell>
          <cell r="F15">
            <v>0</v>
          </cell>
          <cell r="K15">
            <v>0</v>
          </cell>
          <cell r="P15">
            <v>0</v>
          </cell>
          <cell r="U15">
            <v>0</v>
          </cell>
          <cell r="Z15">
            <v>0</v>
          </cell>
        </row>
        <row r="16">
          <cell r="C16" t="str">
            <v>L1.3</v>
          </cell>
          <cell r="D16" t="str">
            <v>МКВТЧ</v>
          </cell>
          <cell r="E16" t="str">
            <v>Поступление эл.энергии от других поставщиков (в т.ч. с оптового рынка)</v>
          </cell>
          <cell r="F16">
            <v>0</v>
          </cell>
          <cell r="K16">
            <v>0</v>
          </cell>
          <cell r="P16">
            <v>0</v>
          </cell>
          <cell r="U16">
            <v>0</v>
          </cell>
          <cell r="Z16">
            <v>0</v>
          </cell>
        </row>
        <row r="17">
          <cell r="C17" t="str">
            <v>L1.4</v>
          </cell>
          <cell r="D17" t="str">
            <v>МКВТЧ</v>
          </cell>
          <cell r="E17" t="str">
            <v xml:space="preserve">Поступление эл. энергии от других организаций </v>
          </cell>
          <cell r="F17">
            <v>921.1</v>
          </cell>
          <cell r="G17">
            <v>921.1</v>
          </cell>
          <cell r="K17">
            <v>899.5856</v>
          </cell>
          <cell r="L17">
            <v>899.5856</v>
          </cell>
          <cell r="P17">
            <v>901.4</v>
          </cell>
          <cell r="Q17">
            <v>901.4</v>
          </cell>
          <cell r="U17">
            <v>982.74400000000014</v>
          </cell>
          <cell r="V17">
            <v>982.74400000000014</v>
          </cell>
          <cell r="Z17">
            <v>1002.5</v>
          </cell>
          <cell r="AA17">
            <v>1002.5</v>
          </cell>
        </row>
        <row r="18">
          <cell r="C18" t="str">
            <v>L2</v>
          </cell>
          <cell r="D18" t="str">
            <v>МКВТЧ</v>
          </cell>
          <cell r="E18" t="str">
            <v xml:space="preserve">Потери электроэнергии в сети </v>
          </cell>
          <cell r="F18">
            <v>105.1</v>
          </cell>
          <cell r="G18">
            <v>0</v>
          </cell>
          <cell r="H18">
            <v>0</v>
          </cell>
          <cell r="I18">
            <v>43.743640480257419</v>
          </cell>
          <cell r="J18">
            <v>61.356359519742568</v>
          </cell>
          <cell r="K18">
            <v>108.1</v>
          </cell>
          <cell r="L18">
            <v>1.8</v>
          </cell>
          <cell r="M18">
            <v>0</v>
          </cell>
          <cell r="N18">
            <v>43.599999999999994</v>
          </cell>
          <cell r="O18">
            <v>62.7</v>
          </cell>
          <cell r="P18">
            <v>70.433811133826097</v>
          </cell>
          <cell r="Q18">
            <v>0</v>
          </cell>
          <cell r="R18">
            <v>0</v>
          </cell>
          <cell r="S18">
            <v>23</v>
          </cell>
          <cell r="T18">
            <v>47.433811133826097</v>
          </cell>
          <cell r="U18">
            <v>121.96499999999999</v>
          </cell>
          <cell r="V18">
            <v>0</v>
          </cell>
          <cell r="W18">
            <v>0</v>
          </cell>
          <cell r="X18">
            <v>50.36</v>
          </cell>
          <cell r="Y18">
            <v>71.60499999999999</v>
          </cell>
          <cell r="Z18">
            <v>116.95500000000001</v>
          </cell>
          <cell r="AA18">
            <v>0</v>
          </cell>
          <cell r="AB18">
            <v>0</v>
          </cell>
          <cell r="AC18">
            <v>48.290978908016804</v>
          </cell>
          <cell r="AD18">
            <v>68.664021091983201</v>
          </cell>
        </row>
        <row r="19">
          <cell r="C19" t="str">
            <v>L2.1</v>
          </cell>
          <cell r="D19" t="str">
            <v>ПРЦ</v>
          </cell>
          <cell r="E19" t="str">
            <v>Потери электроэнергии в сети, в %</v>
          </cell>
          <cell r="F19">
            <v>11.41027032895451</v>
          </cell>
          <cell r="G19">
            <v>0</v>
          </cell>
          <cell r="H19">
            <v>0</v>
          </cell>
          <cell r="I19">
            <v>5.0207908729133335</v>
          </cell>
          <cell r="J19">
            <v>12.496041717210291</v>
          </cell>
          <cell r="K19">
            <v>12.016644108131565</v>
          </cell>
          <cell r="L19">
            <v>0.20009213131023884</v>
          </cell>
          <cell r="M19">
            <v>0</v>
          </cell>
          <cell r="N19">
            <v>5.0805523912155834</v>
          </cell>
          <cell r="O19">
            <v>12.782212704989382</v>
          </cell>
          <cell r="P19">
            <v>7.8138241772604946</v>
          </cell>
          <cell r="Q19">
            <v>0</v>
          </cell>
          <cell r="R19">
            <v>0</v>
          </cell>
          <cell r="S19">
            <v>2.6887376961024994</v>
          </cell>
          <cell r="T19">
            <v>9.9508708428770039</v>
          </cell>
          <cell r="U19">
            <v>12.410658319969389</v>
          </cell>
          <cell r="V19">
            <v>0</v>
          </cell>
          <cell r="W19">
            <v>0</v>
          </cell>
          <cell r="X19">
            <v>5.3145123333410709</v>
          </cell>
          <cell r="Y19">
            <v>13.844499999033269</v>
          </cell>
          <cell r="Z19">
            <v>11.666334164588529</v>
          </cell>
          <cell r="AA19">
            <v>0</v>
          </cell>
          <cell r="AB19">
            <v>0</v>
          </cell>
          <cell r="AC19">
            <v>4.9962886995548859</v>
          </cell>
          <cell r="AD19">
            <v>15.811402093413282</v>
          </cell>
        </row>
        <row r="20">
          <cell r="C20" t="str">
            <v>L3</v>
          </cell>
          <cell r="D20" t="str">
            <v>МКВТЧ</v>
          </cell>
          <cell r="E20" t="str">
            <v>Расход электроэнергии на произв и хознужды</v>
          </cell>
          <cell r="F20">
            <v>2</v>
          </cell>
          <cell r="J20">
            <v>2</v>
          </cell>
          <cell r="K20">
            <v>1.3494999999999999</v>
          </cell>
          <cell r="O20">
            <v>1.3494999999999999</v>
          </cell>
          <cell r="P20">
            <v>1.17</v>
          </cell>
          <cell r="T20">
            <v>1.17</v>
          </cell>
          <cell r="U20">
            <v>1.246</v>
          </cell>
          <cell r="Y20">
            <v>1.246</v>
          </cell>
          <cell r="Z20">
            <v>1.329</v>
          </cell>
          <cell r="AD20">
            <v>1.329</v>
          </cell>
        </row>
        <row r="21">
          <cell r="C21" t="str">
            <v>L4</v>
          </cell>
          <cell r="D21" t="str">
            <v>МКВТЧ</v>
          </cell>
          <cell r="E21" t="str">
            <v xml:space="preserve">Полезный отпуск из сети </v>
          </cell>
          <cell r="G21">
            <v>921.1</v>
          </cell>
          <cell r="H21">
            <v>871.4</v>
          </cell>
          <cell r="I21">
            <v>827.50635951974255</v>
          </cell>
          <cell r="J21">
            <v>427.65</v>
          </cell>
          <cell r="L21">
            <v>897.78560000000004</v>
          </cell>
          <cell r="M21">
            <v>858.17440000000011</v>
          </cell>
          <cell r="N21">
            <v>814.57440000000008</v>
          </cell>
          <cell r="O21">
            <v>426.47590000000019</v>
          </cell>
          <cell r="Q21">
            <v>901.4</v>
          </cell>
          <cell r="R21">
            <v>855.42</v>
          </cell>
          <cell r="S21">
            <v>832.42</v>
          </cell>
          <cell r="T21">
            <v>428.07618886617382</v>
          </cell>
          <cell r="V21">
            <v>982.74400000000014</v>
          </cell>
          <cell r="W21">
            <v>947.59500000000014</v>
          </cell>
          <cell r="X21">
            <v>897.23400000000015</v>
          </cell>
          <cell r="Y21">
            <v>444.35800000000006</v>
          </cell>
          <cell r="AA21">
            <v>1002.5</v>
          </cell>
          <cell r="AB21">
            <v>966.53800000000001</v>
          </cell>
          <cell r="AC21">
            <v>918.24602109198327</v>
          </cell>
          <cell r="AD21">
            <v>364.27600000000001</v>
          </cell>
        </row>
        <row r="22">
          <cell r="C22" t="str">
            <v>L4.1</v>
          </cell>
          <cell r="D22" t="str">
            <v>МКВТЧ</v>
          </cell>
          <cell r="E22" t="str">
            <v>Полезный отпуск из сети  собственным потребителям ЭСО</v>
          </cell>
          <cell r="F22">
            <v>814</v>
          </cell>
          <cell r="G22">
            <v>49.7</v>
          </cell>
          <cell r="H22">
            <v>0.15</v>
          </cell>
          <cell r="I22">
            <v>336.5</v>
          </cell>
          <cell r="J22">
            <v>427.65</v>
          </cell>
          <cell r="K22">
            <v>790.1321999999999</v>
          </cell>
          <cell r="L22">
            <v>39.611199999999997</v>
          </cell>
          <cell r="M22">
            <v>0</v>
          </cell>
          <cell r="N22">
            <v>324.04899999999992</v>
          </cell>
          <cell r="O22">
            <v>426.47199999999998</v>
          </cell>
          <cell r="P22">
            <v>829.8</v>
          </cell>
          <cell r="Q22">
            <v>45.98</v>
          </cell>
          <cell r="R22">
            <v>0</v>
          </cell>
          <cell r="S22">
            <v>355.74</v>
          </cell>
          <cell r="T22">
            <v>428.08</v>
          </cell>
          <cell r="U22">
            <v>859.79800000000012</v>
          </cell>
          <cell r="V22">
            <v>35.149000000000001</v>
          </cell>
          <cell r="W22">
            <v>1E-3</v>
          </cell>
          <cell r="X22">
            <v>380.02500000000009</v>
          </cell>
          <cell r="Y22">
            <v>444.62300000000005</v>
          </cell>
          <cell r="Z22">
            <v>884.48100000000011</v>
          </cell>
          <cell r="AA22">
            <v>35.962000000000003</v>
          </cell>
          <cell r="AB22">
            <v>1E-3</v>
          </cell>
          <cell r="AC22">
            <v>483.97700000000003</v>
          </cell>
          <cell r="AD22">
            <v>364.54100000000005</v>
          </cell>
        </row>
        <row r="23">
          <cell r="D23" t="str">
            <v>МКВТЧ</v>
          </cell>
        </row>
        <row r="24">
          <cell r="C24" t="str">
            <v>L4.1.1</v>
          </cell>
          <cell r="D24" t="str">
            <v>МКВТЧ</v>
          </cell>
          <cell r="E24" t="str">
            <v>Полезный отпуск из сети  потребителям, присоединенным к центру питания на генераторном напряжении</v>
          </cell>
          <cell r="F24">
            <v>0</v>
          </cell>
          <cell r="K24">
            <v>0</v>
          </cell>
          <cell r="P24">
            <v>0</v>
          </cell>
          <cell r="U24">
            <v>0</v>
          </cell>
          <cell r="Z24">
            <v>0</v>
          </cell>
        </row>
        <row r="25">
          <cell r="C25" t="str">
            <v>L4.1.2</v>
          </cell>
          <cell r="D25" t="str">
            <v>МКВТЧ</v>
          </cell>
          <cell r="E25" t="str">
            <v>Полезный отпуск из сети  потребителям присоединенным к сетям МСК (последняя миля)</v>
          </cell>
          <cell r="F25">
            <v>0</v>
          </cell>
        </row>
        <row r="26">
          <cell r="C26" t="str">
            <v>L4.2</v>
          </cell>
          <cell r="D26" t="str">
            <v>МКВТЧ</v>
          </cell>
          <cell r="E26" t="str">
            <v>Полезный отпуск из сети  потребителям оптового рынка</v>
          </cell>
          <cell r="F26">
            <v>0</v>
          </cell>
          <cell r="K26">
            <v>0</v>
          </cell>
          <cell r="P26">
            <v>0</v>
          </cell>
          <cell r="U26">
            <v>0</v>
          </cell>
          <cell r="Z26">
            <v>0</v>
          </cell>
        </row>
        <row r="27">
          <cell r="C27" t="str">
            <v>L4.3</v>
          </cell>
          <cell r="D27" t="str">
            <v>МКВТЧ</v>
          </cell>
          <cell r="E27" t="str">
            <v>Сальдо переток в другие организации</v>
          </cell>
          <cell r="F27">
            <v>0</v>
          </cell>
          <cell r="K27">
            <v>0</v>
          </cell>
          <cell r="P27">
            <v>0</v>
          </cell>
          <cell r="U27">
            <v>0</v>
          </cell>
          <cell r="Z27">
            <v>0</v>
          </cell>
        </row>
        <row r="28">
          <cell r="C28" t="str">
            <v>L4.4</v>
          </cell>
          <cell r="D28" t="str">
            <v>МКВТЧ</v>
          </cell>
          <cell r="E28" t="str">
            <v>Сальдо переток в сопредельные регионы</v>
          </cell>
          <cell r="F28">
            <v>0</v>
          </cell>
          <cell r="K28">
            <v>0</v>
          </cell>
          <cell r="P28">
            <v>0</v>
          </cell>
          <cell r="U28">
            <v>0</v>
          </cell>
          <cell r="Z28">
            <v>0</v>
          </cell>
        </row>
        <row r="29">
          <cell r="C29" t="str">
            <v>L5</v>
          </cell>
          <cell r="D29" t="str">
            <v>МКВТЧ</v>
          </cell>
          <cell r="E29" t="str">
            <v>Проверка</v>
          </cell>
          <cell r="G29">
            <v>0</v>
          </cell>
          <cell r="H29">
            <v>0</v>
          </cell>
          <cell r="I29">
            <v>0</v>
          </cell>
          <cell r="J29">
            <v>0</v>
          </cell>
          <cell r="L29">
            <v>0</v>
          </cell>
          <cell r="M29">
            <v>0</v>
          </cell>
          <cell r="N29">
            <v>0</v>
          </cell>
          <cell r="O29">
            <v>3.9000000002147317E-3</v>
          </cell>
          <cell r="Q29">
            <v>0</v>
          </cell>
          <cell r="R29">
            <v>0</v>
          </cell>
          <cell r="S29">
            <v>0</v>
          </cell>
          <cell r="T29">
            <v>-3.8111338261614947E-3</v>
          </cell>
          <cell r="V29">
            <v>0</v>
          </cell>
          <cell r="W29">
            <v>0</v>
          </cell>
          <cell r="X29">
            <v>0</v>
          </cell>
          <cell r="Y29">
            <v>-0.26499999999998636</v>
          </cell>
          <cell r="AA29">
            <v>0</v>
          </cell>
          <cell r="AB29">
            <v>0</v>
          </cell>
          <cell r="AC29">
            <v>0</v>
          </cell>
          <cell r="AD29">
            <v>-0.2650000000000432</v>
          </cell>
        </row>
      </sheetData>
      <sheetData sheetId="5">
        <row r="7">
          <cell r="F7">
            <v>3</v>
          </cell>
          <cell r="G7">
            <v>4</v>
          </cell>
          <cell r="H7">
            <v>5</v>
          </cell>
          <cell r="I7">
            <v>6</v>
          </cell>
          <cell r="J7">
            <v>7</v>
          </cell>
          <cell r="K7">
            <v>8</v>
          </cell>
          <cell r="L7">
            <v>9</v>
          </cell>
          <cell r="M7">
            <v>10</v>
          </cell>
          <cell r="N7">
            <v>11</v>
          </cell>
          <cell r="O7">
            <v>12</v>
          </cell>
          <cell r="P7">
            <v>13</v>
          </cell>
          <cell r="Q7">
            <v>14</v>
          </cell>
          <cell r="R7">
            <v>15</v>
          </cell>
          <cell r="S7">
            <v>16</v>
          </cell>
          <cell r="T7">
            <v>17</v>
          </cell>
          <cell r="U7">
            <v>18</v>
          </cell>
          <cell r="V7">
            <v>19</v>
          </cell>
          <cell r="W7">
            <v>20</v>
          </cell>
          <cell r="X7">
            <v>21</v>
          </cell>
          <cell r="Y7">
            <v>22</v>
          </cell>
          <cell r="Z7">
            <v>23</v>
          </cell>
          <cell r="AA7">
            <v>24</v>
          </cell>
          <cell r="AB7">
            <v>25</v>
          </cell>
          <cell r="AC7">
            <v>26</v>
          </cell>
          <cell r="AD7">
            <v>27</v>
          </cell>
        </row>
        <row r="8">
          <cell r="C8" t="str">
            <v>L1</v>
          </cell>
          <cell r="D8" t="str">
            <v>МВТ</v>
          </cell>
          <cell r="E8" t="str">
            <v>Поступление мощности в сеть, всего</v>
          </cell>
          <cell r="F8">
            <v>146.48815115279061</v>
          </cell>
          <cell r="G8">
            <v>146.48815115279061</v>
          </cell>
          <cell r="H8">
            <v>137.1881511527906</v>
          </cell>
          <cell r="I8">
            <v>137.1881511527906</v>
          </cell>
          <cell r="J8">
            <v>80.462353969703159</v>
          </cell>
          <cell r="K8">
            <v>146.50988915590918</v>
          </cell>
          <cell r="L8">
            <v>146.50988915590918</v>
          </cell>
          <cell r="M8">
            <v>137.40988915590918</v>
          </cell>
          <cell r="N8">
            <v>137.40988915590918</v>
          </cell>
          <cell r="O8">
            <v>75.86068440601025</v>
          </cell>
          <cell r="P8">
            <v>148.61404268984606</v>
          </cell>
          <cell r="Q8">
            <v>148.61404268984606</v>
          </cell>
          <cell r="R8">
            <v>140.94404268984607</v>
          </cell>
          <cell r="S8">
            <v>140.94404268984607</v>
          </cell>
          <cell r="T8">
            <v>82.121911357974483</v>
          </cell>
          <cell r="U8">
            <v>151.59778587923816</v>
          </cell>
          <cell r="V8">
            <v>151.59778587923816</v>
          </cell>
          <cell r="W8">
            <v>146.18378587923817</v>
          </cell>
          <cell r="X8">
            <v>146.18378587923817</v>
          </cell>
          <cell r="Y8">
            <v>79.935311436767293</v>
          </cell>
          <cell r="Z8">
            <v>155.38057117823524</v>
          </cell>
          <cell r="AA8">
            <v>155.38057117823524</v>
          </cell>
          <cell r="AB8">
            <v>149.80557117823525</v>
          </cell>
          <cell r="AC8">
            <v>149.80557117823525</v>
          </cell>
          <cell r="AD8">
            <v>67.329423226021618</v>
          </cell>
        </row>
        <row r="9">
          <cell r="C9" t="str">
            <v>L1.1</v>
          </cell>
          <cell r="D9" t="str">
            <v>МВТ</v>
          </cell>
          <cell r="E9" t="str">
            <v>Поступление мощности из смежной сети, всего</v>
          </cell>
          <cell r="F9">
            <v>0</v>
          </cell>
          <cell r="G9">
            <v>0</v>
          </cell>
          <cell r="H9">
            <v>137.1881511527906</v>
          </cell>
          <cell r="I9">
            <v>137.1881511527906</v>
          </cell>
          <cell r="J9">
            <v>80.462353969703159</v>
          </cell>
          <cell r="K9">
            <v>0</v>
          </cell>
          <cell r="L9">
            <v>0</v>
          </cell>
          <cell r="M9">
            <v>137.40988915590918</v>
          </cell>
          <cell r="N9">
            <v>137.40988915590918</v>
          </cell>
          <cell r="O9">
            <v>75.86068440601025</v>
          </cell>
          <cell r="P9">
            <v>0</v>
          </cell>
          <cell r="Q9">
            <v>0</v>
          </cell>
          <cell r="R9">
            <v>140.94404268984607</v>
          </cell>
          <cell r="S9">
            <v>140.94404268984607</v>
          </cell>
          <cell r="T9">
            <v>82.121911357974483</v>
          </cell>
          <cell r="U9">
            <v>0</v>
          </cell>
          <cell r="V9">
            <v>0</v>
          </cell>
          <cell r="W9">
            <v>146.18378587923817</v>
          </cell>
          <cell r="X9">
            <v>146.18378587923817</v>
          </cell>
          <cell r="Y9">
            <v>79.935311436767293</v>
          </cell>
          <cell r="Z9">
            <v>0</v>
          </cell>
          <cell r="AA9">
            <v>0</v>
          </cell>
          <cell r="AB9">
            <v>149.80557117823525</v>
          </cell>
          <cell r="AC9">
            <v>149.80557117823525</v>
          </cell>
          <cell r="AD9">
            <v>67.329423226021618</v>
          </cell>
        </row>
        <row r="11">
          <cell r="C11" t="str">
            <v>L1.1.МСК</v>
          </cell>
          <cell r="D11" t="str">
            <v>МВТ</v>
          </cell>
          <cell r="E11" t="str">
            <v>Поступление мощности из смежной сети МСК</v>
          </cell>
        </row>
        <row r="12">
          <cell r="C12" t="str">
            <v>L1.1.ВН</v>
          </cell>
          <cell r="D12" t="str">
            <v>МВТ</v>
          </cell>
          <cell r="E12" t="str">
            <v>Поступление мощности из смежной сети ВН</v>
          </cell>
          <cell r="H12">
            <v>137.1881511527906</v>
          </cell>
          <cell r="M12">
            <v>137.40988915590918</v>
          </cell>
          <cell r="R12">
            <v>140.94404268984607</v>
          </cell>
          <cell r="W12">
            <v>146.18378587923817</v>
          </cell>
          <cell r="AB12">
            <v>149.80557117823525</v>
          </cell>
        </row>
        <row r="13">
          <cell r="C13" t="str">
            <v>L1.1.СН1</v>
          </cell>
          <cell r="D13" t="str">
            <v>МВТ</v>
          </cell>
          <cell r="E13" t="str">
            <v>Поступление мощности из смежной сети СН1</v>
          </cell>
          <cell r="I13">
            <v>137.1881511527906</v>
          </cell>
          <cell r="N13">
            <v>137.40988915590918</v>
          </cell>
          <cell r="S13">
            <v>140.94404268984607</v>
          </cell>
          <cell r="X13">
            <v>146.18378587923817</v>
          </cell>
          <cell r="AC13">
            <v>149.80557117823525</v>
          </cell>
        </row>
        <row r="14">
          <cell r="C14" t="str">
            <v>L1.1.СН2</v>
          </cell>
          <cell r="D14" t="str">
            <v>МВТ</v>
          </cell>
          <cell r="E14" t="str">
            <v>Поступление мощности из смежной сети СН2</v>
          </cell>
          <cell r="J14">
            <v>80.462353969703159</v>
          </cell>
          <cell r="O14">
            <v>75.86068440601025</v>
          </cell>
          <cell r="T14">
            <v>82.121911357974483</v>
          </cell>
          <cell r="Y14">
            <v>79.935311436767293</v>
          </cell>
          <cell r="AD14">
            <v>67.329423226021618</v>
          </cell>
        </row>
        <row r="15">
          <cell r="C15" t="str">
            <v>L1.2</v>
          </cell>
          <cell r="D15" t="str">
            <v>МВТ</v>
          </cell>
          <cell r="E15" t="str">
            <v>Поступление мощности от электростанций ПЭ (ЭСО)</v>
          </cell>
          <cell r="F15">
            <v>0</v>
          </cell>
          <cell r="K15">
            <v>0</v>
          </cell>
          <cell r="P15">
            <v>0</v>
          </cell>
          <cell r="U15">
            <v>0</v>
          </cell>
          <cell r="Z15">
            <v>0</v>
          </cell>
        </row>
        <row r="16">
          <cell r="C16" t="str">
            <v>L1.3</v>
          </cell>
          <cell r="D16" t="str">
            <v>МВТ</v>
          </cell>
          <cell r="E16" t="str">
            <v>Поступление мощности от других поставщиков (в т.ч. с оптового рынка)</v>
          </cell>
          <cell r="F16">
            <v>0</v>
          </cell>
          <cell r="K16">
            <v>0</v>
          </cell>
          <cell r="P16">
            <v>0</v>
          </cell>
          <cell r="U16">
            <v>0</v>
          </cell>
          <cell r="Z16">
            <v>0</v>
          </cell>
        </row>
        <row r="17">
          <cell r="C17" t="str">
            <v>L1.4</v>
          </cell>
          <cell r="D17" t="str">
            <v>МВТ</v>
          </cell>
          <cell r="E17" t="str">
            <v xml:space="preserve">Поступление мощности от других организаций </v>
          </cell>
          <cell r="F17">
            <v>146.48815115279061</v>
          </cell>
          <cell r="G17">
            <v>146.48815115279061</v>
          </cell>
          <cell r="K17">
            <v>146.50988915590918</v>
          </cell>
          <cell r="L17">
            <v>146.50988915590918</v>
          </cell>
          <cell r="P17">
            <v>148.61404268984606</v>
          </cell>
          <cell r="Q17">
            <v>148.61404268984606</v>
          </cell>
          <cell r="U17">
            <v>151.59778587923816</v>
          </cell>
          <cell r="V17">
            <v>151.59778587923816</v>
          </cell>
          <cell r="Z17">
            <v>155.38057117823524</v>
          </cell>
          <cell r="AA17">
            <v>155.38057117823524</v>
          </cell>
        </row>
        <row r="18">
          <cell r="C18" t="str">
            <v>L2</v>
          </cell>
          <cell r="D18" t="str">
            <v>МВТ</v>
          </cell>
          <cell r="E18" t="str">
            <v xml:space="preserve">Потери мощности в сети </v>
          </cell>
          <cell r="F18">
            <v>16.580406501790954</v>
          </cell>
          <cell r="I18">
            <v>6.5257971830874375</v>
          </cell>
          <cell r="J18">
            <v>10.054609318703518</v>
          </cell>
          <cell r="K18">
            <v>17.009889155909182</v>
          </cell>
          <cell r="N18">
            <v>7.2992047498989363</v>
          </cell>
          <cell r="O18">
            <v>9.7106844060102446</v>
          </cell>
          <cell r="P18">
            <v>11.754042689846081</v>
          </cell>
          <cell r="S18">
            <v>3.5721313318715917</v>
          </cell>
          <cell r="T18">
            <v>8.1819113579744887</v>
          </cell>
          <cell r="U18">
            <v>18.776785879238187</v>
          </cell>
          <cell r="V18">
            <v>0</v>
          </cell>
          <cell r="W18">
            <v>0</v>
          </cell>
          <cell r="X18">
            <v>7.7164744424708873</v>
          </cell>
          <cell r="Y18">
            <v>11.060311436767298</v>
          </cell>
          <cell r="Z18">
            <v>18.085571178235249</v>
          </cell>
          <cell r="AA18">
            <v>0</v>
          </cell>
          <cell r="AB18">
            <v>0</v>
          </cell>
          <cell r="AC18">
            <v>7.4461479522136393</v>
          </cell>
          <cell r="AD18">
            <v>10.639423226021609</v>
          </cell>
        </row>
        <row r="19">
          <cell r="C19" t="str">
            <v>L2.1</v>
          </cell>
          <cell r="D19" t="str">
            <v>ПРЦ</v>
          </cell>
          <cell r="E19" t="str">
            <v>Потери мощности в сети, в %</v>
          </cell>
          <cell r="G19">
            <v>0</v>
          </cell>
          <cell r="H19">
            <v>0</v>
          </cell>
          <cell r="I19">
            <v>4.7568227490867336</v>
          </cell>
          <cell r="J19">
            <v>12.496041717210291</v>
          </cell>
          <cell r="L19">
            <v>0</v>
          </cell>
          <cell r="M19">
            <v>0</v>
          </cell>
          <cell r="N19">
            <v>5.3119937689615995</v>
          </cell>
          <cell r="O19">
            <v>12.800681251487486</v>
          </cell>
          <cell r="Q19">
            <v>0</v>
          </cell>
          <cell r="R19">
            <v>0</v>
          </cell>
          <cell r="S19">
            <v>2.5344322922056612</v>
          </cell>
          <cell r="T19">
            <v>9.963128259775921</v>
          </cell>
          <cell r="V19">
            <v>0</v>
          </cell>
          <cell r="W19">
            <v>0</v>
          </cell>
          <cell r="X19">
            <v>5.2786117120030234</v>
          </cell>
          <cell r="Y19">
            <v>13.836577650062127</v>
          </cell>
          <cell r="AA19">
            <v>0</v>
          </cell>
          <cell r="AB19">
            <v>0</v>
          </cell>
          <cell r="AC19">
            <v>4.9705414115436213</v>
          </cell>
          <cell r="AD19">
            <v>15.802041241769709</v>
          </cell>
        </row>
        <row r="20">
          <cell r="C20" t="str">
            <v>L3</v>
          </cell>
          <cell r="D20" t="str">
            <v>МВТ</v>
          </cell>
          <cell r="E20" t="str">
            <v>Расход мощности на произв и хознужды</v>
          </cell>
          <cell r="F20">
            <v>0.32774465099964928</v>
          </cell>
          <cell r="J20">
            <v>0.32774465099964928</v>
          </cell>
          <cell r="K20">
            <v>0.1</v>
          </cell>
          <cell r="O20">
            <v>0.1</v>
          </cell>
          <cell r="P20">
            <v>0.1</v>
          </cell>
          <cell r="T20">
            <v>0.1</v>
          </cell>
          <cell r="U20">
            <v>0.2</v>
          </cell>
          <cell r="V20">
            <v>0</v>
          </cell>
          <cell r="W20">
            <v>0</v>
          </cell>
          <cell r="X20">
            <v>0</v>
          </cell>
          <cell r="Y20">
            <v>0.2</v>
          </cell>
          <cell r="Z20">
            <v>0.18</v>
          </cell>
          <cell r="AA20">
            <v>0</v>
          </cell>
          <cell r="AB20">
            <v>0</v>
          </cell>
          <cell r="AC20">
            <v>0</v>
          </cell>
          <cell r="AD20">
            <v>0.18</v>
          </cell>
        </row>
        <row r="21">
          <cell r="C21" t="str">
            <v>L4</v>
          </cell>
          <cell r="D21" t="str">
            <v>МВТ</v>
          </cell>
          <cell r="E21" t="str">
            <v xml:space="preserve">Полезный отпуск мощности из сети </v>
          </cell>
          <cell r="F21">
            <v>484.41865627528438</v>
          </cell>
          <cell r="G21">
            <v>146.48815115279061</v>
          </cell>
          <cell r="H21">
            <v>137.1881511527906</v>
          </cell>
          <cell r="I21">
            <v>130.66235396970316</v>
          </cell>
          <cell r="J21">
            <v>70.08</v>
          </cell>
          <cell r="K21">
            <v>480.08046271782865</v>
          </cell>
          <cell r="L21">
            <v>146.50988915590918</v>
          </cell>
          <cell r="M21">
            <v>137.40988915590918</v>
          </cell>
          <cell r="N21">
            <v>130.11068440601025</v>
          </cell>
          <cell r="O21">
            <v>66.050000000000011</v>
          </cell>
          <cell r="P21">
            <v>500.76999673766659</v>
          </cell>
          <cell r="Q21">
            <v>148.61404268984606</v>
          </cell>
          <cell r="R21">
            <v>140.94404268984607</v>
          </cell>
          <cell r="S21">
            <v>137.37191135797448</v>
          </cell>
          <cell r="T21">
            <v>73.84</v>
          </cell>
          <cell r="U21">
            <v>504.9238831952436</v>
          </cell>
          <cell r="V21">
            <v>151.59778587923816</v>
          </cell>
          <cell r="W21">
            <v>146.18378587923817</v>
          </cell>
          <cell r="X21">
            <v>138.46731143676729</v>
          </cell>
          <cell r="Y21">
            <v>68.674999999999997</v>
          </cell>
          <cell r="Z21">
            <v>504.05556558249214</v>
          </cell>
          <cell r="AA21">
            <v>155.38057117823524</v>
          </cell>
          <cell r="AB21">
            <v>149.80557117823525</v>
          </cell>
          <cell r="AC21">
            <v>142.35942322602162</v>
          </cell>
          <cell r="AD21">
            <v>56.510000000000012</v>
          </cell>
        </row>
        <row r="22">
          <cell r="C22" t="str">
            <v>L4.1</v>
          </cell>
          <cell r="D22" t="str">
            <v>МВТ</v>
          </cell>
          <cell r="E22" t="str">
            <v>Полезный мощности отпуск из сети собственным потребителям ЭСО</v>
          </cell>
          <cell r="F22">
            <v>129.57999999999998</v>
          </cell>
          <cell r="G22">
            <v>9.3000000000000007</v>
          </cell>
          <cell r="H22">
            <v>0</v>
          </cell>
          <cell r="I22">
            <v>50.2</v>
          </cell>
          <cell r="J22">
            <v>70.08</v>
          </cell>
          <cell r="K22">
            <v>129.4</v>
          </cell>
          <cell r="L22">
            <v>9.1</v>
          </cell>
          <cell r="N22">
            <v>54.25</v>
          </cell>
          <cell r="O22">
            <v>66.050000000000011</v>
          </cell>
          <cell r="P22">
            <v>136.76</v>
          </cell>
          <cell r="Q22">
            <v>7.67</v>
          </cell>
          <cell r="R22">
            <v>0</v>
          </cell>
          <cell r="S22">
            <v>55.25</v>
          </cell>
          <cell r="T22">
            <v>73.84</v>
          </cell>
          <cell r="U22">
            <v>132.62099999999998</v>
          </cell>
          <cell r="V22">
            <v>5.4139999999999997</v>
          </cell>
          <cell r="W22">
            <v>0</v>
          </cell>
          <cell r="X22">
            <v>58.531999999999996</v>
          </cell>
          <cell r="Y22">
            <v>68.674999999999997</v>
          </cell>
          <cell r="Z22">
            <v>137.11500000000001</v>
          </cell>
          <cell r="AA22">
            <v>5.5750000000000002</v>
          </cell>
          <cell r="AB22">
            <v>0</v>
          </cell>
          <cell r="AC22">
            <v>75.03</v>
          </cell>
          <cell r="AD22">
            <v>56.510000000000005</v>
          </cell>
        </row>
        <row r="23">
          <cell r="D23" t="str">
            <v>МВТ</v>
          </cell>
        </row>
        <row r="24">
          <cell r="C24" t="str">
            <v>L4.1.1</v>
          </cell>
          <cell r="D24" t="str">
            <v>МВТ</v>
          </cell>
          <cell r="E24" t="str">
            <v>Полезный отпуск мощности из сети  потребителям, присоединенным к центру питания на генераторном напряжении</v>
          </cell>
          <cell r="F24">
            <v>0</v>
          </cell>
          <cell r="K24">
            <v>0</v>
          </cell>
          <cell r="P24">
            <v>0</v>
          </cell>
          <cell r="U24">
            <v>0</v>
          </cell>
          <cell r="Z24">
            <v>0</v>
          </cell>
        </row>
        <row r="25">
          <cell r="C25" t="str">
            <v>L4.1.2</v>
          </cell>
          <cell r="D25" t="str">
            <v>МВТ</v>
          </cell>
          <cell r="E25" t="str">
            <v>Полезный отпуск мощности из сети  потребителям присоединенным к сетям МСК (последняя миля)</v>
          </cell>
          <cell r="F25">
            <v>0</v>
          </cell>
        </row>
        <row r="26">
          <cell r="C26" t="str">
            <v>L4.2</v>
          </cell>
          <cell r="D26" t="str">
            <v>МВТ</v>
          </cell>
          <cell r="E26" t="str">
            <v>Полезный отпуск мощности из сети  потребителям оптового рынка</v>
          </cell>
          <cell r="F26">
            <v>0</v>
          </cell>
          <cell r="K26">
            <v>0</v>
          </cell>
          <cell r="P26">
            <v>0</v>
          </cell>
          <cell r="U26">
            <v>0</v>
          </cell>
          <cell r="Z26">
            <v>0</v>
          </cell>
        </row>
        <row r="27">
          <cell r="C27" t="str">
            <v>L4.3</v>
          </cell>
          <cell r="D27" t="str">
            <v>МВТ</v>
          </cell>
          <cell r="E27" t="str">
            <v>Сальдо переток мощности в другие организации</v>
          </cell>
          <cell r="F27">
            <v>0</v>
          </cell>
          <cell r="K27">
            <v>0</v>
          </cell>
          <cell r="P27">
            <v>0</v>
          </cell>
          <cell r="U27">
            <v>0</v>
          </cell>
          <cell r="Z27">
            <v>0</v>
          </cell>
        </row>
        <row r="28">
          <cell r="C28" t="str">
            <v>L4.4</v>
          </cell>
          <cell r="D28" t="str">
            <v>МВТ</v>
          </cell>
          <cell r="E28" t="str">
            <v>Сальдо переток мощности в сопредельные регионы</v>
          </cell>
          <cell r="F28">
            <v>0</v>
          </cell>
          <cell r="K28">
            <v>0</v>
          </cell>
          <cell r="P28">
            <v>0</v>
          </cell>
          <cell r="U28">
            <v>0</v>
          </cell>
          <cell r="Z28">
            <v>0</v>
          </cell>
        </row>
        <row r="29">
          <cell r="C29" t="str">
            <v>L5</v>
          </cell>
          <cell r="D29" t="str">
            <v>МВТ</v>
          </cell>
          <cell r="E29" t="str">
            <v>Проверка</v>
          </cell>
        </row>
      </sheetData>
      <sheetData sheetId="6">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6">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row>
        <row r="7">
          <cell r="A7">
            <v>2005</v>
          </cell>
        </row>
        <row r="8">
          <cell r="B8" t="str">
            <v>Базовые потребители</v>
          </cell>
          <cell r="C8">
            <v>0</v>
          </cell>
          <cell r="D8">
            <v>0</v>
          </cell>
          <cell r="E8">
            <v>0</v>
          </cell>
          <cell r="F8">
            <v>0</v>
          </cell>
          <cell r="G8">
            <v>0</v>
          </cell>
          <cell r="H8">
            <v>0</v>
          </cell>
          <cell r="I8">
            <v>0</v>
          </cell>
          <cell r="J8">
            <v>0</v>
          </cell>
          <cell r="K8">
            <v>0</v>
          </cell>
          <cell r="L8">
            <v>0</v>
          </cell>
          <cell r="M8">
            <v>0</v>
          </cell>
          <cell r="N8">
            <v>0</v>
          </cell>
          <cell r="O8" t="e">
            <v>#DIV/0!</v>
          </cell>
          <cell r="P8" t="e">
            <v>#DIV/0!</v>
          </cell>
          <cell r="Q8" t="e">
            <v>#DIV/0!</v>
          </cell>
          <cell r="R8" t="e">
            <v>#DIV/0!</v>
          </cell>
          <cell r="S8" t="e">
            <v>#DIV/0!</v>
          </cell>
          <cell r="T8" t="e">
            <v>#DIV/0!</v>
          </cell>
          <cell r="U8" t="e">
            <v>#DIV/0!</v>
          </cell>
        </row>
        <row r="9">
          <cell r="B9" t="str">
            <v xml:space="preserve">    в том числе:</v>
          </cell>
        </row>
        <row r="10">
          <cell r="B10" t="str">
            <v>БП №1</v>
          </cell>
          <cell r="C10">
            <v>0</v>
          </cell>
          <cell r="I10">
            <v>0</v>
          </cell>
          <cell r="O10" t="e">
            <v>#NAME?</v>
          </cell>
          <cell r="P10" t="e">
            <v>#NAME?</v>
          </cell>
          <cell r="Q10" t="e">
            <v>#NAME?</v>
          </cell>
          <cell r="R10" t="e">
            <v>#NAME?</v>
          </cell>
          <cell r="S10" t="e">
            <v>#NAME?</v>
          </cell>
          <cell r="T10" t="e">
            <v>#NAME?</v>
          </cell>
          <cell r="U10" t="e">
            <v>#NAME?</v>
          </cell>
        </row>
        <row r="11">
          <cell r="B11" t="str">
            <v>БП №2</v>
          </cell>
          <cell r="C11">
            <v>0</v>
          </cell>
          <cell r="I11">
            <v>0</v>
          </cell>
          <cell r="O11" t="e">
            <v>#NAME?</v>
          </cell>
          <cell r="P11" t="e">
            <v>#NAME?</v>
          </cell>
          <cell r="Q11" t="e">
            <v>#NAME?</v>
          </cell>
          <cell r="R11" t="e">
            <v>#NAME?</v>
          </cell>
          <cell r="S11" t="e">
            <v>#NAME?</v>
          </cell>
          <cell r="T11" t="e">
            <v>#NAME?</v>
          </cell>
          <cell r="U11" t="e">
            <v>#NAME?</v>
          </cell>
        </row>
        <row r="12">
          <cell r="B12" t="str">
            <v>БП №3</v>
          </cell>
          <cell r="C12">
            <v>0</v>
          </cell>
          <cell r="I12">
            <v>0</v>
          </cell>
          <cell r="O12" t="e">
            <v>#NAME?</v>
          </cell>
          <cell r="P12" t="e">
            <v>#NAME?</v>
          </cell>
          <cell r="Q12" t="e">
            <v>#NAME?</v>
          </cell>
          <cell r="R12" t="e">
            <v>#NAME?</v>
          </cell>
          <cell r="S12" t="e">
            <v>#NAME?</v>
          </cell>
          <cell r="T12" t="e">
            <v>#NAME?</v>
          </cell>
          <cell r="U12" t="e">
            <v>#NAME?</v>
          </cell>
        </row>
        <row r="13">
          <cell r="B13" t="str">
            <v>БП №4</v>
          </cell>
          <cell r="C13">
            <v>0</v>
          </cell>
          <cell r="I13">
            <v>0</v>
          </cell>
          <cell r="O13" t="e">
            <v>#NAME?</v>
          </cell>
          <cell r="P13" t="e">
            <v>#NAME?</v>
          </cell>
          <cell r="Q13" t="e">
            <v>#NAME?</v>
          </cell>
          <cell r="R13" t="e">
            <v>#NAME?</v>
          </cell>
          <cell r="S13" t="e">
            <v>#NAME?</v>
          </cell>
          <cell r="T13" t="e">
            <v>#NAME?</v>
          </cell>
          <cell r="U13" t="e">
            <v>#NAME?</v>
          </cell>
        </row>
        <row r="14">
          <cell r="B14" t="str">
            <v>БП №5</v>
          </cell>
          <cell r="C14">
            <v>0</v>
          </cell>
          <cell r="I14">
            <v>0</v>
          </cell>
          <cell r="O14" t="e">
            <v>#NAME?</v>
          </cell>
          <cell r="P14" t="e">
            <v>#NAME?</v>
          </cell>
          <cell r="Q14" t="e">
            <v>#NAME?</v>
          </cell>
          <cell r="R14" t="e">
            <v>#NAME?</v>
          </cell>
          <cell r="S14" t="e">
            <v>#NAME?</v>
          </cell>
          <cell r="T14" t="e">
            <v>#NAME?</v>
          </cell>
          <cell r="U14" t="e">
            <v>#NAME?</v>
          </cell>
        </row>
        <row r="15">
          <cell r="B15" t="str">
            <v>БП №6</v>
          </cell>
          <cell r="C15">
            <v>0</v>
          </cell>
          <cell r="I15">
            <v>0</v>
          </cell>
          <cell r="O15" t="e">
            <v>#NAME?</v>
          </cell>
          <cell r="P15" t="e">
            <v>#NAME?</v>
          </cell>
          <cell r="Q15" t="e">
            <v>#NAME?</v>
          </cell>
          <cell r="R15" t="e">
            <v>#NAME?</v>
          </cell>
          <cell r="S15" t="e">
            <v>#NAME?</v>
          </cell>
          <cell r="T15" t="e">
            <v>#NAME?</v>
          </cell>
          <cell r="U15" t="e">
            <v>#NAME?</v>
          </cell>
        </row>
        <row r="16">
          <cell r="B16" t="str">
            <v>БП №7</v>
          </cell>
          <cell r="C16">
            <v>0</v>
          </cell>
          <cell r="I16">
            <v>0</v>
          </cell>
          <cell r="O16" t="e">
            <v>#NAME?</v>
          </cell>
          <cell r="P16" t="e">
            <v>#NAME?</v>
          </cell>
          <cell r="Q16" t="e">
            <v>#NAME?</v>
          </cell>
          <cell r="R16" t="e">
            <v>#NAME?</v>
          </cell>
          <cell r="S16" t="e">
            <v>#NAME?</v>
          </cell>
          <cell r="T16" t="e">
            <v>#NAME?</v>
          </cell>
          <cell r="U16" t="e">
            <v>#NAME?</v>
          </cell>
        </row>
        <row r="17">
          <cell r="B17" t="str">
            <v>БП №8</v>
          </cell>
          <cell r="C17">
            <v>0</v>
          </cell>
          <cell r="I17">
            <v>0</v>
          </cell>
          <cell r="O17" t="e">
            <v>#NAME?</v>
          </cell>
          <cell r="P17" t="e">
            <v>#NAME?</v>
          </cell>
          <cell r="Q17" t="e">
            <v>#NAME?</v>
          </cell>
          <cell r="R17" t="e">
            <v>#NAME?</v>
          </cell>
          <cell r="S17" t="e">
            <v>#NAME?</v>
          </cell>
          <cell r="T17" t="e">
            <v>#NAME?</v>
          </cell>
          <cell r="U17" t="e">
            <v>#NAME?</v>
          </cell>
        </row>
        <row r="18">
          <cell r="B18" t="str">
            <v>БП №9</v>
          </cell>
          <cell r="C18">
            <v>0</v>
          </cell>
          <cell r="I18">
            <v>0</v>
          </cell>
          <cell r="O18" t="e">
            <v>#NAME?</v>
          </cell>
          <cell r="P18" t="e">
            <v>#NAME?</v>
          </cell>
          <cell r="Q18" t="e">
            <v>#NAME?</v>
          </cell>
          <cell r="R18" t="e">
            <v>#NAME?</v>
          </cell>
          <cell r="S18" t="e">
            <v>#NAME?</v>
          </cell>
          <cell r="T18" t="e">
            <v>#NAME?</v>
          </cell>
          <cell r="U18" t="e">
            <v>#NAME?</v>
          </cell>
        </row>
        <row r="19">
          <cell r="B19" t="str">
            <v>БП №10</v>
          </cell>
          <cell r="C19">
            <v>0</v>
          </cell>
          <cell r="I19">
            <v>0</v>
          </cell>
          <cell r="O19" t="e">
            <v>#NAME?</v>
          </cell>
          <cell r="P19" t="e">
            <v>#NAME?</v>
          </cell>
          <cell r="Q19" t="e">
            <v>#NAME?</v>
          </cell>
          <cell r="R19" t="e">
            <v>#NAME?</v>
          </cell>
          <cell r="S19" t="e">
            <v>#NAME?</v>
          </cell>
          <cell r="T19" t="e">
            <v>#NAME?</v>
          </cell>
          <cell r="U19" t="e">
            <v>#NAME?</v>
          </cell>
        </row>
        <row r="20">
          <cell r="B20" t="str">
            <v>Добавить строки</v>
          </cell>
        </row>
        <row r="21">
          <cell r="B21" t="str">
            <v>Население</v>
          </cell>
          <cell r="C21">
            <v>241.5</v>
          </cell>
          <cell r="H21">
            <v>241.5</v>
          </cell>
          <cell r="I21">
            <v>34.9</v>
          </cell>
          <cell r="N21">
            <v>34.9</v>
          </cell>
          <cell r="O21">
            <v>6919.7707736389684</v>
          </cell>
          <cell r="P21">
            <v>100</v>
          </cell>
          <cell r="Q21">
            <v>0</v>
          </cell>
          <cell r="R21">
            <v>0</v>
          </cell>
          <cell r="S21">
            <v>0</v>
          </cell>
          <cell r="T21">
            <v>0</v>
          </cell>
          <cell r="U21">
            <v>100</v>
          </cell>
        </row>
        <row r="22">
          <cell r="B22" t="str">
            <v>Прочие потребители</v>
          </cell>
          <cell r="C22">
            <v>572.5</v>
          </cell>
          <cell r="E22">
            <v>49.7</v>
          </cell>
          <cell r="F22">
            <v>0.15</v>
          </cell>
          <cell r="G22">
            <v>336.5</v>
          </cell>
          <cell r="H22">
            <v>186.14999999999998</v>
          </cell>
          <cell r="I22">
            <v>94.68</v>
          </cell>
          <cell r="K22">
            <v>9.3000000000000007</v>
          </cell>
          <cell r="M22">
            <v>50.2</v>
          </cell>
          <cell r="N22">
            <v>35.18</v>
          </cell>
          <cell r="O22">
            <v>6046.6835656949725</v>
          </cell>
          <cell r="P22">
            <v>100</v>
          </cell>
          <cell r="Q22">
            <v>0</v>
          </cell>
          <cell r="R22">
            <v>8.681222707423581</v>
          </cell>
          <cell r="S22">
            <v>2.6200873362445413E-2</v>
          </cell>
          <cell r="T22">
            <v>58.777292576419214</v>
          </cell>
          <cell r="U22">
            <v>32.515283842794759</v>
          </cell>
        </row>
        <row r="23">
          <cell r="B23" t="str">
            <v>Бюджетные потребители</v>
          </cell>
          <cell r="C23">
            <v>77.5</v>
          </cell>
          <cell r="G23">
            <v>15.6</v>
          </cell>
          <cell r="H23">
            <v>61.9</v>
          </cell>
          <cell r="I23">
            <v>12</v>
          </cell>
          <cell r="M23">
            <v>2</v>
          </cell>
          <cell r="N23">
            <v>10</v>
          </cell>
          <cell r="O23">
            <v>6458.333333333333</v>
          </cell>
          <cell r="P23">
            <v>100</v>
          </cell>
          <cell r="Q23">
            <v>0</v>
          </cell>
          <cell r="R23">
            <v>0</v>
          </cell>
          <cell r="S23">
            <v>0</v>
          </cell>
          <cell r="T23">
            <v>20.129032258064516</v>
          </cell>
          <cell r="U23">
            <v>79.870967741935488</v>
          </cell>
        </row>
        <row r="24">
          <cell r="B24" t="str">
            <v>Всего</v>
          </cell>
          <cell r="C24">
            <v>814</v>
          </cell>
          <cell r="D24">
            <v>0</v>
          </cell>
          <cell r="E24">
            <v>49.7</v>
          </cell>
          <cell r="F24">
            <v>0.15</v>
          </cell>
          <cell r="G24">
            <v>336.5</v>
          </cell>
          <cell r="H24">
            <v>427.65</v>
          </cell>
          <cell r="I24">
            <v>129.58000000000001</v>
          </cell>
          <cell r="J24">
            <v>0</v>
          </cell>
          <cell r="K24">
            <v>9.3000000000000007</v>
          </cell>
          <cell r="L24">
            <v>0</v>
          </cell>
          <cell r="M24">
            <v>50.2</v>
          </cell>
          <cell r="N24">
            <v>70.08</v>
          </cell>
          <cell r="O24">
            <v>6281.8336162988107</v>
          </cell>
          <cell r="P24">
            <v>100</v>
          </cell>
          <cell r="Q24">
            <v>0</v>
          </cell>
          <cell r="R24">
            <v>6.1056511056511065</v>
          </cell>
          <cell r="S24">
            <v>1.8427518427518427E-2</v>
          </cell>
          <cell r="T24">
            <v>41.339066339066335</v>
          </cell>
          <cell r="U24">
            <v>52.536855036855037</v>
          </cell>
        </row>
        <row r="26">
          <cell r="B26" t="str">
            <v>Базовые потребители</v>
          </cell>
          <cell r="C26">
            <v>0</v>
          </cell>
          <cell r="D26">
            <v>0</v>
          </cell>
          <cell r="E26">
            <v>0</v>
          </cell>
          <cell r="F26">
            <v>0</v>
          </cell>
          <cell r="G26">
            <v>0</v>
          </cell>
          <cell r="H26">
            <v>0</v>
          </cell>
          <cell r="I26">
            <v>0</v>
          </cell>
          <cell r="J26">
            <v>0</v>
          </cell>
          <cell r="K26">
            <v>0</v>
          </cell>
          <cell r="L26">
            <v>0</v>
          </cell>
          <cell r="M26">
            <v>0</v>
          </cell>
          <cell r="N26">
            <v>0</v>
          </cell>
          <cell r="O26" t="e">
            <v>#DIV/0!</v>
          </cell>
          <cell r="P26" t="e">
            <v>#DIV/0!</v>
          </cell>
          <cell r="Q26" t="e">
            <v>#DIV/0!</v>
          </cell>
          <cell r="R26" t="e">
            <v>#DIV/0!</v>
          </cell>
          <cell r="S26" t="e">
            <v>#DIV/0!</v>
          </cell>
          <cell r="T26" t="e">
            <v>#DIV/0!</v>
          </cell>
          <cell r="U26" t="e">
            <v>#DIV/0!</v>
          </cell>
        </row>
        <row r="27">
          <cell r="B27" t="str">
            <v xml:space="preserve">    в том числе:</v>
          </cell>
        </row>
        <row r="28">
          <cell r="B28" t="str">
            <v>БП №1</v>
          </cell>
          <cell r="C28">
            <v>0</v>
          </cell>
          <cell r="I28">
            <v>0</v>
          </cell>
          <cell r="O28" t="e">
            <v>#NAME?</v>
          </cell>
          <cell r="P28" t="e">
            <v>#NAME?</v>
          </cell>
          <cell r="Q28" t="e">
            <v>#NAME?</v>
          </cell>
          <cell r="R28" t="e">
            <v>#NAME?</v>
          </cell>
          <cell r="S28" t="e">
            <v>#NAME?</v>
          </cell>
          <cell r="T28" t="e">
            <v>#NAME?</v>
          </cell>
          <cell r="U28" t="e">
            <v>#NAME?</v>
          </cell>
        </row>
        <row r="29">
          <cell r="B29" t="str">
            <v>БП №2</v>
          </cell>
          <cell r="C29">
            <v>0</v>
          </cell>
          <cell r="I29">
            <v>0</v>
          </cell>
          <cell r="O29" t="e">
            <v>#NAME?</v>
          </cell>
          <cell r="P29" t="e">
            <v>#NAME?</v>
          </cell>
          <cell r="Q29" t="e">
            <v>#NAME?</v>
          </cell>
          <cell r="R29" t="e">
            <v>#NAME?</v>
          </cell>
          <cell r="S29" t="e">
            <v>#NAME?</v>
          </cell>
          <cell r="T29" t="e">
            <v>#NAME?</v>
          </cell>
          <cell r="U29" t="e">
            <v>#NAME?</v>
          </cell>
        </row>
        <row r="30">
          <cell r="B30" t="str">
            <v>БП №3</v>
          </cell>
          <cell r="C30">
            <v>0</v>
          </cell>
          <cell r="I30">
            <v>0</v>
          </cell>
          <cell r="O30" t="e">
            <v>#NAME?</v>
          </cell>
          <cell r="P30" t="e">
            <v>#NAME?</v>
          </cell>
          <cell r="Q30" t="e">
            <v>#NAME?</v>
          </cell>
          <cell r="R30" t="e">
            <v>#NAME?</v>
          </cell>
          <cell r="S30" t="e">
            <v>#NAME?</v>
          </cell>
          <cell r="T30" t="e">
            <v>#NAME?</v>
          </cell>
          <cell r="U30" t="e">
            <v>#NAME?</v>
          </cell>
        </row>
        <row r="31">
          <cell r="B31" t="str">
            <v>БП №4</v>
          </cell>
          <cell r="C31">
            <v>0</v>
          </cell>
          <cell r="I31">
            <v>0</v>
          </cell>
          <cell r="O31" t="e">
            <v>#NAME?</v>
          </cell>
          <cell r="P31" t="e">
            <v>#NAME?</v>
          </cell>
          <cell r="Q31" t="e">
            <v>#NAME?</v>
          </cell>
          <cell r="R31" t="e">
            <v>#NAME?</v>
          </cell>
          <cell r="S31" t="e">
            <v>#NAME?</v>
          </cell>
          <cell r="T31" t="e">
            <v>#NAME?</v>
          </cell>
          <cell r="U31" t="e">
            <v>#NAME?</v>
          </cell>
        </row>
        <row r="32">
          <cell r="B32" t="str">
            <v>БП №5</v>
          </cell>
          <cell r="C32">
            <v>0</v>
          </cell>
          <cell r="I32">
            <v>0</v>
          </cell>
          <cell r="O32" t="e">
            <v>#NAME?</v>
          </cell>
          <cell r="P32" t="e">
            <v>#NAME?</v>
          </cell>
          <cell r="Q32" t="e">
            <v>#NAME?</v>
          </cell>
          <cell r="R32" t="e">
            <v>#NAME?</v>
          </cell>
          <cell r="S32" t="e">
            <v>#NAME?</v>
          </cell>
          <cell r="T32" t="e">
            <v>#NAME?</v>
          </cell>
          <cell r="U32" t="e">
            <v>#NAME?</v>
          </cell>
        </row>
        <row r="33">
          <cell r="B33" t="str">
            <v>БП №6</v>
          </cell>
          <cell r="C33">
            <v>0</v>
          </cell>
          <cell r="I33">
            <v>0</v>
          </cell>
          <cell r="O33" t="e">
            <v>#NAME?</v>
          </cell>
          <cell r="P33" t="e">
            <v>#NAME?</v>
          </cell>
          <cell r="Q33" t="e">
            <v>#NAME?</v>
          </cell>
          <cell r="R33" t="e">
            <v>#NAME?</v>
          </cell>
          <cell r="S33" t="e">
            <v>#NAME?</v>
          </cell>
          <cell r="T33" t="e">
            <v>#NAME?</v>
          </cell>
          <cell r="U33" t="e">
            <v>#NAME?</v>
          </cell>
        </row>
        <row r="34">
          <cell r="B34" t="str">
            <v>БП №7</v>
          </cell>
          <cell r="C34">
            <v>0</v>
          </cell>
          <cell r="I34">
            <v>0</v>
          </cell>
          <cell r="O34" t="e">
            <v>#NAME?</v>
          </cell>
          <cell r="P34" t="e">
            <v>#NAME?</v>
          </cell>
          <cell r="Q34" t="e">
            <v>#NAME?</v>
          </cell>
          <cell r="R34" t="e">
            <v>#NAME?</v>
          </cell>
          <cell r="S34" t="e">
            <v>#NAME?</v>
          </cell>
          <cell r="T34" t="e">
            <v>#NAME?</v>
          </cell>
          <cell r="U34" t="e">
            <v>#NAME?</v>
          </cell>
        </row>
        <row r="35">
          <cell r="B35" t="str">
            <v>БП №8</v>
          </cell>
          <cell r="C35">
            <v>0</v>
          </cell>
          <cell r="I35">
            <v>0</v>
          </cell>
          <cell r="O35" t="e">
            <v>#NAME?</v>
          </cell>
          <cell r="P35" t="e">
            <v>#NAME?</v>
          </cell>
          <cell r="Q35" t="e">
            <v>#NAME?</v>
          </cell>
          <cell r="R35" t="e">
            <v>#NAME?</v>
          </cell>
          <cell r="S35" t="e">
            <v>#NAME?</v>
          </cell>
          <cell r="T35" t="e">
            <v>#NAME?</v>
          </cell>
          <cell r="U35" t="e">
            <v>#NAME?</v>
          </cell>
        </row>
        <row r="36">
          <cell r="B36" t="str">
            <v>БП №9</v>
          </cell>
          <cell r="C36">
            <v>0</v>
          </cell>
          <cell r="I36">
            <v>0</v>
          </cell>
          <cell r="O36" t="e">
            <v>#NAME?</v>
          </cell>
          <cell r="P36" t="e">
            <v>#NAME?</v>
          </cell>
          <cell r="Q36" t="e">
            <v>#NAME?</v>
          </cell>
          <cell r="R36" t="e">
            <v>#NAME?</v>
          </cell>
          <cell r="S36" t="e">
            <v>#NAME?</v>
          </cell>
          <cell r="T36" t="e">
            <v>#NAME?</v>
          </cell>
          <cell r="U36" t="e">
            <v>#NAME?</v>
          </cell>
        </row>
        <row r="37">
          <cell r="B37" t="str">
            <v>БП №10</v>
          </cell>
          <cell r="C37">
            <v>0</v>
          </cell>
          <cell r="I37">
            <v>0</v>
          </cell>
          <cell r="O37" t="e">
            <v>#NAME?</v>
          </cell>
          <cell r="P37" t="e">
            <v>#NAME?</v>
          </cell>
          <cell r="Q37" t="e">
            <v>#NAME?</v>
          </cell>
          <cell r="R37" t="e">
            <v>#NAME?</v>
          </cell>
          <cell r="S37" t="e">
            <v>#NAME?</v>
          </cell>
          <cell r="T37" t="e">
            <v>#NAME?</v>
          </cell>
          <cell r="U37" t="e">
            <v>#NAME?</v>
          </cell>
        </row>
        <row r="38">
          <cell r="B38" t="str">
            <v>Добавить строки</v>
          </cell>
        </row>
        <row r="39">
          <cell r="B39" t="str">
            <v>Население</v>
          </cell>
          <cell r="C39">
            <v>233.93</v>
          </cell>
          <cell r="H39">
            <v>233.93</v>
          </cell>
          <cell r="I39">
            <v>34.380000000000003</v>
          </cell>
          <cell r="N39">
            <v>34.380000000000003</v>
          </cell>
          <cell r="O39">
            <v>6804.246655031995</v>
          </cell>
          <cell r="P39">
            <v>100</v>
          </cell>
          <cell r="Q39">
            <v>0</v>
          </cell>
          <cell r="R39">
            <v>0</v>
          </cell>
          <cell r="S39">
            <v>0</v>
          </cell>
          <cell r="T39">
            <v>0</v>
          </cell>
          <cell r="U39">
            <v>100</v>
          </cell>
        </row>
        <row r="40">
          <cell r="B40" t="str">
            <v>Прочие потребители</v>
          </cell>
          <cell r="C40">
            <v>595.87</v>
          </cell>
          <cell r="E40">
            <v>45.98</v>
          </cell>
          <cell r="G40">
            <v>355.74</v>
          </cell>
          <cell r="H40">
            <v>194.14999999999998</v>
          </cell>
          <cell r="I40">
            <v>102.38</v>
          </cell>
          <cell r="K40">
            <v>7.67</v>
          </cell>
          <cell r="M40">
            <v>55.25</v>
          </cell>
          <cell r="N40">
            <v>39.46</v>
          </cell>
          <cell r="O40">
            <v>5820.1797226020708</v>
          </cell>
          <cell r="P40">
            <v>100</v>
          </cell>
          <cell r="Q40">
            <v>0</v>
          </cell>
          <cell r="R40">
            <v>7.7164482185711645</v>
          </cell>
          <cell r="S40">
            <v>0</v>
          </cell>
          <cell r="T40">
            <v>59.700941480524271</v>
          </cell>
          <cell r="U40">
            <v>32.582610300904555</v>
          </cell>
        </row>
        <row r="41">
          <cell r="B41" t="str">
            <v>Бюджетные потребители</v>
          </cell>
          <cell r="C41">
            <v>75.52</v>
          </cell>
          <cell r="G41">
            <v>13.13</v>
          </cell>
          <cell r="H41">
            <v>62.39</v>
          </cell>
          <cell r="I41">
            <v>15.66</v>
          </cell>
          <cell r="M41">
            <v>2.72</v>
          </cell>
          <cell r="N41">
            <v>12.94</v>
          </cell>
          <cell r="O41">
            <v>4822.4776500638573</v>
          </cell>
          <cell r="P41">
            <v>100</v>
          </cell>
          <cell r="Q41">
            <v>0</v>
          </cell>
          <cell r="R41">
            <v>0</v>
          </cell>
          <cell r="S41">
            <v>0</v>
          </cell>
          <cell r="T41">
            <v>17.386122881355934</v>
          </cell>
          <cell r="U41">
            <v>82.613877118644069</v>
          </cell>
        </row>
        <row r="42">
          <cell r="B42" t="str">
            <v>Всего</v>
          </cell>
          <cell r="C42">
            <v>829.8</v>
          </cell>
          <cell r="D42">
            <v>0</v>
          </cell>
          <cell r="E42">
            <v>45.98</v>
          </cell>
          <cell r="F42">
            <v>0</v>
          </cell>
          <cell r="G42">
            <v>355.74</v>
          </cell>
          <cell r="H42">
            <v>428.08</v>
          </cell>
          <cell r="I42">
            <v>136.76</v>
          </cell>
          <cell r="J42">
            <v>0</v>
          </cell>
          <cell r="K42">
            <v>7.67</v>
          </cell>
          <cell r="L42">
            <v>0</v>
          </cell>
          <cell r="M42">
            <v>55.25</v>
          </cell>
          <cell r="N42">
            <v>73.84</v>
          </cell>
          <cell r="O42">
            <v>6067.5636150921327</v>
          </cell>
          <cell r="P42">
            <v>100</v>
          </cell>
          <cell r="Q42">
            <v>0</v>
          </cell>
          <cell r="R42">
            <v>5.5410942395758012</v>
          </cell>
          <cell r="S42">
            <v>0</v>
          </cell>
          <cell r="T42">
            <v>42.870571221981201</v>
          </cell>
          <cell r="U42">
            <v>51.588334538443007</v>
          </cell>
        </row>
        <row r="44">
          <cell r="B44" t="str">
            <v>Базовые потребители</v>
          </cell>
          <cell r="C44">
            <v>0</v>
          </cell>
          <cell r="D44">
            <v>0</v>
          </cell>
          <cell r="E44">
            <v>0</v>
          </cell>
          <cell r="F44">
            <v>0</v>
          </cell>
          <cell r="G44">
            <v>0</v>
          </cell>
          <cell r="H44">
            <v>0</v>
          </cell>
          <cell r="I44">
            <v>0</v>
          </cell>
          <cell r="J44">
            <v>0</v>
          </cell>
          <cell r="K44">
            <v>0</v>
          </cell>
          <cell r="L44">
            <v>0</v>
          </cell>
          <cell r="M44">
            <v>0</v>
          </cell>
          <cell r="N44">
            <v>0</v>
          </cell>
          <cell r="O44">
            <v>0</v>
          </cell>
          <cell r="P44" t="e">
            <v>#DIV/0!</v>
          </cell>
          <cell r="Q44" t="e">
            <v>#DIV/0!</v>
          </cell>
          <cell r="R44" t="e">
            <v>#DIV/0!</v>
          </cell>
          <cell r="S44" t="e">
            <v>#DIV/0!</v>
          </cell>
          <cell r="T44" t="e">
            <v>#DIV/0!</v>
          </cell>
          <cell r="U44" t="e">
            <v>#DIV/0!</v>
          </cell>
        </row>
        <row r="45">
          <cell r="B45" t="str">
            <v xml:space="preserve">    в том числе:</v>
          </cell>
        </row>
        <row r="46">
          <cell r="B46" t="str">
            <v>БП №1</v>
          </cell>
          <cell r="C46">
            <v>0</v>
          </cell>
          <cell r="I46">
            <v>0</v>
          </cell>
          <cell r="O46" t="e">
            <v>#NAME?</v>
          </cell>
          <cell r="P46" t="e">
            <v>#NAME?</v>
          </cell>
          <cell r="Q46" t="e">
            <v>#NAME?</v>
          </cell>
          <cell r="R46" t="e">
            <v>#NAME?</v>
          </cell>
          <cell r="S46" t="e">
            <v>#NAME?</v>
          </cell>
          <cell r="T46" t="e">
            <v>#NAME?</v>
          </cell>
          <cell r="U46" t="e">
            <v>#NAME?</v>
          </cell>
        </row>
        <row r="47">
          <cell r="B47" t="str">
            <v>БП №2</v>
          </cell>
          <cell r="C47">
            <v>0</v>
          </cell>
          <cell r="I47">
            <v>0</v>
          </cell>
          <cell r="O47" t="e">
            <v>#NAME?</v>
          </cell>
          <cell r="P47" t="e">
            <v>#NAME?</v>
          </cell>
          <cell r="Q47" t="e">
            <v>#NAME?</v>
          </cell>
          <cell r="R47" t="e">
            <v>#NAME?</v>
          </cell>
          <cell r="S47" t="e">
            <v>#NAME?</v>
          </cell>
          <cell r="T47" t="e">
            <v>#NAME?</v>
          </cell>
          <cell r="U47" t="e">
            <v>#NAME?</v>
          </cell>
        </row>
        <row r="48">
          <cell r="B48" t="str">
            <v>БП №3</v>
          </cell>
          <cell r="C48">
            <v>0</v>
          </cell>
          <cell r="I48">
            <v>0</v>
          </cell>
          <cell r="O48" t="e">
            <v>#NAME?</v>
          </cell>
          <cell r="P48" t="e">
            <v>#NAME?</v>
          </cell>
          <cell r="Q48" t="e">
            <v>#NAME?</v>
          </cell>
          <cell r="R48" t="e">
            <v>#NAME?</v>
          </cell>
          <cell r="S48" t="e">
            <v>#NAME?</v>
          </cell>
          <cell r="T48" t="e">
            <v>#NAME?</v>
          </cell>
          <cell r="U48" t="e">
            <v>#NAME?</v>
          </cell>
        </row>
        <row r="49">
          <cell r="B49" t="str">
            <v>БП №4</v>
          </cell>
          <cell r="C49">
            <v>0</v>
          </cell>
          <cell r="I49">
            <v>0</v>
          </cell>
          <cell r="O49" t="e">
            <v>#NAME?</v>
          </cell>
          <cell r="P49" t="e">
            <v>#NAME?</v>
          </cell>
          <cell r="Q49" t="e">
            <v>#NAME?</v>
          </cell>
          <cell r="R49" t="e">
            <v>#NAME?</v>
          </cell>
          <cell r="S49" t="e">
            <v>#NAME?</v>
          </cell>
          <cell r="T49" t="e">
            <v>#NAME?</v>
          </cell>
          <cell r="U49" t="e">
            <v>#NAME?</v>
          </cell>
        </row>
        <row r="50">
          <cell r="B50" t="str">
            <v>БП №5</v>
          </cell>
          <cell r="C50">
            <v>0</v>
          </cell>
          <cell r="I50">
            <v>0</v>
          </cell>
          <cell r="O50" t="e">
            <v>#NAME?</v>
          </cell>
          <cell r="P50" t="e">
            <v>#NAME?</v>
          </cell>
          <cell r="Q50" t="e">
            <v>#NAME?</v>
          </cell>
          <cell r="R50" t="e">
            <v>#NAME?</v>
          </cell>
          <cell r="S50" t="e">
            <v>#NAME?</v>
          </cell>
          <cell r="T50" t="e">
            <v>#NAME?</v>
          </cell>
          <cell r="U50" t="e">
            <v>#NAME?</v>
          </cell>
        </row>
        <row r="51">
          <cell r="B51" t="str">
            <v>БП №6</v>
          </cell>
          <cell r="C51">
            <v>0</v>
          </cell>
          <cell r="I51">
            <v>0</v>
          </cell>
          <cell r="O51" t="e">
            <v>#NAME?</v>
          </cell>
          <cell r="P51" t="e">
            <v>#NAME?</v>
          </cell>
          <cell r="Q51" t="e">
            <v>#NAME?</v>
          </cell>
          <cell r="R51" t="e">
            <v>#NAME?</v>
          </cell>
          <cell r="S51" t="e">
            <v>#NAME?</v>
          </cell>
          <cell r="T51" t="e">
            <v>#NAME?</v>
          </cell>
          <cell r="U51" t="e">
            <v>#NAME?</v>
          </cell>
        </row>
        <row r="52">
          <cell r="B52" t="str">
            <v>БП №7</v>
          </cell>
          <cell r="C52">
            <v>0</v>
          </cell>
          <cell r="I52">
            <v>0</v>
          </cell>
          <cell r="O52" t="e">
            <v>#NAME?</v>
          </cell>
          <cell r="P52" t="e">
            <v>#NAME?</v>
          </cell>
          <cell r="Q52" t="e">
            <v>#NAME?</v>
          </cell>
          <cell r="R52" t="e">
            <v>#NAME?</v>
          </cell>
          <cell r="S52" t="e">
            <v>#NAME?</v>
          </cell>
          <cell r="T52" t="e">
            <v>#NAME?</v>
          </cell>
          <cell r="U52" t="e">
            <v>#NAME?</v>
          </cell>
        </row>
        <row r="53">
          <cell r="B53" t="str">
            <v>БП №8</v>
          </cell>
          <cell r="C53">
            <v>0</v>
          </cell>
          <cell r="I53">
            <v>0</v>
          </cell>
          <cell r="O53" t="e">
            <v>#NAME?</v>
          </cell>
          <cell r="P53" t="e">
            <v>#NAME?</v>
          </cell>
          <cell r="Q53" t="e">
            <v>#NAME?</v>
          </cell>
          <cell r="R53" t="e">
            <v>#NAME?</v>
          </cell>
          <cell r="S53" t="e">
            <v>#NAME?</v>
          </cell>
          <cell r="T53" t="e">
            <v>#NAME?</v>
          </cell>
          <cell r="U53" t="e">
            <v>#NAME?</v>
          </cell>
        </row>
        <row r="54">
          <cell r="B54" t="str">
            <v>БП №9</v>
          </cell>
          <cell r="C54">
            <v>0</v>
          </cell>
          <cell r="I54">
            <v>0</v>
          </cell>
          <cell r="O54" t="e">
            <v>#NAME?</v>
          </cell>
          <cell r="P54" t="e">
            <v>#NAME?</v>
          </cell>
          <cell r="Q54" t="e">
            <v>#NAME?</v>
          </cell>
          <cell r="R54" t="e">
            <v>#NAME?</v>
          </cell>
          <cell r="S54" t="e">
            <v>#NAME?</v>
          </cell>
          <cell r="T54" t="e">
            <v>#NAME?</v>
          </cell>
          <cell r="U54" t="e">
            <v>#NAME?</v>
          </cell>
        </row>
        <row r="55">
          <cell r="B55" t="str">
            <v>БП №10</v>
          </cell>
          <cell r="C55">
            <v>0</v>
          </cell>
          <cell r="I55">
            <v>0</v>
          </cell>
          <cell r="O55" t="e">
            <v>#NAME?</v>
          </cell>
          <cell r="P55" t="e">
            <v>#NAME?</v>
          </cell>
          <cell r="Q55" t="e">
            <v>#NAME?</v>
          </cell>
          <cell r="R55" t="e">
            <v>#NAME?</v>
          </cell>
          <cell r="S55" t="e">
            <v>#NAME?</v>
          </cell>
          <cell r="T55" t="e">
            <v>#NAME?</v>
          </cell>
          <cell r="U55" t="e">
            <v>#NAME?</v>
          </cell>
        </row>
        <row r="56">
          <cell r="B56" t="str">
            <v>Добавить строки</v>
          </cell>
        </row>
        <row r="57">
          <cell r="B57" t="str">
            <v>Население</v>
          </cell>
          <cell r="C57">
            <v>282.38900000000001</v>
          </cell>
          <cell r="E57">
            <v>0</v>
          </cell>
          <cell r="F57">
            <v>0</v>
          </cell>
          <cell r="G57">
            <v>0</v>
          </cell>
          <cell r="H57">
            <v>282.38900000000001</v>
          </cell>
          <cell r="I57">
            <v>43.769999999999996</v>
          </cell>
          <cell r="K57">
            <v>0</v>
          </cell>
          <cell r="L57">
            <v>0</v>
          </cell>
          <cell r="M57">
            <v>0</v>
          </cell>
          <cell r="N57">
            <v>43.769999999999996</v>
          </cell>
          <cell r="O57">
            <v>6451.6563856522744</v>
          </cell>
          <cell r="P57">
            <v>100</v>
          </cell>
          <cell r="Q57">
            <v>0</v>
          </cell>
          <cell r="R57">
            <v>0</v>
          </cell>
          <cell r="S57">
            <v>0</v>
          </cell>
          <cell r="T57">
            <v>0</v>
          </cell>
          <cell r="U57">
            <v>100</v>
          </cell>
        </row>
        <row r="58">
          <cell r="B58" t="str">
            <v>Прочие потребители</v>
          </cell>
          <cell r="C58">
            <v>602.0920000000001</v>
          </cell>
          <cell r="E58">
            <v>35.962000000000003</v>
          </cell>
          <cell r="F58">
            <v>1E-3</v>
          </cell>
          <cell r="G58">
            <v>483.97700000000003</v>
          </cell>
          <cell r="H58">
            <v>82.152000000000044</v>
          </cell>
          <cell r="I58">
            <v>93.345000000000013</v>
          </cell>
          <cell r="K58">
            <v>5.5750000000000002</v>
          </cell>
          <cell r="L58">
            <v>0</v>
          </cell>
          <cell r="M58">
            <v>75.03</v>
          </cell>
          <cell r="N58">
            <v>12.740000000000009</v>
          </cell>
          <cell r="O58">
            <v>6450.1794418554819</v>
          </cell>
          <cell r="P58">
            <v>100</v>
          </cell>
          <cell r="Q58">
            <v>0</v>
          </cell>
          <cell r="R58">
            <v>5.9728413597921906</v>
          </cell>
          <cell r="S58">
            <v>1.6608757465636479E-4</v>
          </cell>
          <cell r="T58">
            <v>80.382566119463462</v>
          </cell>
          <cell r="U58">
            <v>13.644426433169688</v>
          </cell>
        </row>
        <row r="59">
          <cell r="B59" t="str">
            <v>Бюджетные потребители</v>
          </cell>
          <cell r="C59">
            <v>77.59</v>
          </cell>
          <cell r="E59">
            <v>0</v>
          </cell>
          <cell r="F59">
            <v>0</v>
          </cell>
          <cell r="G59">
            <v>66.171999999999997</v>
          </cell>
          <cell r="H59">
            <v>11.417999999999999</v>
          </cell>
          <cell r="I59">
            <v>13.603</v>
          </cell>
          <cell r="K59">
            <v>0</v>
          </cell>
          <cell r="L59">
            <v>0</v>
          </cell>
          <cell r="M59">
            <v>11.84</v>
          </cell>
          <cell r="N59">
            <v>1.7629999999999999</v>
          </cell>
          <cell r="O59">
            <v>5703.8888480482246</v>
          </cell>
          <cell r="P59">
            <v>100</v>
          </cell>
          <cell r="Q59">
            <v>0</v>
          </cell>
          <cell r="R59">
            <v>0</v>
          </cell>
          <cell r="S59">
            <v>0</v>
          </cell>
          <cell r="T59">
            <v>85.284186106457</v>
          </cell>
          <cell r="U59">
            <v>14.715813893542981</v>
          </cell>
        </row>
        <row r="60">
          <cell r="B60" t="str">
            <v>Всего</v>
          </cell>
          <cell r="C60">
            <v>884.48100000000011</v>
          </cell>
          <cell r="D60">
            <v>0</v>
          </cell>
          <cell r="E60">
            <v>35.962000000000003</v>
          </cell>
          <cell r="F60">
            <v>1E-3</v>
          </cell>
          <cell r="G60">
            <v>483.97700000000003</v>
          </cell>
          <cell r="H60">
            <v>364.54100000000005</v>
          </cell>
          <cell r="I60">
            <v>137.11500000000001</v>
          </cell>
          <cell r="J60">
            <v>0</v>
          </cell>
          <cell r="K60">
            <v>5.5750000000000002</v>
          </cell>
          <cell r="L60">
            <v>0</v>
          </cell>
          <cell r="M60">
            <v>75.03</v>
          </cell>
          <cell r="N60">
            <v>56.510000000000005</v>
          </cell>
          <cell r="O60">
            <v>6450.6509134667986</v>
          </cell>
          <cell r="P60">
            <v>100</v>
          </cell>
          <cell r="Q60">
            <v>0</v>
          </cell>
          <cell r="R60">
            <v>4.0658872265204113</v>
          </cell>
          <cell r="S60">
            <v>1.13060653648863E-4</v>
          </cell>
          <cell r="T60">
            <v>54.718755971015767</v>
          </cell>
          <cell r="U60">
            <v>41.21524374181017</v>
          </cell>
        </row>
      </sheetData>
      <sheetData sheetId="7">
        <row r="8">
          <cell r="E8">
            <v>3</v>
          </cell>
          <cell r="F8">
            <v>4</v>
          </cell>
          <cell r="G8">
            <v>5</v>
          </cell>
          <cell r="H8">
            <v>6</v>
          </cell>
          <cell r="I8">
            <v>7</v>
          </cell>
        </row>
        <row r="9">
          <cell r="C9" t="str">
            <v>L1</v>
          </cell>
          <cell r="D9" t="str">
            <v>Сырье, основные материалы</v>
          </cell>
        </row>
        <row r="10">
          <cell r="C10" t="str">
            <v>L2</v>
          </cell>
          <cell r="D10" t="str">
            <v>Вспомогательные материалы</v>
          </cell>
          <cell r="E10">
            <v>10122</v>
          </cell>
          <cell r="F10">
            <v>20143</v>
          </cell>
          <cell r="G10">
            <v>16462</v>
          </cell>
          <cell r="H10">
            <v>16462</v>
          </cell>
          <cell r="I10">
            <v>24253.091516899996</v>
          </cell>
        </row>
        <row r="11">
          <cell r="C11" t="str">
            <v>L2.1</v>
          </cell>
          <cell r="D11" t="str">
            <v>Вспомогательные материалы на ремонт</v>
          </cell>
          <cell r="H11">
            <v>11523.4</v>
          </cell>
          <cell r="I11">
            <v>16977.164061829997</v>
          </cell>
        </row>
        <row r="12">
          <cell r="C12" t="str">
            <v>L3</v>
          </cell>
          <cell r="D12" t="str">
            <v>Работы и услуги производ. характера</v>
          </cell>
          <cell r="E12">
            <v>2820</v>
          </cell>
          <cell r="F12">
            <v>11126.392334408334</v>
          </cell>
          <cell r="G12">
            <v>6066</v>
          </cell>
          <cell r="H12">
            <v>6066</v>
          </cell>
          <cell r="I12">
            <v>10804.3</v>
          </cell>
        </row>
        <row r="13">
          <cell r="C13" t="str">
            <v>L3.1</v>
          </cell>
          <cell r="D13" t="str">
            <v>Работы и услуги производ. характера на ремонт</v>
          </cell>
          <cell r="H13">
            <v>4246.2</v>
          </cell>
          <cell r="I13">
            <v>7563.0099999999993</v>
          </cell>
        </row>
        <row r="14">
          <cell r="C14" t="str">
            <v>L4</v>
          </cell>
          <cell r="D14" t="str">
            <v>Топливо на технологические цели</v>
          </cell>
          <cell r="E14">
            <v>4813</v>
          </cell>
          <cell r="F14">
            <v>5708.9213709677415</v>
          </cell>
          <cell r="G14">
            <v>5625</v>
          </cell>
          <cell r="H14">
            <v>5625</v>
          </cell>
          <cell r="I14">
            <v>7257.4970000000003</v>
          </cell>
        </row>
        <row r="15">
          <cell r="C15" t="str">
            <v>L5</v>
          </cell>
          <cell r="D15" t="str">
            <v xml:space="preserve">Энергия </v>
          </cell>
          <cell r="E15">
            <v>970692</v>
          </cell>
          <cell r="F15">
            <v>948021</v>
          </cell>
          <cell r="G15">
            <v>1144968.29874</v>
          </cell>
          <cell r="H15">
            <v>1280770.9454400002</v>
          </cell>
          <cell r="I15">
            <v>1397974.4205</v>
          </cell>
        </row>
        <row r="16">
          <cell r="C16" t="str">
            <v>L5.1</v>
          </cell>
          <cell r="D16" t="str">
            <v>Энергия на технологические цели (покупная энергия)</v>
          </cell>
          <cell r="E16">
            <v>-1136988.0000000005</v>
          </cell>
          <cell r="F16">
            <v>-473609.16000000015</v>
          </cell>
          <cell r="G16">
            <v>1143561.17484</v>
          </cell>
          <cell r="H16">
            <v>1279147.0834800003</v>
          </cell>
          <cell r="I16">
            <v>1396121.1456822001</v>
          </cell>
        </row>
        <row r="17">
          <cell r="C17" t="str">
            <v>L5.2</v>
          </cell>
          <cell r="D17" t="str">
            <v>Энергия на хозяйственные нужды</v>
          </cell>
          <cell r="E17">
            <v>2107680.0000000005</v>
          </cell>
          <cell r="F17">
            <v>1421630.1600000001</v>
          </cell>
          <cell r="G17">
            <v>1407.1238999999998</v>
          </cell>
          <cell r="H17">
            <v>1623.86196</v>
          </cell>
          <cell r="I17">
            <v>1853.2748177999999</v>
          </cell>
        </row>
        <row r="18">
          <cell r="C18" t="str">
            <v>L6</v>
          </cell>
          <cell r="D18" t="str">
            <v>Затраты на оплату труда</v>
          </cell>
          <cell r="E18">
            <v>38328.000399354954</v>
          </cell>
          <cell r="F18">
            <v>40997.003632821783</v>
          </cell>
          <cell r="G18">
            <v>40052.003799809929</v>
          </cell>
          <cell r="H18">
            <v>55727.658411310091</v>
          </cell>
          <cell r="I18">
            <v>68029.59002249995</v>
          </cell>
        </row>
        <row r="19">
          <cell r="C19" t="str">
            <v>L6.1</v>
          </cell>
          <cell r="D19" t="str">
            <v>Затраты на оплату труда на ремонт</v>
          </cell>
        </row>
        <row r="20">
          <cell r="C20" t="str">
            <v>L7</v>
          </cell>
          <cell r="D20" t="str">
            <v>Отчисления на социальные нужды</v>
          </cell>
          <cell r="E20">
            <v>10119</v>
          </cell>
          <cell r="F20">
            <v>11740.843152330885</v>
          </cell>
          <cell r="G20">
            <v>11888</v>
          </cell>
          <cell r="H20">
            <v>14771.53</v>
          </cell>
          <cell r="I20">
            <v>18032.37135466667</v>
          </cell>
        </row>
        <row r="21">
          <cell r="C21" t="str">
            <v>L7.1</v>
          </cell>
          <cell r="D21" t="str">
            <v>Отчисления на социальные нужды на ремонт</v>
          </cell>
        </row>
        <row r="22">
          <cell r="C22" t="str">
            <v>L8</v>
          </cell>
          <cell r="D22" t="str">
            <v>Амортизация основных фондов</v>
          </cell>
          <cell r="E22">
            <v>14500</v>
          </cell>
          <cell r="F22">
            <v>13832</v>
          </cell>
          <cell r="G22">
            <v>8007.2899291812919</v>
          </cell>
          <cell r="H22">
            <v>3590.3</v>
          </cell>
          <cell r="I22">
            <v>4027.0227332410809</v>
          </cell>
        </row>
        <row r="23">
          <cell r="C23" t="str">
            <v>L9</v>
          </cell>
          <cell r="D23" t="str">
            <v>Прочие затраты всего</v>
          </cell>
          <cell r="E23">
            <v>51612.21</v>
          </cell>
          <cell r="F23">
            <v>26758.03</v>
          </cell>
          <cell r="G23">
            <v>16702.366271008927</v>
          </cell>
          <cell r="H23" t="e">
            <v>#REF!</v>
          </cell>
          <cell r="I23" t="e">
            <v>#REF!</v>
          </cell>
        </row>
        <row r="25">
          <cell r="C25" t="str">
            <v>L9.1</v>
          </cell>
          <cell r="D25" t="str">
            <v>Целевые средства на НИОКР</v>
          </cell>
          <cell r="I25">
            <v>0</v>
          </cell>
        </row>
        <row r="26">
          <cell r="C26" t="str">
            <v>L9.2</v>
          </cell>
          <cell r="D26" t="str">
            <v>Средства на страхование</v>
          </cell>
          <cell r="E26">
            <v>890</v>
          </cell>
          <cell r="F26">
            <v>4396</v>
          </cell>
          <cell r="G26">
            <v>529</v>
          </cell>
          <cell r="H26">
            <v>3811</v>
          </cell>
          <cell r="I26">
            <v>3710.0727090999999</v>
          </cell>
        </row>
        <row r="27">
          <cell r="C27" t="str">
            <v>L9.3</v>
          </cell>
          <cell r="D27" t="str">
            <v>Плата за предельно допустимые выбросы (сбросы)</v>
          </cell>
          <cell r="E27">
            <v>135</v>
          </cell>
          <cell r="F27">
            <v>19</v>
          </cell>
          <cell r="G27">
            <v>37</v>
          </cell>
          <cell r="H27">
            <v>0</v>
          </cell>
          <cell r="I27">
            <v>0</v>
          </cell>
        </row>
        <row r="28">
          <cell r="C28" t="str">
            <v>L9.4</v>
          </cell>
          <cell r="D28" t="str">
            <v>Услуги ФСК</v>
          </cell>
        </row>
        <row r="29">
          <cell r="C29" t="str">
            <v>L9.5</v>
          </cell>
          <cell r="D29" t="str">
            <v>Отчисления в ремонтный фонд (в случае его формирования)</v>
          </cell>
        </row>
        <row r="30">
          <cell r="C30" t="str">
            <v>L9.6</v>
          </cell>
          <cell r="D30" t="str">
            <v>Водный налог (ГЭС)</v>
          </cell>
        </row>
        <row r="31">
          <cell r="C31" t="str">
            <v>L9.7</v>
          </cell>
          <cell r="D31" t="str">
            <v>Непроизводственные расходы (налоги и другие обязательные платежи и сборы)</v>
          </cell>
          <cell r="E31">
            <v>1285</v>
          </cell>
          <cell r="F31">
            <v>1508</v>
          </cell>
          <cell r="G31">
            <v>1234</v>
          </cell>
          <cell r="H31">
            <v>114</v>
          </cell>
          <cell r="I31">
            <v>14.882630000000001</v>
          </cell>
        </row>
        <row r="32">
          <cell r="C32" t="str">
            <v>L9.7.1</v>
          </cell>
          <cell r="D32" t="str">
            <v>Налог на землю</v>
          </cell>
          <cell r="E32">
            <v>1150</v>
          </cell>
          <cell r="F32">
            <v>1346</v>
          </cell>
          <cell r="G32">
            <v>1175</v>
          </cell>
          <cell r="H32">
            <v>0</v>
          </cell>
          <cell r="I32">
            <v>0</v>
          </cell>
        </row>
        <row r="33">
          <cell r="C33" t="str">
            <v>L9.7.2</v>
          </cell>
          <cell r="D33" t="str">
            <v>Транспортный налог</v>
          </cell>
          <cell r="E33">
            <v>135</v>
          </cell>
          <cell r="F33">
            <v>162</v>
          </cell>
          <cell r="G33">
            <v>59</v>
          </cell>
          <cell r="H33">
            <v>114</v>
          </cell>
          <cell r="I33">
            <v>14.882630000000001</v>
          </cell>
        </row>
        <row r="34">
          <cell r="C34" t="str">
            <v>L9.8</v>
          </cell>
          <cell r="D34" t="str">
            <v>Другие затраты, относимые на себестоимость продукции, всего</v>
          </cell>
          <cell r="E34">
            <v>49302.21</v>
          </cell>
          <cell r="F34">
            <v>20835.03</v>
          </cell>
          <cell r="G34">
            <v>14902.366271008925</v>
          </cell>
          <cell r="H34" t="e">
            <v>#REF!</v>
          </cell>
          <cell r="I34" t="e">
            <v>#REF!</v>
          </cell>
        </row>
        <row r="35">
          <cell r="C35" t="str">
            <v>L9.8.1</v>
          </cell>
          <cell r="D35" t="str">
            <v>Другие затраты, относимые на себестоимость продукции, по видам затрат</v>
          </cell>
        </row>
        <row r="36">
          <cell r="B36" t="str">
            <v>Арендная плата</v>
          </cell>
        </row>
        <row r="37">
          <cell r="B37" t="str">
            <v>Прочие другие затраты</v>
          </cell>
        </row>
        <row r="38">
          <cell r="B38" t="str">
            <v>Услуги банка</v>
          </cell>
          <cell r="E38">
            <v>135</v>
          </cell>
          <cell r="F38">
            <v>445</v>
          </cell>
          <cell r="G38">
            <v>100</v>
          </cell>
          <cell r="H38">
            <v>385.39795000000004</v>
          </cell>
          <cell r="I38">
            <v>385.39795000000004</v>
          </cell>
        </row>
        <row r="39">
          <cell r="B39" t="str">
            <v>Услуги связи</v>
          </cell>
          <cell r="E39">
            <v>844</v>
          </cell>
          <cell r="F39">
            <v>1225</v>
          </cell>
          <cell r="G39">
            <v>1038</v>
          </cell>
          <cell r="H39">
            <v>1332.6775</v>
          </cell>
          <cell r="I39">
            <v>1831.3440000000001</v>
          </cell>
        </row>
        <row r="40">
          <cell r="B40" t="str">
            <v>Командирововчные расходы</v>
          </cell>
          <cell r="E40">
            <v>230</v>
          </cell>
          <cell r="F40">
            <v>385</v>
          </cell>
          <cell r="G40">
            <v>230</v>
          </cell>
          <cell r="H40">
            <v>950</v>
          </cell>
          <cell r="I40">
            <v>1780.932182</v>
          </cell>
        </row>
        <row r="41">
          <cell r="B41" t="str">
            <v>Расходы на обучение</v>
          </cell>
          <cell r="E41">
            <v>206</v>
          </cell>
          <cell r="F41">
            <v>75</v>
          </cell>
          <cell r="G41">
            <v>226</v>
          </cell>
          <cell r="H41">
            <v>296.7</v>
          </cell>
          <cell r="I41">
            <v>403.28300000000002</v>
          </cell>
        </row>
        <row r="42">
          <cell r="B42" t="str">
            <v>Охрана труда</v>
          </cell>
          <cell r="G42">
            <v>94</v>
          </cell>
          <cell r="H42">
            <v>98</v>
          </cell>
          <cell r="I42">
            <v>2693.4322000000002</v>
          </cell>
        </row>
        <row r="43">
          <cell r="B43" t="str">
            <v>Канцелярские расходы</v>
          </cell>
          <cell r="F43">
            <v>341</v>
          </cell>
          <cell r="G43">
            <v>184</v>
          </cell>
          <cell r="H43">
            <v>441.3</v>
          </cell>
          <cell r="I43">
            <v>961.8</v>
          </cell>
        </row>
        <row r="44">
          <cell r="B44" t="str">
            <v>Коммунальные услуги</v>
          </cell>
          <cell r="E44">
            <v>744</v>
          </cell>
          <cell r="F44">
            <v>1344</v>
          </cell>
          <cell r="G44">
            <v>1022</v>
          </cell>
          <cell r="H44">
            <v>1534.2105381220663</v>
          </cell>
          <cell r="I44">
            <v>1633.9342231000005</v>
          </cell>
        </row>
        <row r="45">
          <cell r="B45" t="str">
            <v>Вневедомственная охрана</v>
          </cell>
          <cell r="F45">
            <v>1393</v>
          </cell>
          <cell r="G45">
            <v>984</v>
          </cell>
          <cell r="H45">
            <v>1545.9699999999998</v>
          </cell>
          <cell r="I45">
            <v>2451.9084199999998</v>
          </cell>
        </row>
        <row r="46">
          <cell r="B46" t="str">
            <v>Аттестация рабочих мест</v>
          </cell>
          <cell r="G46">
            <v>312</v>
          </cell>
          <cell r="H46">
            <v>312</v>
          </cell>
          <cell r="I46">
            <v>0</v>
          </cell>
        </row>
        <row r="47">
          <cell r="B47" t="str">
            <v>Аудиторские услуги</v>
          </cell>
          <cell r="F47">
            <v>3525.4</v>
          </cell>
          <cell r="G47">
            <v>200</v>
          </cell>
          <cell r="H47">
            <v>6500</v>
          </cell>
          <cell r="I47">
            <v>1627.8961780575</v>
          </cell>
        </row>
        <row r="48">
          <cell r="B48" t="str">
            <v>Дебитрская задолженность</v>
          </cell>
          <cell r="G48">
            <v>46.2</v>
          </cell>
          <cell r="H48" t="e">
            <v>#REF!</v>
          </cell>
          <cell r="I48" t="e">
            <v>#REF!</v>
          </cell>
        </row>
        <row r="49">
          <cell r="B49" t="str">
            <v>Создание резерва по сомнительным долгам</v>
          </cell>
          <cell r="G49">
            <v>3126.6</v>
          </cell>
          <cell r="H49">
            <v>0</v>
          </cell>
          <cell r="I49">
            <v>0</v>
          </cell>
        </row>
        <row r="50">
          <cell r="B50" t="str">
            <v xml:space="preserve">прочие затраты  </v>
          </cell>
          <cell r="E50">
            <v>9883.73</v>
          </cell>
          <cell r="F50">
            <v>9929.6299999999992</v>
          </cell>
          <cell r="G50">
            <v>7339.5662710089255</v>
          </cell>
          <cell r="H50" t="e">
            <v>#REF!</v>
          </cell>
          <cell r="I50" t="e">
            <v>#REF!</v>
          </cell>
        </row>
        <row r="51">
          <cell r="B51" t="str">
            <v>Создание аварийного запаса</v>
          </cell>
          <cell r="G51">
            <v>0</v>
          </cell>
          <cell r="H51">
            <v>0</v>
          </cell>
          <cell r="I51" t="e">
            <v>#REF!</v>
          </cell>
        </row>
        <row r="52">
          <cell r="B52" t="str">
            <v>Экономические обоснгванные расходы неучтеные в тарифах предыдущих периодах регулирования</v>
          </cell>
          <cell r="G52">
            <v>0</v>
          </cell>
          <cell r="H52">
            <v>0</v>
          </cell>
          <cell r="I52" t="e">
            <v>#REF!</v>
          </cell>
        </row>
        <row r="53">
          <cell r="B53" t="str">
            <v>Переоценка ОПФ</v>
          </cell>
          <cell r="G53">
            <v>0</v>
          </cell>
          <cell r="H53">
            <v>0</v>
          </cell>
          <cell r="I53">
            <v>402.58749999999998</v>
          </cell>
        </row>
        <row r="54">
          <cell r="B54" t="str">
            <v>Поверка и ремонт счетчиков</v>
          </cell>
          <cell r="E54">
            <v>3097.7</v>
          </cell>
          <cell r="F54">
            <v>882</v>
          </cell>
        </row>
        <row r="55">
          <cell r="B55" t="str">
            <v>Оформление кадастровых дел по земельным участкам</v>
          </cell>
          <cell r="E55">
            <v>2521</v>
          </cell>
        </row>
        <row r="56">
          <cell r="B56" t="str">
            <v>Консультационные услуги</v>
          </cell>
          <cell r="F56">
            <v>1268</v>
          </cell>
          <cell r="G56">
            <v>0</v>
          </cell>
          <cell r="H56">
            <v>1600</v>
          </cell>
          <cell r="I56">
            <v>1865.1790000000001</v>
          </cell>
        </row>
        <row r="57">
          <cell r="B57" t="str">
            <v>Информационно-програмные услуги</v>
          </cell>
          <cell r="G57">
            <v>0</v>
          </cell>
          <cell r="H57">
            <v>450</v>
          </cell>
          <cell r="I57">
            <v>923.99582500000008</v>
          </cell>
        </row>
        <row r="58">
          <cell r="B58" t="str">
            <v>Литература, тех. документация</v>
          </cell>
          <cell r="F58">
            <v>22</v>
          </cell>
          <cell r="G58">
            <v>0</v>
          </cell>
          <cell r="H58">
            <v>25</v>
          </cell>
          <cell r="I58">
            <v>21.864000000000001</v>
          </cell>
        </row>
        <row r="59">
          <cell r="B59" t="str">
            <v>выполнение предписаний энергонадзора</v>
          </cell>
          <cell r="E59">
            <v>31640.78</v>
          </cell>
        </row>
        <row r="60">
          <cell r="B60" t="str">
            <v>налог на имущество</v>
          </cell>
          <cell r="H60">
            <v>0</v>
          </cell>
          <cell r="I60">
            <v>207.3</v>
          </cell>
        </row>
        <row r="62">
          <cell r="C62" t="str">
            <v>L10</v>
          </cell>
          <cell r="D62" t="str">
            <v>Итого затрат</v>
          </cell>
          <cell r="E62">
            <v>1103006.2103993548</v>
          </cell>
          <cell r="F62">
            <v>1078327.1904905287</v>
          </cell>
          <cell r="G62">
            <v>1249770.9587400001</v>
          </cell>
          <cell r="H62" t="e">
            <v>#REF!</v>
          </cell>
          <cell r="I62" t="e">
            <v>#REF!</v>
          </cell>
        </row>
        <row r="63">
          <cell r="C63" t="str">
            <v>L10.1</v>
          </cell>
          <cell r="D63" t="str">
            <v>Итого затрат на ремонт</v>
          </cell>
          <cell r="E63">
            <v>0</v>
          </cell>
          <cell r="F63">
            <v>0</v>
          </cell>
          <cell r="G63">
            <v>0</v>
          </cell>
          <cell r="H63">
            <v>15769.599999999999</v>
          </cell>
          <cell r="I63">
            <v>24540.174061829995</v>
          </cell>
        </row>
        <row r="64">
          <cell r="C64" t="str">
            <v>L11</v>
          </cell>
          <cell r="D64" t="str">
            <v>Недополученный по независящим причинам доход</v>
          </cell>
          <cell r="G64">
            <v>45.64</v>
          </cell>
          <cell r="I64">
            <v>145594</v>
          </cell>
        </row>
        <row r="65">
          <cell r="C65" t="str">
            <v>L12</v>
          </cell>
          <cell r="D65" t="str">
            <v>Избыток средств, полученный в предыдущем периоде регулирования</v>
          </cell>
          <cell r="E65">
            <v>23156</v>
          </cell>
          <cell r="G65">
            <v>23000</v>
          </cell>
          <cell r="I65">
            <v>0</v>
          </cell>
        </row>
        <row r="66">
          <cell r="C66" t="str">
            <v>L13</v>
          </cell>
          <cell r="D66" t="str">
            <v xml:space="preserve">Всего себестоимость товарной продукции </v>
          </cell>
          <cell r="E66">
            <v>1079850.2103993548</v>
          </cell>
          <cell r="F66">
            <v>1078327.1904905287</v>
          </cell>
          <cell r="G66">
            <v>1226816.59874</v>
          </cell>
          <cell r="H66" t="e">
            <v>#REF!</v>
          </cell>
          <cell r="I66" t="e">
            <v>#REF!</v>
          </cell>
        </row>
        <row r="67">
          <cell r="D67" t="str">
            <v xml:space="preserve">    в том числе:</v>
          </cell>
        </row>
        <row r="68">
          <cell r="C68" t="str">
            <v>L13.1</v>
          </cell>
          <cell r="D68" t="str">
            <v xml:space="preserve"> - электрическая энергия</v>
          </cell>
        </row>
        <row r="69">
          <cell r="C69" t="str">
            <v>L13.1.1</v>
          </cell>
          <cell r="D69" t="str">
            <v>производство электроэнергии</v>
          </cell>
        </row>
        <row r="70">
          <cell r="C70" t="str">
            <v>L13.1.2</v>
          </cell>
          <cell r="D70" t="str">
            <v>покупная электроэнергия</v>
          </cell>
        </row>
        <row r="71">
          <cell r="C71" t="str">
            <v>L13.1.3</v>
          </cell>
          <cell r="D71" t="str">
            <v>Всего себестоимость товарной продукции - передача электроэнергии</v>
          </cell>
          <cell r="E71">
            <v>1079850.2103993548</v>
          </cell>
          <cell r="F71">
            <v>1078327.1904905287</v>
          </cell>
          <cell r="G71">
            <v>1226816.59874</v>
          </cell>
          <cell r="H71" t="e">
            <v>#REF!</v>
          </cell>
          <cell r="I71" t="e">
            <v>#REF!</v>
          </cell>
        </row>
        <row r="72">
          <cell r="C72" t="str">
            <v>L13.2</v>
          </cell>
          <cell r="D72" t="str">
            <v xml:space="preserve"> - тепловая энергия</v>
          </cell>
        </row>
        <row r="73">
          <cell r="C73" t="str">
            <v>L13.2.1</v>
          </cell>
          <cell r="D73" t="str">
            <v>производство теплоэнергии</v>
          </cell>
        </row>
        <row r="74">
          <cell r="C74" t="str">
            <v>L13.2.3</v>
          </cell>
          <cell r="D74" t="str">
            <v>передача теплоэнергии</v>
          </cell>
        </row>
        <row r="75">
          <cell r="C75" t="str">
            <v>L13.3</v>
          </cell>
          <cell r="D75" t="str">
            <v xml:space="preserve"> - прочие виды продукции (услуг)</v>
          </cell>
        </row>
      </sheetData>
      <sheetData sheetId="8">
        <row r="6">
          <cell r="G6">
            <v>4</v>
          </cell>
          <cell r="H6">
            <v>5</v>
          </cell>
          <cell r="I6">
            <v>6</v>
          </cell>
          <cell r="J6">
            <v>7</v>
          </cell>
          <cell r="K6">
            <v>8</v>
          </cell>
        </row>
        <row r="7">
          <cell r="D7" t="str">
            <v>L1</v>
          </cell>
          <cell r="E7" t="str">
            <v>ЧЕЛ</v>
          </cell>
          <cell r="F7" t="str">
            <v>Численность</v>
          </cell>
          <cell r="G7">
            <v>407</v>
          </cell>
          <cell r="H7">
            <v>445</v>
          </cell>
          <cell r="I7">
            <v>407</v>
          </cell>
          <cell r="J7">
            <v>485</v>
          </cell>
          <cell r="K7">
            <v>468.37609125317357</v>
          </cell>
        </row>
        <row r="8">
          <cell r="D8" t="str">
            <v>L1.1</v>
          </cell>
          <cell r="F8" t="str">
            <v xml:space="preserve">Численность ППП </v>
          </cell>
          <cell r="G8">
            <v>407</v>
          </cell>
          <cell r="H8">
            <v>445</v>
          </cell>
          <cell r="I8">
            <v>407</v>
          </cell>
          <cell r="J8">
            <v>485</v>
          </cell>
          <cell r="K8">
            <v>468.37609125317357</v>
          </cell>
        </row>
        <row r="9">
          <cell r="F9" t="str">
            <v>Средняя оплата труда</v>
          </cell>
        </row>
        <row r="10">
          <cell r="D10" t="str">
            <v>L2.1</v>
          </cell>
          <cell r="E10" t="str">
            <v>РУБ.ЧЕЛ.МЕС</v>
          </cell>
          <cell r="F10" t="str">
            <v>Тарифная ставка рабочего 1-го разряда</v>
          </cell>
          <cell r="G10">
            <v>2604</v>
          </cell>
          <cell r="H10">
            <v>2604</v>
          </cell>
          <cell r="I10">
            <v>2890</v>
          </cell>
          <cell r="J10">
            <v>3160</v>
          </cell>
          <cell r="K10">
            <v>3400</v>
          </cell>
        </row>
        <row r="11">
          <cell r="D11" t="str">
            <v>L2.2</v>
          </cell>
          <cell r="E11" t="str">
            <v>ЧСЛ</v>
          </cell>
          <cell r="F11" t="str">
            <v>Дефлятор по заработной плате</v>
          </cell>
          <cell r="G11">
            <v>1.085</v>
          </cell>
          <cell r="H11">
            <v>1.0620000000000001</v>
          </cell>
          <cell r="I11">
            <v>1.085</v>
          </cell>
          <cell r="J11">
            <v>1.0396000000000001</v>
          </cell>
          <cell r="K11">
            <v>1.0375000000000001</v>
          </cell>
        </row>
        <row r="12">
          <cell r="D12" t="str">
            <v>L2.3</v>
          </cell>
          <cell r="E12" t="str">
            <v>РУБ.ЧЕЛ.МЕС</v>
          </cell>
          <cell r="F12" t="str">
            <v>Тарифная ставка рабочего 1-го разряда с учетом дефлятора</v>
          </cell>
          <cell r="G12">
            <v>2825.3399999999997</v>
          </cell>
          <cell r="H12">
            <v>2765.4480000000003</v>
          </cell>
          <cell r="I12">
            <v>3135.65</v>
          </cell>
          <cell r="J12">
            <v>3285.1360000000004</v>
          </cell>
          <cell r="K12">
            <v>3527.5000000000005</v>
          </cell>
        </row>
        <row r="13">
          <cell r="D13" t="str">
            <v>L2.4</v>
          </cell>
          <cell r="E13" t="str">
            <v>ЧСЛ</v>
          </cell>
          <cell r="F13" t="str">
            <v>Средняя ступень по оплате труда</v>
          </cell>
          <cell r="G13">
            <v>4.93</v>
          </cell>
          <cell r="H13">
            <v>5.1269999999999998</v>
          </cell>
          <cell r="I13">
            <v>4.9000000000000004</v>
          </cell>
          <cell r="J13">
            <v>5.25</v>
          </cell>
          <cell r="K13">
            <v>5.3201280081399034</v>
          </cell>
        </row>
        <row r="14">
          <cell r="D14" t="str">
            <v>L2.5</v>
          </cell>
          <cell r="E14" t="str">
            <v>ЧСЛ</v>
          </cell>
          <cell r="F14" t="str">
            <v>Тарифный коэффициент соответствующий ступени по оплате труда</v>
          </cell>
          <cell r="G14">
            <v>1.5598118000000001</v>
          </cell>
          <cell r="H14">
            <v>1.6105084999999999</v>
          </cell>
          <cell r="I14">
            <v>1.5461704000000001</v>
          </cell>
          <cell r="J14">
            <v>1.62</v>
          </cell>
          <cell r="K14">
            <v>1.696632612396378</v>
          </cell>
        </row>
        <row r="15">
          <cell r="D15" t="str">
            <v>L2.6</v>
          </cell>
          <cell r="E15" t="str">
            <v>РУБ.ЧЕЛ.МЕС</v>
          </cell>
          <cell r="F15" t="str">
            <v xml:space="preserve">Среднемесячная тарифная ставка </v>
          </cell>
          <cell r="G15">
            <v>4406.9986710120002</v>
          </cell>
          <cell r="H15">
            <v>4453.7775103080003</v>
          </cell>
          <cell r="I15">
            <v>4848.2492147600005</v>
          </cell>
          <cell r="J15">
            <v>5321.9203200000011</v>
          </cell>
          <cell r="K15">
            <v>5984.8715402282241</v>
          </cell>
        </row>
        <row r="16">
          <cell r="F16" t="str">
            <v>Выплаты, связанные с режимом работы в условиями труда 1 работника</v>
          </cell>
        </row>
        <row r="17">
          <cell r="D17" t="str">
            <v>L2.7.1</v>
          </cell>
          <cell r="E17" t="str">
            <v>ПРЦ</v>
          </cell>
          <cell r="F17" t="str">
            <v>Выплаты, связанные с режимом работы в условиями труда 1 работника - процент выплат</v>
          </cell>
          <cell r="G17">
            <v>8.3940000000000001</v>
          </cell>
          <cell r="H17">
            <v>5.4</v>
          </cell>
          <cell r="I17">
            <v>5.3449999999999998</v>
          </cell>
          <cell r="J17">
            <v>6.6</v>
          </cell>
          <cell r="K17">
            <v>6.6</v>
          </cell>
        </row>
        <row r="18">
          <cell r="D18" t="str">
            <v>L2.7.2</v>
          </cell>
          <cell r="E18" t="str">
            <v>РУБ.ЧЕЛ.МЕС</v>
          </cell>
          <cell r="F18" t="str">
            <v>Выплаты, связанные с режимом работы в условиями труда 1 работника - сумма выплат</v>
          </cell>
          <cell r="G18">
            <v>369.92346844474724</v>
          </cell>
          <cell r="H18">
            <v>240.50398555663205</v>
          </cell>
          <cell r="I18">
            <v>259.13892052892203</v>
          </cell>
          <cell r="J18">
            <v>351.24674112000008</v>
          </cell>
          <cell r="K18">
            <v>395.00152165506273</v>
          </cell>
        </row>
        <row r="19">
          <cell r="F19" t="str">
            <v>Текущее премирование</v>
          </cell>
        </row>
        <row r="20">
          <cell r="D20" t="str">
            <v>L2.8.1</v>
          </cell>
          <cell r="E20" t="str">
            <v>ПРЦ</v>
          </cell>
          <cell r="F20" t="str">
            <v>Текущее премирование - процент выплат</v>
          </cell>
          <cell r="G20">
            <v>20</v>
          </cell>
          <cell r="H20">
            <v>21.8</v>
          </cell>
          <cell r="I20">
            <v>15</v>
          </cell>
          <cell r="J20">
            <v>20</v>
          </cell>
          <cell r="K20">
            <v>40</v>
          </cell>
        </row>
        <row r="21">
          <cell r="D21" t="str">
            <v>L2.8.2</v>
          </cell>
          <cell r="E21" t="str">
            <v>РУБ.ЧЕЛ.МЕС</v>
          </cell>
          <cell r="F21" t="str">
            <v>Текущее премирование - сумма выплат</v>
          </cell>
          <cell r="G21">
            <v>955.38442789134945</v>
          </cell>
          <cell r="H21">
            <v>1023.3533660984899</v>
          </cell>
          <cell r="I21">
            <v>766.10822029333838</v>
          </cell>
          <cell r="J21">
            <v>1134.6334122240003</v>
          </cell>
          <cell r="K21">
            <v>2551.9492247533144</v>
          </cell>
        </row>
        <row r="22">
          <cell r="F22" t="str">
            <v>Вознаграждение за выслугу лет</v>
          </cell>
        </row>
        <row r="23">
          <cell r="D23" t="str">
            <v>L2.9.1</v>
          </cell>
          <cell r="E23" t="str">
            <v>ПРЦ</v>
          </cell>
          <cell r="F23" t="str">
            <v>Вознаграждение за выслугу лет - процент выплат</v>
          </cell>
          <cell r="G23">
            <v>15</v>
          </cell>
          <cell r="H23">
            <v>22</v>
          </cell>
          <cell r="I23">
            <v>15</v>
          </cell>
          <cell r="J23">
            <v>19</v>
          </cell>
          <cell r="K23">
            <v>20</v>
          </cell>
        </row>
        <row r="24">
          <cell r="D24" t="str">
            <v>L2.9.2</v>
          </cell>
          <cell r="E24" t="str">
            <v>РУБ.ЧЕЛ.МЕС</v>
          </cell>
          <cell r="F24" t="str">
            <v>Вознаграждение за выслугу лет - сумма выплат</v>
          </cell>
          <cell r="G24">
            <v>661.04980065180007</v>
          </cell>
          <cell r="H24">
            <v>979.83105226776013</v>
          </cell>
          <cell r="I24">
            <v>727.23738221400015</v>
          </cell>
          <cell r="J24">
            <v>1011.1648608000002</v>
          </cell>
          <cell r="K24">
            <v>1196.9743080456449</v>
          </cell>
        </row>
        <row r="25">
          <cell r="F25" t="str">
            <v>Выплаты по итогам  года</v>
          </cell>
        </row>
        <row r="26">
          <cell r="D26" t="str">
            <v>L2.10.1</v>
          </cell>
          <cell r="E26" t="str">
            <v>ПРЦ</v>
          </cell>
          <cell r="F26" t="str">
            <v>Выплаты по итогам  года - процент выплат</v>
          </cell>
          <cell r="G26">
            <v>33</v>
          </cell>
          <cell r="H26">
            <v>22.000999999999902</v>
          </cell>
          <cell r="I26">
            <v>33</v>
          </cell>
          <cell r="J26">
            <v>33</v>
          </cell>
          <cell r="K26">
            <v>33</v>
          </cell>
        </row>
        <row r="27">
          <cell r="D27" t="str">
            <v>L2.10.2</v>
          </cell>
          <cell r="E27" t="str">
            <v>РУБ.ЧЕЛ.МЕС</v>
          </cell>
          <cell r="F27" t="str">
            <v>Выплаты по итогам  года- сумма выплат</v>
          </cell>
          <cell r="G27">
            <v>1454.30956143396</v>
          </cell>
          <cell r="H27">
            <v>979.87559004285879</v>
          </cell>
          <cell r="I27">
            <v>1599.9222408708001</v>
          </cell>
          <cell r="J27">
            <v>1756.2337056000003</v>
          </cell>
          <cell r="K27">
            <v>1975.0076082753139</v>
          </cell>
        </row>
        <row r="28">
          <cell r="F28" t="str">
            <v>Выплаты по  районному коэффициенту и северные надбавки</v>
          </cell>
        </row>
        <row r="29">
          <cell r="D29" t="str">
            <v>L2.11.1</v>
          </cell>
          <cell r="E29" t="str">
            <v>ПРЦ</v>
          </cell>
          <cell r="F29" t="str">
            <v>Выплаты по  районному коэффициенту и северные надбавки - процент выплат</v>
          </cell>
        </row>
        <row r="30">
          <cell r="D30" t="str">
            <v>L2.11.2</v>
          </cell>
          <cell r="E30" t="str">
            <v>РУБ.ЧЕЛ.МЕС</v>
          </cell>
          <cell r="F30" t="str">
            <v>Выплаты по  районному коэффициенту и северные надбавки - сумма выплат</v>
          </cell>
          <cell r="G30">
            <v>0</v>
          </cell>
          <cell r="H30">
            <v>0</v>
          </cell>
          <cell r="I30">
            <v>0</v>
          </cell>
          <cell r="J30">
            <v>0</v>
          </cell>
          <cell r="K30">
            <v>0</v>
          </cell>
        </row>
        <row r="31">
          <cell r="D31" t="str">
            <v>L2.12</v>
          </cell>
          <cell r="E31" t="str">
            <v>РУБ.ЧЕЛ.МЕС</v>
          </cell>
          <cell r="F31" t="str">
            <v xml:space="preserve">Итого среднемесячная оплата труда на 1 работника                         </v>
          </cell>
          <cell r="G31">
            <v>7847.6659294338569</v>
          </cell>
          <cell r="H31">
            <v>7677.3415042737415</v>
          </cell>
          <cell r="I31">
            <v>8200.6559786670623</v>
          </cell>
          <cell r="J31">
            <v>9575.1990397440022</v>
          </cell>
          <cell r="K31">
            <v>12103.804202957559</v>
          </cell>
        </row>
        <row r="32">
          <cell r="F32" t="str">
            <v>Расчет средств на оплату труда ППП (включенного в себестоимость)</v>
          </cell>
        </row>
        <row r="33">
          <cell r="D33" t="str">
            <v>L3.1</v>
          </cell>
          <cell r="E33" t="str">
            <v>ТРУБ</v>
          </cell>
          <cell r="F33" t="str">
            <v>Льготный проезд к месту отдыха</v>
          </cell>
        </row>
        <row r="34">
          <cell r="D34" t="str">
            <v>L3.2</v>
          </cell>
          <cell r="E34" t="str">
            <v>ТРУБ</v>
          </cell>
          <cell r="F34" t="str">
            <v xml:space="preserve">По постановлению от 3.11.94г.№1206 </v>
          </cell>
        </row>
        <row r="35">
          <cell r="D35" t="str">
            <v>L3.3</v>
          </cell>
          <cell r="E35" t="str">
            <v>ТРУБ</v>
          </cell>
          <cell r="F35" t="str">
            <v xml:space="preserve">Итого средства на оплату труда ППП </v>
          </cell>
          <cell r="G35">
            <v>38328.000399354954</v>
          </cell>
          <cell r="H35">
            <v>40997.003632821783</v>
          </cell>
          <cell r="I35">
            <v>40052.003799809929</v>
          </cell>
          <cell r="J35">
            <v>55727.658411310091</v>
          </cell>
          <cell r="K35">
            <v>68029.59002249995</v>
          </cell>
        </row>
        <row r="36">
          <cell r="F36" t="str">
            <v>Расчет средств на оплату труда непромышленного персонала (включенного в балансовую прибыль)</v>
          </cell>
        </row>
        <row r="37">
          <cell r="D37" t="str">
            <v>L4.1</v>
          </cell>
          <cell r="E37" t="str">
            <v>ЧЕЛ</v>
          </cell>
          <cell r="F37" t="str">
            <v>Численность, принятая для расчета (базовый период - фактическая)</v>
          </cell>
          <cell r="G37">
            <v>0</v>
          </cell>
          <cell r="H37">
            <v>0</v>
          </cell>
          <cell r="I37">
            <v>0</v>
          </cell>
          <cell r="J37">
            <v>0</v>
          </cell>
          <cell r="K37">
            <v>0</v>
          </cell>
        </row>
        <row r="38">
          <cell r="D38" t="str">
            <v>L4.2</v>
          </cell>
          <cell r="E38" t="str">
            <v>РУБ.ЧЕЛ.МЕС</v>
          </cell>
          <cell r="F38" t="str">
            <v>Среднемесячная оплата труда на 1 работника</v>
          </cell>
        </row>
        <row r="39">
          <cell r="D39" t="str">
            <v>L4.3</v>
          </cell>
          <cell r="E39" t="str">
            <v>ТРУБ</v>
          </cell>
          <cell r="F39" t="str">
            <v>Льготный проезд к месту отдыха</v>
          </cell>
        </row>
        <row r="40">
          <cell r="D40" t="str">
            <v>L4.4</v>
          </cell>
          <cell r="E40" t="str">
            <v>ТРУБ</v>
          </cell>
          <cell r="F40" t="str">
            <v>По постановлению от 03.11.94 г. №1206</v>
          </cell>
        </row>
        <row r="41">
          <cell r="D41" t="str">
            <v>L4.5</v>
          </cell>
          <cell r="E41" t="str">
            <v>ТРУБ</v>
          </cell>
          <cell r="F41" t="str">
            <v>Итого средства на оплату труда непромышленного персонала</v>
          </cell>
          <cell r="G41">
            <v>0</v>
          </cell>
          <cell r="H41">
            <v>0</v>
          </cell>
          <cell r="I41">
            <v>0</v>
          </cell>
          <cell r="J41">
            <v>0</v>
          </cell>
          <cell r="K41">
            <v>0</v>
          </cell>
        </row>
        <row r="42">
          <cell r="F42" t="str">
            <v>Расчет по денежным выплатам</v>
          </cell>
        </row>
        <row r="43">
          <cell r="D43" t="str">
            <v>L5.1</v>
          </cell>
          <cell r="E43" t="str">
            <v>ЧЕЛ</v>
          </cell>
          <cell r="F43" t="str">
            <v>Численность всего, принятая для расчета (базовый период - фактическая)</v>
          </cell>
          <cell r="G43">
            <v>407</v>
          </cell>
          <cell r="H43">
            <v>445</v>
          </cell>
          <cell r="I43">
            <v>407</v>
          </cell>
          <cell r="J43">
            <v>485</v>
          </cell>
          <cell r="K43">
            <v>468.37609125317357</v>
          </cell>
        </row>
        <row r="44">
          <cell r="D44" t="str">
            <v>L5.2</v>
          </cell>
          <cell r="E44" t="str">
            <v>РУБ.ЧЕЛ.МЕС</v>
          </cell>
          <cell r="F44" t="str">
            <v>Денежные выплаты на 1 работника</v>
          </cell>
        </row>
        <row r="45">
          <cell r="D45" t="str">
            <v>L5.3</v>
          </cell>
          <cell r="E45" t="str">
            <v>ТРУБ</v>
          </cell>
          <cell r="F45" t="str">
            <v>Итого по денежным выплатам</v>
          </cell>
          <cell r="G45">
            <v>0</v>
          </cell>
          <cell r="H45">
            <v>0</v>
          </cell>
          <cell r="I45">
            <v>0</v>
          </cell>
          <cell r="J45">
            <v>0</v>
          </cell>
          <cell r="K45">
            <v>0</v>
          </cell>
        </row>
        <row r="46">
          <cell r="D46" t="str">
            <v>L6</v>
          </cell>
          <cell r="E46" t="str">
            <v>ТРУБ</v>
          </cell>
          <cell r="F46" t="str">
            <v>Итого средства на потребление</v>
          </cell>
          <cell r="G46">
            <v>38328.000399354954</v>
          </cell>
          <cell r="H46">
            <v>40997.003632821783</v>
          </cell>
          <cell r="I46">
            <v>40052.003799809929</v>
          </cell>
          <cell r="J46">
            <v>55727.658411310091</v>
          </cell>
          <cell r="K46">
            <v>68029.59002249995</v>
          </cell>
        </row>
        <row r="47">
          <cell r="D47" t="str">
            <v>L7</v>
          </cell>
          <cell r="E47" t="str">
            <v>РУБ.ЧЕЛ.МЕС</v>
          </cell>
          <cell r="F47" t="str">
            <v>Среднемесячный доход на 1 работника</v>
          </cell>
          <cell r="G47">
            <v>7847.665929433856</v>
          </cell>
          <cell r="H47">
            <v>7677.3415042737424</v>
          </cell>
          <cell r="I47">
            <v>8200.6559786670623</v>
          </cell>
          <cell r="J47">
            <v>9575.1990397440022</v>
          </cell>
          <cell r="K47">
            <v>12103.804202957561</v>
          </cell>
        </row>
      </sheetData>
      <sheetData sheetId="9">
        <row r="6">
          <cell r="D6">
            <v>3</v>
          </cell>
          <cell r="E6">
            <v>4</v>
          </cell>
          <cell r="F6">
            <v>5</v>
          </cell>
          <cell r="G6">
            <v>6</v>
          </cell>
          <cell r="H6">
            <v>7</v>
          </cell>
        </row>
        <row r="7">
          <cell r="B7" t="str">
            <v>Балансовая стоимость основных производственных фондов на начало периода регулирования</v>
          </cell>
          <cell r="C7" t="str">
            <v>L1</v>
          </cell>
          <cell r="D7">
            <v>479889</v>
          </cell>
          <cell r="E7">
            <v>556773</v>
          </cell>
          <cell r="F7">
            <v>312124.73849999998</v>
          </cell>
          <cell r="G7">
            <v>67476.476999999999</v>
          </cell>
          <cell r="H7">
            <v>74837.594389999998</v>
          </cell>
        </row>
        <row r="8">
          <cell r="B8" t="str">
            <v>Ввод основных производственных фондов</v>
          </cell>
          <cell r="C8" t="str">
            <v>L2</v>
          </cell>
          <cell r="D8">
            <v>29297</v>
          </cell>
          <cell r="E8">
            <v>39016</v>
          </cell>
          <cell r="F8">
            <v>20740.599999999999</v>
          </cell>
          <cell r="G8">
            <v>2465.1999999999998</v>
          </cell>
          <cell r="H8">
            <v>5250.4900000000007</v>
          </cell>
        </row>
        <row r="9">
          <cell r="B9" t="str">
            <v>Выбытие основных производственных фондов</v>
          </cell>
          <cell r="C9" t="str">
            <v>L3</v>
          </cell>
          <cell r="D9">
            <v>13226</v>
          </cell>
          <cell r="E9">
            <v>6354</v>
          </cell>
          <cell r="F9">
            <v>3177</v>
          </cell>
          <cell r="G9">
            <v>0</v>
          </cell>
          <cell r="H9">
            <v>0</v>
          </cell>
        </row>
        <row r="10">
          <cell r="B10" t="str">
            <v>Средняя стоимость основных производственных фондов</v>
          </cell>
          <cell r="C10" t="str">
            <v>L4</v>
          </cell>
          <cell r="D10">
            <v>489961</v>
          </cell>
          <cell r="E10">
            <v>573104</v>
          </cell>
          <cell r="F10">
            <v>320826.53849999997</v>
          </cell>
          <cell r="G10">
            <v>68709.077000000005</v>
          </cell>
          <cell r="H10">
            <v>76343.437476982974</v>
          </cell>
        </row>
        <row r="11">
          <cell r="B11" t="str">
            <v>Средняя норма амортизации</v>
          </cell>
          <cell r="C11" t="str">
            <v>L5</v>
          </cell>
          <cell r="D11">
            <v>2.9594192190807025</v>
          </cell>
          <cell r="E11">
            <v>2.4135235489544655</v>
          </cell>
          <cell r="F11">
            <v>2.4958315376959668</v>
          </cell>
          <cell r="G11">
            <v>5.2253649106652968</v>
          </cell>
          <cell r="H11">
            <v>5.2748774044333553</v>
          </cell>
        </row>
        <row r="12">
          <cell r="B12" t="str">
            <v>Сумма амортизационных отчислений</v>
          </cell>
          <cell r="C12" t="str">
            <v>L6</v>
          </cell>
          <cell r="D12">
            <v>14500</v>
          </cell>
          <cell r="E12">
            <v>13832</v>
          </cell>
          <cell r="F12">
            <v>8007.2899291812919</v>
          </cell>
          <cell r="G12">
            <v>3590.3</v>
          </cell>
          <cell r="H12">
            <v>4027.0227332410809</v>
          </cell>
        </row>
      </sheetData>
      <sheetData sheetId="10">
        <row r="4">
          <cell r="D4" t="str">
            <v>стоимость на начало регулируемого периода</v>
          </cell>
          <cell r="E4" t="str">
            <v>Ввод основных производственных фондов</v>
          </cell>
          <cell r="F4" t="str">
            <v>Выбытие основных производственных фондов</v>
          </cell>
          <cell r="G4" t="str">
            <v xml:space="preserve">стоимость на конец регулируемого периода </v>
          </cell>
          <cell r="H4" t="str">
            <v xml:space="preserve">среднегодовая стоимость </v>
          </cell>
          <cell r="I4" t="str">
            <v>Амортизация</v>
          </cell>
        </row>
        <row r="5">
          <cell r="D5" t="str">
            <v>L3</v>
          </cell>
          <cell r="E5" t="str">
            <v>L4</v>
          </cell>
          <cell r="F5" t="str">
            <v>L5</v>
          </cell>
          <cell r="G5" t="str">
            <v>L6</v>
          </cell>
          <cell r="H5" t="str">
            <v>L7</v>
          </cell>
          <cell r="I5" t="str">
            <v>L8</v>
          </cell>
        </row>
        <row r="7">
          <cell r="B7" t="str">
            <v>Линии электропередач</v>
          </cell>
          <cell r="D7">
            <v>43587.413</v>
          </cell>
          <cell r="E7">
            <v>2297.29</v>
          </cell>
          <cell r="F7">
            <v>0</v>
          </cell>
          <cell r="G7">
            <v>45884.703000000001</v>
          </cell>
          <cell r="H7">
            <v>44736.058000000005</v>
          </cell>
          <cell r="I7">
            <v>2105.1206750000001</v>
          </cell>
        </row>
        <row r="8">
          <cell r="B8" t="str">
            <v>ВЛЭП</v>
          </cell>
          <cell r="D8">
            <v>18476.652999999998</v>
          </cell>
          <cell r="E8">
            <v>0</v>
          </cell>
          <cell r="F8">
            <v>0</v>
          </cell>
          <cell r="G8">
            <v>18476.652999999998</v>
          </cell>
          <cell r="H8">
            <v>18476.652999999998</v>
          </cell>
          <cell r="I8">
            <v>964.54347500000017</v>
          </cell>
        </row>
        <row r="9">
          <cell r="B9" t="str">
            <v>ВН</v>
          </cell>
          <cell r="D9">
            <v>0</v>
          </cell>
          <cell r="E9">
            <v>0</v>
          </cell>
          <cell r="F9">
            <v>0</v>
          </cell>
          <cell r="G9">
            <v>0</v>
          </cell>
          <cell r="H9">
            <v>0</v>
          </cell>
          <cell r="I9">
            <v>0</v>
          </cell>
        </row>
        <row r="10">
          <cell r="B10" t="str">
            <v>СН1</v>
          </cell>
          <cell r="D10">
            <v>0</v>
          </cell>
          <cell r="E10">
            <v>0</v>
          </cell>
          <cell r="F10">
            <v>0</v>
          </cell>
          <cell r="G10">
            <v>0</v>
          </cell>
          <cell r="H10">
            <v>0</v>
          </cell>
          <cell r="I10">
            <v>0</v>
          </cell>
        </row>
        <row r="11">
          <cell r="B11" t="str">
            <v>СН2</v>
          </cell>
          <cell r="D11">
            <v>3424.8560000000002</v>
          </cell>
          <cell r="E11">
            <v>0</v>
          </cell>
          <cell r="F11">
            <v>0</v>
          </cell>
          <cell r="G11">
            <v>3424.8560000000002</v>
          </cell>
          <cell r="H11">
            <v>3424.8560000000002</v>
          </cell>
          <cell r="I11">
            <v>163.49332500000003</v>
          </cell>
        </row>
        <row r="12">
          <cell r="B12" t="str">
            <v>НН</v>
          </cell>
          <cell r="D12">
            <v>15051.796999999999</v>
          </cell>
          <cell r="E12">
            <v>0</v>
          </cell>
          <cell r="F12">
            <v>0</v>
          </cell>
          <cell r="G12">
            <v>15051.796999999999</v>
          </cell>
          <cell r="H12">
            <v>15051.796999999999</v>
          </cell>
          <cell r="I12">
            <v>801.05015000000014</v>
          </cell>
        </row>
        <row r="13">
          <cell r="B13" t="str">
            <v>КЛЭП</v>
          </cell>
          <cell r="D13">
            <v>25110.760000000002</v>
          </cell>
          <cell r="E13">
            <v>2297.29</v>
          </cell>
          <cell r="F13">
            <v>0</v>
          </cell>
          <cell r="G13">
            <v>27408.050000000003</v>
          </cell>
          <cell r="H13">
            <v>26259.405000000002</v>
          </cell>
          <cell r="I13">
            <v>1140.5771999999999</v>
          </cell>
        </row>
        <row r="14">
          <cell r="B14" t="str">
            <v>ВН</v>
          </cell>
          <cell r="D14">
            <v>0</v>
          </cell>
          <cell r="E14">
            <v>0</v>
          </cell>
          <cell r="F14">
            <v>0</v>
          </cell>
          <cell r="G14">
            <v>0</v>
          </cell>
          <cell r="H14">
            <v>0</v>
          </cell>
          <cell r="I14">
            <v>0</v>
          </cell>
        </row>
        <row r="15">
          <cell r="B15" t="str">
            <v>СН1</v>
          </cell>
          <cell r="D15">
            <v>0</v>
          </cell>
          <cell r="E15">
            <v>0</v>
          </cell>
          <cell r="F15">
            <v>0</v>
          </cell>
          <cell r="G15">
            <v>0</v>
          </cell>
          <cell r="H15">
            <v>0</v>
          </cell>
          <cell r="I15">
            <v>0</v>
          </cell>
        </row>
        <row r="16">
          <cell r="B16" t="str">
            <v>СН2</v>
          </cell>
          <cell r="D16">
            <v>17993.334000000003</v>
          </cell>
          <cell r="E16">
            <v>0</v>
          </cell>
          <cell r="F16">
            <v>0</v>
          </cell>
          <cell r="G16">
            <v>17993.334000000003</v>
          </cell>
          <cell r="H16">
            <v>17993.334000000003</v>
          </cell>
          <cell r="I16">
            <v>724.17600000000004</v>
          </cell>
        </row>
        <row r="17">
          <cell r="B17" t="str">
            <v>НН</v>
          </cell>
          <cell r="D17">
            <v>7117.4259999999995</v>
          </cell>
          <cell r="E17">
            <v>2297.29</v>
          </cell>
          <cell r="F17">
            <v>0</v>
          </cell>
          <cell r="G17">
            <v>9414.7160000000003</v>
          </cell>
          <cell r="H17">
            <v>8266.0709999999999</v>
          </cell>
          <cell r="I17">
            <v>416.4011999999999</v>
          </cell>
        </row>
        <row r="18">
          <cell r="B18" t="str">
            <v>Подстанции</v>
          </cell>
          <cell r="D18">
            <v>21218.421000000006</v>
          </cell>
          <cell r="E18">
            <v>866.7</v>
          </cell>
          <cell r="F18">
            <v>0</v>
          </cell>
          <cell r="G18">
            <v>22085.121000000006</v>
          </cell>
          <cell r="H18">
            <v>21651.771000000008</v>
          </cell>
          <cell r="I18">
            <v>1108.1428250000001</v>
          </cell>
        </row>
        <row r="19">
          <cell r="B19" t="str">
            <v>ВН</v>
          </cell>
          <cell r="D19">
            <v>0</v>
          </cell>
          <cell r="E19">
            <v>0</v>
          </cell>
          <cell r="F19">
            <v>0</v>
          </cell>
          <cell r="G19">
            <v>0</v>
          </cell>
          <cell r="H19">
            <v>0</v>
          </cell>
          <cell r="I19">
            <v>0</v>
          </cell>
        </row>
        <row r="20">
          <cell r="B20" t="str">
            <v>СН1</v>
          </cell>
          <cell r="D20">
            <v>0</v>
          </cell>
          <cell r="E20">
            <v>0</v>
          </cell>
          <cell r="F20">
            <v>0</v>
          </cell>
          <cell r="G20">
            <v>0</v>
          </cell>
          <cell r="H20">
            <v>0</v>
          </cell>
          <cell r="I20">
            <v>0</v>
          </cell>
        </row>
        <row r="21">
          <cell r="B21" t="str">
            <v>СН2</v>
          </cell>
          <cell r="D21">
            <v>21218.421000000006</v>
          </cell>
          <cell r="E21">
            <v>866.7</v>
          </cell>
          <cell r="F21">
            <v>0</v>
          </cell>
          <cell r="G21">
            <v>22085.121000000006</v>
          </cell>
          <cell r="H21">
            <v>21651.771000000008</v>
          </cell>
          <cell r="I21">
            <v>1108.1428250000001</v>
          </cell>
        </row>
        <row r="22">
          <cell r="B22" t="str">
            <v>НН</v>
          </cell>
          <cell r="D22">
            <v>0</v>
          </cell>
          <cell r="E22">
            <v>0</v>
          </cell>
          <cell r="F22">
            <v>0</v>
          </cell>
          <cell r="G22">
            <v>0</v>
          </cell>
          <cell r="H22">
            <v>0</v>
          </cell>
          <cell r="I22">
            <v>0</v>
          </cell>
        </row>
        <row r="23">
          <cell r="B23" t="str">
            <v>Всего (стр. 1+стр.2)</v>
          </cell>
          <cell r="D23">
            <v>64805.834000000003</v>
          </cell>
          <cell r="E23">
            <v>3163.99</v>
          </cell>
          <cell r="F23">
            <v>0</v>
          </cell>
          <cell r="G23">
            <v>67969.824000000008</v>
          </cell>
          <cell r="H23">
            <v>66387.829000000012</v>
          </cell>
          <cell r="I23">
            <v>3213.2635</v>
          </cell>
        </row>
        <row r="24">
          <cell r="B24" t="str">
            <v>ВН</v>
          </cell>
          <cell r="D24">
            <v>0</v>
          </cell>
          <cell r="E24">
            <v>0</v>
          </cell>
          <cell r="F24">
            <v>0</v>
          </cell>
          <cell r="G24">
            <v>0</v>
          </cell>
          <cell r="H24">
            <v>0</v>
          </cell>
          <cell r="I24">
            <v>0</v>
          </cell>
        </row>
        <row r="25">
          <cell r="B25" t="str">
            <v>СН1</v>
          </cell>
          <cell r="D25">
            <v>0</v>
          </cell>
          <cell r="E25">
            <v>0</v>
          </cell>
          <cell r="F25">
            <v>0</v>
          </cell>
          <cell r="G25">
            <v>0</v>
          </cell>
          <cell r="H25">
            <v>0</v>
          </cell>
          <cell r="I25">
            <v>0</v>
          </cell>
        </row>
        <row r="26">
          <cell r="B26" t="str">
            <v>СН2</v>
          </cell>
          <cell r="D26">
            <v>42636.611000000004</v>
          </cell>
          <cell r="E26">
            <v>866.7</v>
          </cell>
          <cell r="F26">
            <v>0</v>
          </cell>
          <cell r="G26">
            <v>43503.311000000009</v>
          </cell>
          <cell r="H26">
            <v>43069.96100000001</v>
          </cell>
          <cell r="I26">
            <v>1995.8121500000002</v>
          </cell>
        </row>
        <row r="27">
          <cell r="B27" t="str">
            <v>НН</v>
          </cell>
          <cell r="D27">
            <v>22169.222999999998</v>
          </cell>
          <cell r="E27">
            <v>2297.29</v>
          </cell>
          <cell r="F27">
            <v>0</v>
          </cell>
          <cell r="G27">
            <v>24466.512999999999</v>
          </cell>
          <cell r="H27">
            <v>23317.867999999999</v>
          </cell>
          <cell r="I27">
            <v>1217.45135</v>
          </cell>
        </row>
      </sheetData>
      <sheetData sheetId="11">
        <row r="5">
          <cell r="F5">
            <v>3</v>
          </cell>
          <cell r="G5">
            <v>4</v>
          </cell>
          <cell r="H5">
            <v>5</v>
          </cell>
          <cell r="I5">
            <v>6</v>
          </cell>
          <cell r="J5">
            <v>7</v>
          </cell>
        </row>
        <row r="6">
          <cell r="C6" t="str">
            <v>L1</v>
          </cell>
          <cell r="D6" t="str">
            <v>ТРУБ</v>
          </cell>
          <cell r="E6" t="str">
            <v>Основная оплата труда производственных рабочих</v>
          </cell>
          <cell r="F6">
            <v>35645.040000000001</v>
          </cell>
          <cell r="G6">
            <v>38127.21</v>
          </cell>
          <cell r="H6">
            <v>37248.824999999997</v>
          </cell>
          <cell r="I6">
            <v>39009.326999999997</v>
          </cell>
          <cell r="J6">
            <v>47620.699000000001</v>
          </cell>
        </row>
        <row r="7">
          <cell r="C7" t="str">
            <v>L2</v>
          </cell>
          <cell r="E7" t="str">
            <v>Дополнительная оплата труда производственных рабочих</v>
          </cell>
          <cell r="F7">
            <v>2682.96</v>
          </cell>
          <cell r="G7">
            <v>2869.7900000000004</v>
          </cell>
          <cell r="H7">
            <v>2803.6750000000002</v>
          </cell>
          <cell r="I7">
            <v>2730.6528900000003</v>
          </cell>
          <cell r="J7">
            <v>3333.4489300000005</v>
          </cell>
        </row>
        <row r="8">
          <cell r="C8" t="str">
            <v>L3</v>
          </cell>
          <cell r="E8" t="str">
            <v>Отчисления на соц. нужды с оплаты производственных рабочих</v>
          </cell>
          <cell r="F8">
            <v>10119</v>
          </cell>
          <cell r="G8">
            <v>10443</v>
          </cell>
          <cell r="H8">
            <v>10573.86</v>
          </cell>
          <cell r="I8">
            <v>11063.877336176</v>
          </cell>
          <cell r="J8">
            <v>13506.246144645334</v>
          </cell>
        </row>
        <row r="9">
          <cell r="C9" t="str">
            <v>L4</v>
          </cell>
          <cell r="E9" t="str">
            <v>Расходы по содержание и эксплуатации оборудования</v>
          </cell>
          <cell r="F9">
            <v>14500</v>
          </cell>
          <cell r="G9">
            <v>13832</v>
          </cell>
          <cell r="H9">
            <v>14240</v>
          </cell>
          <cell r="I9">
            <v>17630</v>
          </cell>
          <cell r="J9">
            <v>20193.552500000002</v>
          </cell>
        </row>
        <row r="11">
          <cell r="C11" t="str">
            <v>L4.1</v>
          </cell>
          <cell r="E11" t="str">
            <v>Амортизация производственного оборудования</v>
          </cell>
          <cell r="F11">
            <v>14500</v>
          </cell>
          <cell r="G11">
            <v>13832</v>
          </cell>
          <cell r="H11">
            <v>14240</v>
          </cell>
          <cell r="I11">
            <v>2855.2</v>
          </cell>
          <cell r="J11">
            <v>3213.2635</v>
          </cell>
        </row>
        <row r="12">
          <cell r="C12" t="str">
            <v>L4.1.ВН</v>
          </cell>
          <cell r="E12" t="str">
            <v>Амортизация производственного оборудования - ВН</v>
          </cell>
          <cell r="I12">
            <v>0</v>
          </cell>
          <cell r="J12">
            <v>0</v>
          </cell>
        </row>
        <row r="13">
          <cell r="C13" t="str">
            <v>L4.1.СН1</v>
          </cell>
          <cell r="E13" t="str">
            <v>Амортизация производственного оборудования - СН1</v>
          </cell>
          <cell r="I13">
            <v>0</v>
          </cell>
          <cell r="J13">
            <v>0</v>
          </cell>
        </row>
        <row r="14">
          <cell r="C14" t="str">
            <v>L4.1.СН2</v>
          </cell>
          <cell r="E14" t="str">
            <v>Амортизация производственного оборудования - СН2</v>
          </cell>
          <cell r="F14">
            <v>6311.6791661300622</v>
          </cell>
          <cell r="G14">
            <v>6020.9066362697258</v>
          </cell>
          <cell r="H14">
            <v>6198.5042293580746</v>
          </cell>
          <cell r="I14">
            <v>1824.7449999999999</v>
          </cell>
          <cell r="J14">
            <v>1995.8121500000002</v>
          </cell>
        </row>
        <row r="15">
          <cell r="C15" t="str">
            <v>L4.1.НН</v>
          </cell>
          <cell r="E15" t="str">
            <v>Амортизация производственного оборудования - НН</v>
          </cell>
          <cell r="F15">
            <v>8188.3208338699378</v>
          </cell>
          <cell r="G15">
            <v>7811.0933637302742</v>
          </cell>
          <cell r="H15">
            <v>8041.4957706419254</v>
          </cell>
          <cell r="I15">
            <v>1030.4549999999999</v>
          </cell>
          <cell r="J15">
            <v>1217.45135</v>
          </cell>
        </row>
        <row r="16">
          <cell r="C16" t="str">
            <v>L4.2</v>
          </cell>
          <cell r="E16" t="str">
            <v>Ремонт основного оборудования</v>
          </cell>
        </row>
        <row r="17">
          <cell r="C17" t="str">
            <v>L4.3</v>
          </cell>
          <cell r="E17" t="str">
            <v>Другие расходы по содержанию и эксплуатации оборудования</v>
          </cell>
          <cell r="I17">
            <v>14774.8</v>
          </cell>
          <cell r="J17">
            <v>16980.289000000001</v>
          </cell>
        </row>
        <row r="18">
          <cell r="C18" t="str">
            <v>L5</v>
          </cell>
          <cell r="E18" t="str">
            <v>Расходы по подготовке и освоению производства (пусковые работы)</v>
          </cell>
        </row>
        <row r="19">
          <cell r="C19" t="str">
            <v>L6</v>
          </cell>
          <cell r="E19" t="str">
            <v>Цеховые расходы</v>
          </cell>
          <cell r="I19">
            <v>1279.25</v>
          </cell>
          <cell r="J19">
            <v>1407.175</v>
          </cell>
        </row>
        <row r="20">
          <cell r="C20" t="str">
            <v>L7</v>
          </cell>
          <cell r="E20" t="str">
            <v>Общехозяйственные расходы электрических сетей</v>
          </cell>
          <cell r="F20">
            <v>47141.289999999994</v>
          </cell>
          <cell r="G20">
            <v>57850.000000000015</v>
          </cell>
          <cell r="H20">
            <v>39996.300000000003</v>
          </cell>
          <cell r="I20">
            <v>143777.73584316947</v>
          </cell>
          <cell r="J20">
            <v>197247.94547868764</v>
          </cell>
        </row>
        <row r="22">
          <cell r="C22" t="str">
            <v>L7.1</v>
          </cell>
          <cell r="E22" t="str">
            <v>Целевые средства на НИОКР</v>
          </cell>
        </row>
        <row r="23">
          <cell r="C23" t="str">
            <v>L7.2</v>
          </cell>
          <cell r="E23" t="str">
            <v>Средства на страхование</v>
          </cell>
          <cell r="F23">
            <v>890</v>
          </cell>
          <cell r="G23">
            <v>4396</v>
          </cell>
          <cell r="H23">
            <v>529</v>
          </cell>
          <cell r="I23">
            <v>3811</v>
          </cell>
          <cell r="J23">
            <v>3710.0727090999999</v>
          </cell>
        </row>
        <row r="24">
          <cell r="C24" t="str">
            <v>L7.3</v>
          </cell>
          <cell r="E24" t="str">
            <v>Плата за предельно допустимые выбросы (сбросы) загрязняющих вещетв</v>
          </cell>
          <cell r="F24">
            <v>135</v>
          </cell>
          <cell r="G24">
            <v>19</v>
          </cell>
          <cell r="H24">
            <v>37</v>
          </cell>
          <cell r="I24">
            <v>0</v>
          </cell>
          <cell r="J24">
            <v>0</v>
          </cell>
        </row>
        <row r="25">
          <cell r="C25" t="str">
            <v>L7.4</v>
          </cell>
          <cell r="E25" t="str">
            <v>Отчисления в ремонтный фонд в случае его формирования</v>
          </cell>
          <cell r="I25">
            <v>0</v>
          </cell>
          <cell r="J25">
            <v>0</v>
          </cell>
        </row>
        <row r="26">
          <cell r="C26" t="str">
            <v>L7.5</v>
          </cell>
          <cell r="E26" t="str">
            <v>Непроизводственные расходы (налоги и другие обязательные платежи и сборы) всего</v>
          </cell>
          <cell r="F26">
            <v>8186</v>
          </cell>
          <cell r="G26">
            <v>8424</v>
          </cell>
          <cell r="H26">
            <v>8756</v>
          </cell>
          <cell r="I26">
            <v>8575</v>
          </cell>
          <cell r="J26">
            <v>9321.9826300000004</v>
          </cell>
        </row>
        <row r="27">
          <cell r="C27" t="str">
            <v>L7.5.1</v>
          </cell>
          <cell r="E27" t="str">
            <v>Непроизводственные расходы (налоги и другие обязательные платежи и сборы) по видам</v>
          </cell>
        </row>
        <row r="28">
          <cell r="F28">
            <v>1150</v>
          </cell>
          <cell r="G28">
            <v>1346</v>
          </cell>
          <cell r="H28">
            <v>1175</v>
          </cell>
          <cell r="I28">
            <v>0</v>
          </cell>
          <cell r="J28">
            <v>0</v>
          </cell>
        </row>
        <row r="33">
          <cell r="I33">
            <v>0</v>
          </cell>
          <cell r="J33">
            <v>0</v>
          </cell>
        </row>
        <row r="34">
          <cell r="F34">
            <v>135</v>
          </cell>
          <cell r="G34">
            <v>162</v>
          </cell>
          <cell r="H34">
            <v>59</v>
          </cell>
          <cell r="I34">
            <v>114</v>
          </cell>
          <cell r="J34">
            <v>14.882630000000001</v>
          </cell>
        </row>
        <row r="35">
          <cell r="I35">
            <v>0</v>
          </cell>
          <cell r="J35">
            <v>0</v>
          </cell>
        </row>
        <row r="36">
          <cell r="I36">
            <v>0</v>
          </cell>
          <cell r="J36">
            <v>0</v>
          </cell>
        </row>
        <row r="37">
          <cell r="F37">
            <v>6901</v>
          </cell>
          <cell r="G37">
            <v>6916</v>
          </cell>
          <cell r="H37">
            <v>7522</v>
          </cell>
          <cell r="I37">
            <v>8461</v>
          </cell>
          <cell r="J37">
            <v>9307.1</v>
          </cell>
        </row>
        <row r="39">
          <cell r="C39" t="str">
            <v>L7.6</v>
          </cell>
          <cell r="E39" t="str">
            <v>Другие затраты, относимые на себестоимость продукции всего</v>
          </cell>
          <cell r="F39">
            <v>37930.289999999994</v>
          </cell>
          <cell r="G39">
            <v>45011.000000000015</v>
          </cell>
          <cell r="H39">
            <v>30674.300000000003</v>
          </cell>
          <cell r="I39">
            <v>131391.73584316947</v>
          </cell>
          <cell r="J39">
            <v>184215.89013958763</v>
          </cell>
        </row>
        <row r="40">
          <cell r="C40" t="str">
            <v>L7.6.1</v>
          </cell>
          <cell r="E40" t="str">
            <v>Другие затраты, относимые на себестоимость продукции по видам расходов</v>
          </cell>
        </row>
        <row r="41">
          <cell r="I41">
            <v>80467.400009345787</v>
          </cell>
          <cell r="J41">
            <v>86100.118009999991</v>
          </cell>
        </row>
        <row r="45">
          <cell r="C45" t="str">
            <v>L7.7</v>
          </cell>
          <cell r="E45" t="str">
            <v>Плата ФСК</v>
          </cell>
          <cell r="F45">
            <v>0</v>
          </cell>
          <cell r="G45">
            <v>0</v>
          </cell>
          <cell r="H45">
            <v>0</v>
          </cell>
          <cell r="I45">
            <v>0</v>
          </cell>
          <cell r="J45">
            <v>0</v>
          </cell>
        </row>
        <row r="46">
          <cell r="E46" t="str">
            <v xml:space="preserve">    в том числе:</v>
          </cell>
        </row>
        <row r="47">
          <cell r="C47" t="str">
            <v>L7.1.ВН</v>
          </cell>
          <cell r="E47" t="str">
            <v>Плата ФСК - ВН</v>
          </cell>
        </row>
        <row r="48">
          <cell r="C48" t="str">
            <v>L7.1.СН1</v>
          </cell>
          <cell r="E48" t="str">
            <v>Плата ФСК - СН1</v>
          </cell>
        </row>
        <row r="49">
          <cell r="C49" t="str">
            <v>L7.1.СН2</v>
          </cell>
          <cell r="E49" t="str">
            <v>Плата ФСК - СН2</v>
          </cell>
        </row>
        <row r="50">
          <cell r="C50" t="str">
            <v>L7.1.НН</v>
          </cell>
          <cell r="E50" t="str">
            <v>Плата ФСК - НН</v>
          </cell>
        </row>
        <row r="51">
          <cell r="C51" t="str">
            <v>L8</v>
          </cell>
          <cell r="E51" t="str">
            <v>Недополученный по независящим причинам доход</v>
          </cell>
          <cell r="H51">
            <v>45.6</v>
          </cell>
          <cell r="J51">
            <v>145594</v>
          </cell>
        </row>
        <row r="52">
          <cell r="C52" t="str">
            <v>L9</v>
          </cell>
          <cell r="E52" t="str">
            <v>Избыток средств, полученный в предыдущем периоде регулирования</v>
          </cell>
          <cell r="H52">
            <v>23000</v>
          </cell>
          <cell r="J52">
            <v>0</v>
          </cell>
        </row>
        <row r="53">
          <cell r="C53" t="str">
            <v>L10</v>
          </cell>
          <cell r="E53" t="str">
            <v xml:space="preserve">Итого производственные расходы </v>
          </cell>
          <cell r="F53">
            <v>110088.29</v>
          </cell>
          <cell r="G53">
            <v>123122.00000000001</v>
          </cell>
          <cell r="H53">
            <v>81908.260000000009</v>
          </cell>
          <cell r="I53">
            <v>215490.84306934546</v>
          </cell>
          <cell r="J53">
            <v>428903.06705333298</v>
          </cell>
        </row>
        <row r="54">
          <cell r="E54" t="str">
            <v xml:space="preserve">    в том числе:</v>
          </cell>
        </row>
        <row r="55">
          <cell r="C55" t="str">
            <v>L10.ВН</v>
          </cell>
          <cell r="E55" t="str">
            <v>Производственные расходы - ВН</v>
          </cell>
          <cell r="F55">
            <v>0</v>
          </cell>
          <cell r="G55">
            <v>0</v>
          </cell>
          <cell r="H55">
            <v>0</v>
          </cell>
          <cell r="I55">
            <v>0</v>
          </cell>
          <cell r="J55">
            <v>0</v>
          </cell>
        </row>
        <row r="56">
          <cell r="C56" t="str">
            <v>L10.СН1</v>
          </cell>
          <cell r="E56" t="str">
            <v>Производственные расходы - СН1</v>
          </cell>
          <cell r="F56">
            <v>0</v>
          </cell>
          <cell r="G56">
            <v>0</v>
          </cell>
          <cell r="H56">
            <v>0</v>
          </cell>
          <cell r="I56">
            <v>0</v>
          </cell>
          <cell r="J56">
            <v>0</v>
          </cell>
        </row>
        <row r="57">
          <cell r="C57" t="str">
            <v>L10.СН2</v>
          </cell>
          <cell r="E57" t="str">
            <v>Производственные расходы - СН2</v>
          </cell>
          <cell r="F57">
            <v>84458.492592793889</v>
          </cell>
          <cell r="G57">
            <v>95369.353390574994</v>
          </cell>
          <cell r="H57">
            <v>61519.704024092134</v>
          </cell>
          <cell r="I57">
            <v>175661.91613046819</v>
          </cell>
          <cell r="J57">
            <v>350012.30722398334</v>
          </cell>
        </row>
        <row r="58">
          <cell r="C58" t="str">
            <v>L10.НН</v>
          </cell>
          <cell r="E58" t="str">
            <v>Производственные расходы - НН</v>
          </cell>
          <cell r="F58">
            <v>25629.797407206097</v>
          </cell>
          <cell r="G58">
            <v>27752.646609425006</v>
          </cell>
          <cell r="H58">
            <v>20388.555975907868</v>
          </cell>
          <cell r="I58">
            <v>39828.926938877223</v>
          </cell>
          <cell r="J58">
            <v>78890.759829349612</v>
          </cell>
        </row>
        <row r="59">
          <cell r="C59" t="str">
            <v>L11</v>
          </cell>
          <cell r="D59" t="str">
            <v>МКВТЧ</v>
          </cell>
          <cell r="E59" t="str">
            <v>Полезный отпуск электроэнергии без отпуска с шин ТЭЦ</v>
          </cell>
          <cell r="F59">
            <v>814</v>
          </cell>
          <cell r="G59">
            <v>790.1321999999999</v>
          </cell>
          <cell r="H59">
            <v>829.8</v>
          </cell>
          <cell r="I59">
            <v>859.79800000000012</v>
          </cell>
          <cell r="J59">
            <v>884.48100000000011</v>
          </cell>
        </row>
        <row r="60">
          <cell r="C60" t="str">
            <v>L12</v>
          </cell>
          <cell r="D60" t="str">
            <v>РУБ.ТКВТЧ</v>
          </cell>
          <cell r="E60" t="str">
            <v>Себестоимость</v>
          </cell>
          <cell r="F60">
            <v>135.24359950859949</v>
          </cell>
          <cell r="G60">
            <v>155.824556953887</v>
          </cell>
          <cell r="H60">
            <v>98.708435767654876</v>
          </cell>
          <cell r="I60">
            <v>250.62961657196857</v>
          </cell>
          <cell r="J60">
            <v>484.92061113051938</v>
          </cell>
        </row>
        <row r="61">
          <cell r="C61" t="str">
            <v>L13</v>
          </cell>
          <cell r="D61" t="str">
            <v>ТРУБ</v>
          </cell>
          <cell r="E61" t="str">
            <v>Условно-постоянные затраты сетей</v>
          </cell>
          <cell r="F61">
            <v>110088.29</v>
          </cell>
          <cell r="G61">
            <v>123122.00000000001</v>
          </cell>
          <cell r="H61">
            <v>81908.260000000009</v>
          </cell>
          <cell r="I61">
            <v>215490.84306934546</v>
          </cell>
          <cell r="J61">
            <v>428903.06705333298</v>
          </cell>
        </row>
        <row r="63">
          <cell r="C63" t="str">
            <v>L13.1</v>
          </cell>
          <cell r="E63" t="str">
            <v>Сумма общехозяйственных расходов</v>
          </cell>
          <cell r="F63">
            <v>73452.05417360898</v>
          </cell>
          <cell r="G63">
            <v>82148.281292797692</v>
          </cell>
          <cell r="H63">
            <v>54650.044530495034</v>
          </cell>
          <cell r="I63">
            <v>143777.73584316947</v>
          </cell>
          <cell r="J63">
            <v>197247.94547868764</v>
          </cell>
        </row>
        <row r="64">
          <cell r="C64" t="str">
            <v>L14</v>
          </cell>
          <cell r="E64" t="str">
            <v>Услуги ФСК</v>
          </cell>
        </row>
      </sheetData>
      <sheetData sheetId="12">
        <row r="6">
          <cell r="E6">
            <v>3</v>
          </cell>
          <cell r="F6">
            <v>4</v>
          </cell>
          <cell r="G6">
            <v>5</v>
          </cell>
          <cell r="H6">
            <v>6</v>
          </cell>
          <cell r="I6">
            <v>7</v>
          </cell>
        </row>
        <row r="7">
          <cell r="C7" t="str">
            <v>L1</v>
          </cell>
          <cell r="D7" t="str">
            <v>Объем капитальных вложений - всего</v>
          </cell>
          <cell r="E7">
            <v>0</v>
          </cell>
          <cell r="F7">
            <v>0</v>
          </cell>
          <cell r="G7">
            <v>0</v>
          </cell>
          <cell r="H7">
            <v>0</v>
          </cell>
          <cell r="I7">
            <v>37969.86</v>
          </cell>
        </row>
        <row r="9">
          <cell r="C9" t="str">
            <v>L1.1</v>
          </cell>
          <cell r="D9" t="str">
            <v>Объем капитальных вложений - на производственное и научно-техническое развитие</v>
          </cell>
          <cell r="H9">
            <v>29996.920000000002</v>
          </cell>
          <cell r="I9">
            <v>55126.400000000001</v>
          </cell>
        </row>
        <row r="10">
          <cell r="C10" t="str">
            <v>L1.2</v>
          </cell>
          <cell r="D10" t="str">
            <v>Объем капитальных вложений - на непроизводственное развитие</v>
          </cell>
          <cell r="H10">
            <v>0</v>
          </cell>
          <cell r="I10">
            <v>0</v>
          </cell>
        </row>
        <row r="11">
          <cell r="C11" t="str">
            <v>L2</v>
          </cell>
          <cell r="D11" t="str">
            <v>Финансирование капитальных вложений из средств - всего</v>
          </cell>
          <cell r="E11">
            <v>14500</v>
          </cell>
          <cell r="F11">
            <v>13832</v>
          </cell>
          <cell r="G11">
            <v>8007.2899291812919</v>
          </cell>
          <cell r="H11" t="e">
            <v>#REF!</v>
          </cell>
          <cell r="I11" t="e">
            <v>#REF!</v>
          </cell>
        </row>
        <row r="13">
          <cell r="C13" t="str">
            <v>L2.1</v>
          </cell>
          <cell r="D13" t="str">
            <v xml:space="preserve">Амортизационных отчислений на полное восстановление основных фондов </v>
          </cell>
          <cell r="E13">
            <v>14500</v>
          </cell>
          <cell r="F13">
            <v>13832</v>
          </cell>
          <cell r="G13">
            <v>8007.2899291812919</v>
          </cell>
          <cell r="H13">
            <v>3590.3</v>
          </cell>
          <cell r="I13">
            <v>4027.0227332410809</v>
          </cell>
        </row>
        <row r="14">
          <cell r="C14" t="str">
            <v>L2.2</v>
          </cell>
          <cell r="D14" t="str">
            <v>Неиспользованных средств на начало года</v>
          </cell>
          <cell r="H14" t="e">
            <v>#REF!</v>
          </cell>
          <cell r="I14" t="e">
            <v>#REF!</v>
          </cell>
        </row>
        <row r="15">
          <cell r="C15" t="str">
            <v>L2.3</v>
          </cell>
          <cell r="D15" t="str">
            <v>Федерального бюджета</v>
          </cell>
          <cell r="H15">
            <v>0</v>
          </cell>
          <cell r="I15">
            <v>9816.8799999999974</v>
          </cell>
        </row>
        <row r="16">
          <cell r="C16" t="str">
            <v>L2.4</v>
          </cell>
          <cell r="D16" t="str">
            <v>Республиканского бюджета</v>
          </cell>
          <cell r="H16">
            <v>0</v>
          </cell>
          <cell r="I16">
            <v>0</v>
          </cell>
        </row>
        <row r="17">
          <cell r="C17" t="str">
            <v>L2.5</v>
          </cell>
          <cell r="D17" t="str">
            <v xml:space="preserve">Регионального (республиканского, краевого, областного) бюждета </v>
          </cell>
          <cell r="H17">
            <v>0</v>
          </cell>
          <cell r="I17">
            <v>0</v>
          </cell>
        </row>
        <row r="18">
          <cell r="C18" t="str">
            <v>L2.6</v>
          </cell>
          <cell r="D18" t="str">
            <v xml:space="preserve">Прочих </v>
          </cell>
          <cell r="H18">
            <v>0</v>
          </cell>
          <cell r="I18">
            <v>0</v>
          </cell>
        </row>
        <row r="19">
          <cell r="C19" t="str">
            <v>L2.7</v>
          </cell>
          <cell r="D19" t="str">
            <v>Средства, полученные от реализации ценных бумаг</v>
          </cell>
          <cell r="H19">
            <v>26406.620000000003</v>
          </cell>
          <cell r="I19">
            <v>36223.5</v>
          </cell>
        </row>
        <row r="20">
          <cell r="C20" t="str">
            <v>L2.8</v>
          </cell>
          <cell r="D20" t="str">
            <v>Кредитные средства</v>
          </cell>
          <cell r="H20">
            <v>0</v>
          </cell>
          <cell r="I20">
            <v>0</v>
          </cell>
        </row>
        <row r="21">
          <cell r="C21" t="str">
            <v>L2.9</v>
          </cell>
          <cell r="D21" t="str">
            <v>Итого источники кап. Вложений</v>
          </cell>
          <cell r="E21">
            <v>14500</v>
          </cell>
          <cell r="F21">
            <v>13832</v>
          </cell>
          <cell r="G21">
            <v>8007.2899291812919</v>
          </cell>
          <cell r="H21" t="e">
            <v>#REF!</v>
          </cell>
          <cell r="I21" t="e">
            <v>#REF!</v>
          </cell>
        </row>
        <row r="22">
          <cell r="C22" t="str">
            <v>L2.10</v>
          </cell>
          <cell r="D22" t="str">
            <v>Капвложения из прибыли</v>
          </cell>
          <cell r="E22">
            <v>0</v>
          </cell>
          <cell r="F22">
            <v>0</v>
          </cell>
          <cell r="G22">
            <v>0</v>
          </cell>
          <cell r="H22" t="e">
            <v>#REF!</v>
          </cell>
          <cell r="I22" t="e">
            <v>#REF!</v>
          </cell>
        </row>
        <row r="23">
          <cell r="D23" t="str">
            <v xml:space="preserve"> - отнесенная на производство электрической энергии</v>
          </cell>
        </row>
        <row r="24">
          <cell r="C24" t="str">
            <v>L2.10.2</v>
          </cell>
          <cell r="D24" t="str">
            <v>Прибыль отнесенная на передачу электрической энергии</v>
          </cell>
          <cell r="E24">
            <v>0</v>
          </cell>
          <cell r="F24">
            <v>0</v>
          </cell>
          <cell r="G24">
            <v>0</v>
          </cell>
          <cell r="H24" t="e">
            <v>#REF!</v>
          </cell>
          <cell r="I24" t="e">
            <v>#REF!</v>
          </cell>
        </row>
        <row r="25">
          <cell r="D25" t="str">
            <v xml:space="preserve"> - отнесенная на производство тепловой энергии</v>
          </cell>
        </row>
        <row r="26">
          <cell r="D26" t="str">
            <v xml:space="preserve"> - отнесенная на передачу тепловой энергии</v>
          </cell>
        </row>
      </sheetData>
      <sheetData sheetId="13">
        <row r="6">
          <cell r="B6">
            <v>2</v>
          </cell>
          <cell r="C6">
            <v>3</v>
          </cell>
          <cell r="D6">
            <v>4</v>
          </cell>
          <cell r="E6">
            <v>5</v>
          </cell>
          <cell r="F6">
            <v>6</v>
          </cell>
          <cell r="G6">
            <v>7</v>
          </cell>
          <cell r="H6">
            <v>8</v>
          </cell>
          <cell r="I6">
            <v>9</v>
          </cell>
          <cell r="J6">
            <v>10</v>
          </cell>
          <cell r="K6">
            <v>11</v>
          </cell>
        </row>
        <row r="8">
          <cell r="A8" t="str">
            <v>Реконструкция ВЛ -6кВ (провод СИП)</v>
          </cell>
          <cell r="J8">
            <v>17399.52</v>
          </cell>
          <cell r="K8">
            <v>0</v>
          </cell>
        </row>
        <row r="9">
          <cell r="A9" t="str">
            <v>Реконструкция  ВЛ 0,4 кВ</v>
          </cell>
          <cell r="J9">
            <v>5009.7149999999992</v>
          </cell>
          <cell r="K9">
            <v>0</v>
          </cell>
        </row>
        <row r="10">
          <cell r="A10" t="str">
            <v xml:space="preserve">Реконструкция КЛ 6-10 кВ </v>
          </cell>
          <cell r="J10">
            <v>2200.5250000000001</v>
          </cell>
          <cell r="K10">
            <v>0</v>
          </cell>
        </row>
        <row r="11">
          <cell r="A11" t="str">
            <v xml:space="preserve">Реконструкция КЛ 6-10 кВ </v>
          </cell>
          <cell r="J11">
            <v>0</v>
          </cell>
          <cell r="K11">
            <v>0</v>
          </cell>
        </row>
        <row r="12">
          <cell r="A12" t="str">
            <v>Реконструкция КЛ- 04 кВ</v>
          </cell>
          <cell r="J12">
            <v>4945</v>
          </cell>
          <cell r="K12">
            <v>0</v>
          </cell>
        </row>
        <row r="13">
          <cell r="A13" t="str">
            <v>Реконструкция КТП</v>
          </cell>
          <cell r="J13">
            <v>900.84999999999991</v>
          </cell>
          <cell r="K13">
            <v>0</v>
          </cell>
        </row>
        <row r="14">
          <cell r="A14" t="str">
            <v>Замена оборудования в РП-7 и  ЦРП</v>
          </cell>
          <cell r="J14">
            <v>1451.25</v>
          </cell>
          <cell r="K14">
            <v>0</v>
          </cell>
        </row>
        <row r="15">
          <cell r="A15" t="str">
            <v>Строительство водопровода и канализации по ул Гризодубовой</v>
          </cell>
          <cell r="J15">
            <v>0</v>
          </cell>
          <cell r="K15">
            <v>0</v>
          </cell>
        </row>
        <row r="16">
          <cell r="A16" t="str">
            <v>Организация въезда с ул. Мира на улицу Гризодубовой</v>
          </cell>
          <cell r="J16">
            <v>0</v>
          </cell>
          <cell r="K16">
            <v>0</v>
          </cell>
        </row>
        <row r="17">
          <cell r="A17" t="str">
            <v>Проектноизыскательские работы</v>
          </cell>
          <cell r="J17">
            <v>0</v>
          </cell>
          <cell r="K17">
            <v>0</v>
          </cell>
        </row>
        <row r="18">
          <cell r="A18" t="str">
            <v>Оборудование для измерения в сетях (установка пиборов учета в ТП, внедрение АСКУЭ)</v>
          </cell>
          <cell r="J18">
            <v>0</v>
          </cell>
          <cell r="K18">
            <v>0</v>
          </cell>
        </row>
        <row r="19">
          <cell r="A19" t="str">
            <v>Оборудование не требующее монтажа</v>
          </cell>
          <cell r="J19">
            <v>0</v>
          </cell>
          <cell r="K19">
            <v>0</v>
          </cell>
        </row>
        <row r="20">
          <cell r="A20" t="str">
            <v>Установка пожарной сигнализации с устройством дымовых пожарных извещателей</v>
          </cell>
          <cell r="J20">
            <v>6063</v>
          </cell>
          <cell r="K20">
            <v>0</v>
          </cell>
        </row>
        <row r="21">
          <cell r="A21" t="str">
            <v>Добавить строки</v>
          </cell>
        </row>
        <row r="22">
          <cell r="A22" t="str">
            <v>Всего</v>
          </cell>
          <cell r="B22">
            <v>0</v>
          </cell>
          <cell r="C22">
            <v>0</v>
          </cell>
          <cell r="D22">
            <v>0</v>
          </cell>
          <cell r="E22">
            <v>0</v>
          </cell>
          <cell r="F22">
            <v>0</v>
          </cell>
          <cell r="G22">
            <v>0</v>
          </cell>
          <cell r="H22">
            <v>0</v>
          </cell>
          <cell r="I22">
            <v>0</v>
          </cell>
          <cell r="J22">
            <v>37969.86</v>
          </cell>
        </row>
      </sheetData>
      <sheetData sheetId="14">
        <row r="9">
          <cell r="E9">
            <v>3</v>
          </cell>
          <cell r="F9">
            <v>4</v>
          </cell>
          <cell r="G9">
            <v>5</v>
          </cell>
          <cell r="H9">
            <v>6</v>
          </cell>
          <cell r="I9">
            <v>7</v>
          </cell>
        </row>
        <row r="10">
          <cell r="C10" t="str">
            <v>L1</v>
          </cell>
          <cell r="D10" t="str">
            <v>Прибыль на развитие производства</v>
          </cell>
          <cell r="H10">
            <v>0</v>
          </cell>
          <cell r="I10">
            <v>1223.4594000000002</v>
          </cell>
        </row>
        <row r="12">
          <cell r="C12" t="str">
            <v>L1.1</v>
          </cell>
          <cell r="D12" t="str">
            <v>Прибыль на капитальные вложения</v>
          </cell>
          <cell r="E12">
            <v>0</v>
          </cell>
          <cell r="F12">
            <v>0</v>
          </cell>
          <cell r="G12">
            <v>0</v>
          </cell>
          <cell r="H12">
            <v>0</v>
          </cell>
          <cell r="I12">
            <v>0</v>
          </cell>
        </row>
        <row r="13">
          <cell r="C13" t="str">
            <v>L1.1.ВН</v>
          </cell>
          <cell r="D13" t="str">
            <v>Прибыль на капитальные вложения - ВН</v>
          </cell>
          <cell r="H13">
            <v>0</v>
          </cell>
          <cell r="I13">
            <v>0</v>
          </cell>
        </row>
        <row r="14">
          <cell r="C14" t="str">
            <v>L1.1.СН1</v>
          </cell>
          <cell r="D14" t="str">
            <v>Прибыль на капитальные вложения - СН1</v>
          </cell>
          <cell r="H14">
            <v>0</v>
          </cell>
          <cell r="I14">
            <v>0</v>
          </cell>
        </row>
        <row r="15">
          <cell r="C15" t="str">
            <v>L1.1.СН2</v>
          </cell>
          <cell r="D15" t="str">
            <v>Прибыль на капитальные вложения - СН2</v>
          </cell>
          <cell r="H15">
            <v>0</v>
          </cell>
          <cell r="I15">
            <v>0</v>
          </cell>
        </row>
        <row r="16">
          <cell r="C16" t="str">
            <v>L1.1.НН</v>
          </cell>
          <cell r="D16" t="str">
            <v>Прибыль на капитальные вложения - НН</v>
          </cell>
          <cell r="H16">
            <v>0</v>
          </cell>
          <cell r="I16">
            <v>0</v>
          </cell>
        </row>
        <row r="17">
          <cell r="C17" t="str">
            <v>L2</v>
          </cell>
          <cell r="D17" t="str">
            <v xml:space="preserve">Прибыль на социальное развитие </v>
          </cell>
          <cell r="H17">
            <v>6741.7771674709502</v>
          </cell>
          <cell r="I17">
            <v>7213.7015691939168</v>
          </cell>
        </row>
        <row r="19">
          <cell r="C19" t="str">
            <v>L2.1</v>
          </cell>
          <cell r="D19" t="str">
            <v>Прибыль на социальное развитие  - капитальные вложения</v>
          </cell>
        </row>
        <row r="20">
          <cell r="C20" t="str">
            <v>L3</v>
          </cell>
          <cell r="D20" t="str">
            <v>Льготы, компенсации и проч.выплаты по Колдоговору</v>
          </cell>
        </row>
        <row r="21">
          <cell r="C21" t="str">
            <v>L4</v>
          </cell>
          <cell r="D21" t="str">
            <v>Дивиденды по акциям</v>
          </cell>
          <cell r="H21">
            <v>0</v>
          </cell>
          <cell r="I21">
            <v>0</v>
          </cell>
        </row>
        <row r="22">
          <cell r="C22" t="str">
            <v>L5</v>
          </cell>
          <cell r="D22" t="str">
            <v>Прибыль на прочие цели</v>
          </cell>
          <cell r="E22">
            <v>19264.849999999999</v>
          </cell>
          <cell r="F22">
            <v>27540</v>
          </cell>
          <cell r="G22">
            <v>30354.35</v>
          </cell>
          <cell r="H22">
            <v>337.08885837354751</v>
          </cell>
          <cell r="I22">
            <v>421.85804845969591</v>
          </cell>
        </row>
        <row r="24">
          <cell r="C24" t="str">
            <v>L5.1</v>
          </cell>
          <cell r="D24" t="str">
            <v>Проценты за пользование кредитом</v>
          </cell>
          <cell r="H24">
            <v>0</v>
          </cell>
        </row>
        <row r="25">
          <cell r="C25" t="str">
            <v>L5.2</v>
          </cell>
          <cell r="D25" t="str">
            <v>Услуги банка</v>
          </cell>
        </row>
        <row r="26">
          <cell r="C26" t="str">
            <v>L5.3</v>
          </cell>
          <cell r="D26" t="str">
            <v>Другие расходы из прибыли, всего</v>
          </cell>
          <cell r="E26">
            <v>0</v>
          </cell>
          <cell r="F26">
            <v>0</v>
          </cell>
          <cell r="G26">
            <v>30354.35</v>
          </cell>
          <cell r="H26">
            <v>0</v>
          </cell>
          <cell r="I26">
            <v>421.85804845969591</v>
          </cell>
        </row>
        <row r="27">
          <cell r="C27" t="str">
            <v>L5.3.1</v>
          </cell>
          <cell r="D27" t="str">
            <v>Другие расходы из прибыли, по видам затрат</v>
          </cell>
        </row>
        <row r="28">
          <cell r="G28">
            <v>30354.35</v>
          </cell>
        </row>
        <row r="29">
          <cell r="H29">
            <v>0</v>
          </cell>
        </row>
        <row r="30">
          <cell r="I30">
            <v>421.85804845969591</v>
          </cell>
        </row>
        <row r="31">
          <cell r="D31" t="str">
            <v>Добавить строки</v>
          </cell>
        </row>
        <row r="32">
          <cell r="C32" t="str">
            <v>L6</v>
          </cell>
          <cell r="D32" t="str">
            <v>Прибыль, облагаемая налогом</v>
          </cell>
          <cell r="H32">
            <v>12054.242705905623</v>
          </cell>
          <cell r="I32">
            <v>14564.749357819017</v>
          </cell>
        </row>
        <row r="33">
          <cell r="C33" t="str">
            <v>L7</v>
          </cell>
          <cell r="D33" t="str">
            <v>Налоги, сборы, платежи - всего</v>
          </cell>
          <cell r="E33">
            <v>9673.2099999999991</v>
          </cell>
          <cell r="F33">
            <v>10272.6</v>
          </cell>
          <cell r="G33">
            <v>625</v>
          </cell>
          <cell r="H33">
            <v>8781.9766800611251</v>
          </cell>
          <cell r="I33">
            <v>10888.130340165404</v>
          </cell>
        </row>
        <row r="35">
          <cell r="C35" t="str">
            <v>L7.1</v>
          </cell>
          <cell r="D35" t="str">
            <v>Налог на прибыль</v>
          </cell>
          <cell r="E35">
            <v>8863.2099999999991</v>
          </cell>
          <cell r="F35">
            <v>8183</v>
          </cell>
          <cell r="H35">
            <v>3806.6</v>
          </cell>
          <cell r="I35">
            <v>5182.3999999999996</v>
          </cell>
        </row>
        <row r="36">
          <cell r="C36" t="str">
            <v>L7.1.ВН</v>
          </cell>
          <cell r="D36" t="str">
            <v>Налог на прибыль - ВН</v>
          </cell>
          <cell r="H36">
            <v>0</v>
          </cell>
          <cell r="I36">
            <v>0</v>
          </cell>
        </row>
        <row r="37">
          <cell r="C37" t="str">
            <v>L7.1.СН1</v>
          </cell>
          <cell r="D37" t="str">
            <v>Налог на прибыль - СН1</v>
          </cell>
          <cell r="H37">
            <v>0</v>
          </cell>
          <cell r="I37">
            <v>0</v>
          </cell>
        </row>
        <row r="38">
          <cell r="C38" t="str">
            <v>L7.1.СН2</v>
          </cell>
          <cell r="D38" t="str">
            <v>Налог на прибыль - СН2</v>
          </cell>
          <cell r="H38">
            <v>0</v>
          </cell>
          <cell r="I38">
            <v>0</v>
          </cell>
        </row>
        <row r="39">
          <cell r="C39" t="str">
            <v>L7.1.НН</v>
          </cell>
          <cell r="D39" t="str">
            <v>Налог на прибыль - НН</v>
          </cell>
          <cell r="H39">
            <v>0</v>
          </cell>
          <cell r="I39">
            <v>0</v>
          </cell>
        </row>
        <row r="40">
          <cell r="C40" t="str">
            <v>L7.2</v>
          </cell>
          <cell r="D40" t="str">
            <v>Налог на имущество</v>
          </cell>
          <cell r="E40">
            <v>810</v>
          </cell>
          <cell r="F40">
            <v>622.6</v>
          </cell>
          <cell r="G40">
            <v>625</v>
          </cell>
          <cell r="H40">
            <v>0</v>
          </cell>
          <cell r="I40">
            <v>0</v>
          </cell>
        </row>
        <row r="41">
          <cell r="C41" t="str">
            <v>L7.2.ВН</v>
          </cell>
          <cell r="D41" t="str">
            <v>Налог на имущество - ВН</v>
          </cell>
        </row>
        <row r="42">
          <cell r="C42" t="str">
            <v>L7.2.СН1</v>
          </cell>
          <cell r="D42" t="str">
            <v>Налог на имущество - СН1</v>
          </cell>
        </row>
        <row r="43">
          <cell r="C43" t="str">
            <v>L7.2.СН2</v>
          </cell>
          <cell r="D43" t="str">
            <v>Налог на имущество - СН2</v>
          </cell>
        </row>
        <row r="44">
          <cell r="C44" t="str">
            <v>L7.2.НН</v>
          </cell>
          <cell r="D44" t="str">
            <v>Налог на имущество - НН</v>
          </cell>
        </row>
        <row r="45">
          <cell r="C45" t="str">
            <v>L7.3</v>
          </cell>
          <cell r="D45" t="str">
            <v>Плата за выбросы загрязняющих веществ</v>
          </cell>
        </row>
        <row r="46">
          <cell r="C46" t="str">
            <v>L7.4</v>
          </cell>
          <cell r="D46" t="str">
            <v>Другие налоги и обязательные сборы и платежи, всего</v>
          </cell>
          <cell r="E46">
            <v>0</v>
          </cell>
          <cell r="F46">
            <v>1467</v>
          </cell>
          <cell r="G46">
            <v>0</v>
          </cell>
          <cell r="H46">
            <v>4975.3766800611247</v>
          </cell>
          <cell r="I46">
            <v>5705.7303401654044</v>
          </cell>
        </row>
        <row r="47">
          <cell r="C47" t="str">
            <v>L7.4.1</v>
          </cell>
          <cell r="D47" t="str">
            <v>Другие налоги и обязательные сборы и платежи по видам затрат</v>
          </cell>
        </row>
        <row r="48">
          <cell r="H48">
            <v>1175.0201736000006</v>
          </cell>
          <cell r="I48">
            <v>1257.2715857520006</v>
          </cell>
        </row>
        <row r="49">
          <cell r="H49">
            <v>2030.6399999999999</v>
          </cell>
          <cell r="I49">
            <v>2233.7040000000002</v>
          </cell>
        </row>
        <row r="50">
          <cell r="F50">
            <v>1467</v>
          </cell>
          <cell r="H50">
            <v>1769.7165064611245</v>
          </cell>
          <cell r="I50">
            <v>2214.7547544134031</v>
          </cell>
        </row>
        <row r="51">
          <cell r="D51" t="str">
            <v>Добавить строки</v>
          </cell>
        </row>
        <row r="52">
          <cell r="C52" t="str">
            <v>L8</v>
          </cell>
          <cell r="D52" t="str">
            <v>Прибыль от реализации услуг по передаче электрической энергии</v>
          </cell>
          <cell r="E52">
            <v>28938.059999999998</v>
          </cell>
          <cell r="F52">
            <v>37812.6</v>
          </cell>
          <cell r="G52">
            <v>30979.35</v>
          </cell>
          <cell r="H52">
            <v>15860.842705905623</v>
          </cell>
          <cell r="I52">
            <v>19747.149357819017</v>
          </cell>
        </row>
        <row r="54">
          <cell r="C54" t="str">
            <v>L8.ВН</v>
          </cell>
          <cell r="D54" t="str">
            <v>Прибыль от реализации услуг по передаче электрической энергии - ВН</v>
          </cell>
          <cell r="H54">
            <v>0</v>
          </cell>
          <cell r="I54">
            <v>0</v>
          </cell>
        </row>
        <row r="55">
          <cell r="C55" t="str">
            <v>L8.СН1</v>
          </cell>
          <cell r="D55" t="str">
            <v>Прибыль от реализации услуг по передаче электрической энергии - СН1</v>
          </cell>
          <cell r="H55">
            <v>0</v>
          </cell>
          <cell r="I55">
            <v>0</v>
          </cell>
        </row>
        <row r="56">
          <cell r="C56" t="str">
            <v>L8.СН2</v>
          </cell>
          <cell r="D56" t="str">
            <v>Прибыль от реализации услуг по передаче электрической энергии - СН2</v>
          </cell>
          <cell r="E56">
            <v>23657.889222096172</v>
          </cell>
          <cell r="F56">
            <v>30913.140065347634</v>
          </cell>
          <cell r="G56">
            <v>25326.716112709182</v>
          </cell>
          <cell r="H56">
            <v>12966.800805078412</v>
          </cell>
          <cell r="I56">
            <v>16143.994170980015</v>
          </cell>
        </row>
        <row r="57">
          <cell r="C57" t="str">
            <v>L8.НН</v>
          </cell>
          <cell r="D57" t="str">
            <v>Прибыль от реализации услуг по передаче электрической энергии - НН</v>
          </cell>
          <cell r="E57">
            <v>5280.1707779038215</v>
          </cell>
          <cell r="F57">
            <v>6899.4599346523601</v>
          </cell>
          <cell r="G57">
            <v>5652.6338872908127</v>
          </cell>
          <cell r="H57">
            <v>2894.0419008272102</v>
          </cell>
          <cell r="I57">
            <v>3603.1551868390002</v>
          </cell>
        </row>
      </sheetData>
      <sheetData sheetId="15">
        <row r="5">
          <cell r="G5">
            <v>5</v>
          </cell>
          <cell r="H5">
            <v>6</v>
          </cell>
          <cell r="I5">
            <v>7</v>
          </cell>
          <cell r="J5">
            <v>8</v>
          </cell>
          <cell r="K5">
            <v>9</v>
          </cell>
        </row>
        <row r="6">
          <cell r="B6" t="str">
            <v>Затраты, отнесенные на передачу электрической энергии (п.13 табл.П.1.18.2.)</v>
          </cell>
          <cell r="D6" t="str">
            <v>L1</v>
          </cell>
          <cell r="E6" t="str">
            <v>ТРУБ</v>
          </cell>
          <cell r="F6" t="str">
            <v>Затраты, отнесенные на передачу электрической энергии</v>
          </cell>
          <cell r="G6">
            <v>110088.28999999998</v>
          </cell>
          <cell r="H6">
            <v>123122</v>
          </cell>
          <cell r="I6">
            <v>81908.260000000009</v>
          </cell>
          <cell r="J6">
            <v>215490.8430693454</v>
          </cell>
          <cell r="K6">
            <v>428903.06705333292</v>
          </cell>
        </row>
        <row r="7">
          <cell r="B7" t="str">
            <v>ВН</v>
          </cell>
          <cell r="G7">
            <v>0</v>
          </cell>
          <cell r="H7">
            <v>0</v>
          </cell>
          <cell r="I7">
            <v>0</v>
          </cell>
          <cell r="J7">
            <v>0</v>
          </cell>
          <cell r="K7">
            <v>0</v>
          </cell>
        </row>
        <row r="8">
          <cell r="B8" t="str">
            <v>СН</v>
          </cell>
          <cell r="G8">
            <v>84458.492592793889</v>
          </cell>
          <cell r="H8">
            <v>95369.353390574994</v>
          </cell>
          <cell r="I8">
            <v>61519.704024092134</v>
          </cell>
          <cell r="J8">
            <v>175661.91613046819</v>
          </cell>
          <cell r="K8">
            <v>350012.30722398334</v>
          </cell>
        </row>
        <row r="9">
          <cell r="B9" t="str">
            <v xml:space="preserve">    в том числе:</v>
          </cell>
        </row>
        <row r="10">
          <cell r="B10" t="str">
            <v>СН1</v>
          </cell>
          <cell r="G10">
            <v>0</v>
          </cell>
          <cell r="H10">
            <v>0</v>
          </cell>
          <cell r="I10">
            <v>0</v>
          </cell>
          <cell r="J10">
            <v>0</v>
          </cell>
          <cell r="K10">
            <v>0</v>
          </cell>
        </row>
        <row r="11">
          <cell r="B11" t="str">
            <v>СН2</v>
          </cell>
          <cell r="G11">
            <v>84458.492592793889</v>
          </cell>
          <cell r="H11">
            <v>95369.353390574994</v>
          </cell>
          <cell r="I11">
            <v>61519.704024092134</v>
          </cell>
          <cell r="J11">
            <v>175661.91613046819</v>
          </cell>
          <cell r="K11">
            <v>350012.30722398334</v>
          </cell>
        </row>
        <row r="12">
          <cell r="B12" t="str">
            <v>НН</v>
          </cell>
          <cell r="G12">
            <v>25629.797407206097</v>
          </cell>
          <cell r="H12">
            <v>27752.646609425006</v>
          </cell>
          <cell r="I12">
            <v>20388.555975907868</v>
          </cell>
          <cell r="J12">
            <v>39828.926938877223</v>
          </cell>
          <cell r="K12">
            <v>78890.759829349612</v>
          </cell>
        </row>
        <row r="13">
          <cell r="B13" t="str">
            <v>Прибыль, отнесенная на передачу электрической энергии (п.8 табл.П.1.21.1-2)</v>
          </cell>
          <cell r="D13" t="str">
            <v>L2</v>
          </cell>
          <cell r="F13" t="str">
            <v>Прибыль, отнесенная на передачу электрической энергии</v>
          </cell>
          <cell r="G13">
            <v>28938.059999999994</v>
          </cell>
          <cell r="H13">
            <v>37812.599999999991</v>
          </cell>
          <cell r="I13">
            <v>30979.349999999995</v>
          </cell>
          <cell r="J13">
            <v>15860.842705905623</v>
          </cell>
          <cell r="K13">
            <v>19747.149357819017</v>
          </cell>
        </row>
        <row r="14">
          <cell r="B14" t="str">
            <v>ВН</v>
          </cell>
          <cell r="G14">
            <v>0</v>
          </cell>
          <cell r="H14">
            <v>0</v>
          </cell>
          <cell r="I14">
            <v>0</v>
          </cell>
          <cell r="J14">
            <v>0</v>
          </cell>
          <cell r="K14">
            <v>0</v>
          </cell>
        </row>
        <row r="15">
          <cell r="B15" t="str">
            <v>СН</v>
          </cell>
          <cell r="G15">
            <v>23657.889222096172</v>
          </cell>
          <cell r="H15">
            <v>30913.140065347634</v>
          </cell>
          <cell r="I15">
            <v>25326.716112709182</v>
          </cell>
          <cell r="J15">
            <v>12966.800805078412</v>
          </cell>
          <cell r="K15">
            <v>16143.994170980015</v>
          </cell>
        </row>
        <row r="16">
          <cell r="B16" t="str">
            <v xml:space="preserve">    в том числе:</v>
          </cell>
        </row>
        <row r="17">
          <cell r="B17" t="str">
            <v>СН1</v>
          </cell>
          <cell r="G17">
            <v>0</v>
          </cell>
          <cell r="H17">
            <v>0</v>
          </cell>
          <cell r="I17">
            <v>0</v>
          </cell>
          <cell r="J17">
            <v>0</v>
          </cell>
          <cell r="K17">
            <v>0</v>
          </cell>
        </row>
        <row r="18">
          <cell r="B18" t="str">
            <v>СН2</v>
          </cell>
          <cell r="G18">
            <v>23657.889222096172</v>
          </cell>
          <cell r="H18">
            <v>30913.140065347634</v>
          </cell>
          <cell r="I18">
            <v>25326.716112709182</v>
          </cell>
          <cell r="J18">
            <v>12966.800805078412</v>
          </cell>
          <cell r="K18">
            <v>16143.994170980015</v>
          </cell>
        </row>
        <row r="19">
          <cell r="B19" t="str">
            <v>НН</v>
          </cell>
          <cell r="G19">
            <v>5280.1707779038215</v>
          </cell>
          <cell r="H19">
            <v>6899.4599346523601</v>
          </cell>
          <cell r="I19">
            <v>5652.6338872908127</v>
          </cell>
          <cell r="J19">
            <v>2894.0419008272102</v>
          </cell>
          <cell r="K19">
            <v>3603.1551868390002</v>
          </cell>
        </row>
        <row r="20">
          <cell r="B20" t="str">
            <v>Рентабельность (п.2 / п.1 * 100%)</v>
          </cell>
          <cell r="D20" t="str">
            <v>L3</v>
          </cell>
          <cell r="E20" t="str">
            <v>ПРЦ</v>
          </cell>
          <cell r="G20">
            <v>26.286228989477443</v>
          </cell>
          <cell r="H20">
            <v>30.711489417001015</v>
          </cell>
          <cell r="I20">
            <v>37.822009648355362</v>
          </cell>
          <cell r="J20">
            <v>7.3603325691206143</v>
          </cell>
          <cell r="K20">
            <v>4.6041054202495397</v>
          </cell>
        </row>
        <row r="21">
          <cell r="B21" t="str">
            <v>Необходимая валовая выручка, отнесенная на передачу электрической энергии (п.1 + п.2)</v>
          </cell>
          <cell r="D21" t="str">
            <v>L4</v>
          </cell>
          <cell r="E21" t="str">
            <v>ТРУБ</v>
          </cell>
          <cell r="F21" t="str">
            <v>Необходимая валовая выручка, отнесенная на передачу электрической энергии</v>
          </cell>
          <cell r="G21">
            <v>139026.34999999998</v>
          </cell>
          <cell r="H21">
            <v>160934.59999999998</v>
          </cell>
          <cell r="I21">
            <v>112887.61</v>
          </cell>
          <cell r="J21">
            <v>231351.68577525101</v>
          </cell>
          <cell r="K21">
            <v>448650.21641115192</v>
          </cell>
        </row>
        <row r="22">
          <cell r="B22" t="str">
            <v>ВН</v>
          </cell>
          <cell r="G22">
            <v>0</v>
          </cell>
          <cell r="H22">
            <v>0</v>
          </cell>
          <cell r="I22">
            <v>0</v>
          </cell>
          <cell r="J22">
            <v>0</v>
          </cell>
          <cell r="K22">
            <v>0</v>
          </cell>
        </row>
        <row r="23">
          <cell r="B23" t="str">
            <v>СН</v>
          </cell>
          <cell r="G23">
            <v>108116.38181489006</v>
          </cell>
          <cell r="H23">
            <v>126282.49345592262</v>
          </cell>
          <cell r="I23">
            <v>86846.420136801316</v>
          </cell>
          <cell r="J23">
            <v>188628.7169355466</v>
          </cell>
          <cell r="K23">
            <v>366156.30139496335</v>
          </cell>
        </row>
        <row r="24">
          <cell r="B24" t="str">
            <v xml:space="preserve">    в том числе:</v>
          </cell>
        </row>
        <row r="25">
          <cell r="B25" t="str">
            <v>СН1</v>
          </cell>
          <cell r="G25">
            <v>0</v>
          </cell>
          <cell r="H25">
            <v>0</v>
          </cell>
          <cell r="I25">
            <v>0</v>
          </cell>
          <cell r="J25">
            <v>0</v>
          </cell>
          <cell r="K25">
            <v>0</v>
          </cell>
        </row>
        <row r="26">
          <cell r="B26" t="str">
            <v>СН2</v>
          </cell>
          <cell r="G26">
            <v>108116.38181489006</v>
          </cell>
          <cell r="H26">
            <v>126282.49345592262</v>
          </cell>
          <cell r="I26">
            <v>86846.420136801316</v>
          </cell>
          <cell r="J26">
            <v>188628.7169355466</v>
          </cell>
          <cell r="K26">
            <v>366156.30139496335</v>
          </cell>
        </row>
        <row r="27">
          <cell r="B27" t="str">
            <v>НН</v>
          </cell>
          <cell r="G27">
            <v>30909.968185109919</v>
          </cell>
          <cell r="H27">
            <v>34652.106544077367</v>
          </cell>
          <cell r="I27">
            <v>26041.189863198681</v>
          </cell>
          <cell r="J27">
            <v>42722.96883970443</v>
          </cell>
          <cell r="K27">
            <v>82493.915016188606</v>
          </cell>
        </row>
        <row r="28">
          <cell r="B28" t="str">
            <v xml:space="preserve">Среднемесячная за период суммарная заявленная (расчетная) мощность потребителей в максимум нагрузки ОЭС </v>
          </cell>
          <cell r="D28" t="str">
            <v>L0.1</v>
          </cell>
          <cell r="F28" t="str">
            <v xml:space="preserve">Среднемесячная за период суммарная заявленная (расчетная) мощность потребителей в максимум нагрузки ОЭС </v>
          </cell>
          <cell r="G28">
            <v>484.41865627528438</v>
          </cell>
          <cell r="H28">
            <v>480.08046271782865</v>
          </cell>
          <cell r="I28">
            <v>500.76999673766659</v>
          </cell>
          <cell r="J28">
            <v>504.9238831952436</v>
          </cell>
          <cell r="K28">
            <v>504.05556558249214</v>
          </cell>
        </row>
        <row r="29">
          <cell r="B29" t="str">
            <v>Суммарная по СН и НН (п.1.1.+ п.1.2.+п.1.3. табл.П1.5.)</v>
          </cell>
          <cell r="D29" t="str">
            <v>L0.2</v>
          </cell>
          <cell r="E29" t="str">
            <v>МВТ.МЕС</v>
          </cell>
          <cell r="G29">
            <v>337.93050512249374</v>
          </cell>
          <cell r="H29">
            <v>333.57057356191945</v>
          </cell>
          <cell r="I29">
            <v>352.15595404782061</v>
          </cell>
          <cell r="J29">
            <v>353.32609731600547</v>
          </cell>
          <cell r="K29">
            <v>348.67499440425684</v>
          </cell>
        </row>
        <row r="30">
          <cell r="B30" t="str">
            <v>Суммарная по СН2 и НН (п.1.2.+п.1.3. табл.П1.5.)</v>
          </cell>
          <cell r="D30" t="str">
            <v>L0.3</v>
          </cell>
          <cell r="E30" t="str">
            <v>МВТ.МЕС</v>
          </cell>
          <cell r="G30">
            <v>200.74235396970317</v>
          </cell>
          <cell r="H30">
            <v>196.16068440601026</v>
          </cell>
          <cell r="I30">
            <v>211.21191135797449</v>
          </cell>
          <cell r="J30">
            <v>207.14231143676727</v>
          </cell>
          <cell r="K30">
            <v>198.86942322602164</v>
          </cell>
        </row>
        <row r="31">
          <cell r="B31" t="str">
            <v>В сети НН (п.1.3. табл.П1.5.)</v>
          </cell>
          <cell r="D31" t="str">
            <v>L0.4</v>
          </cell>
          <cell r="E31" t="str">
            <v>МВТ.МЕС</v>
          </cell>
          <cell r="G31">
            <v>70.08</v>
          </cell>
          <cell r="H31">
            <v>66.050000000000011</v>
          </cell>
          <cell r="I31">
            <v>73.84</v>
          </cell>
          <cell r="J31">
            <v>68.674999999999997</v>
          </cell>
          <cell r="K31">
            <v>56.510000000000012</v>
          </cell>
        </row>
        <row r="32">
          <cell r="B32" t="str">
            <v>Плата за услуги на содержание электрических сетей по диапазонам напряжения в расчете на 1 МВт согласно формулам (31)-(33)</v>
          </cell>
          <cell r="D32" t="str">
            <v>L5</v>
          </cell>
          <cell r="E32" t="str">
            <v>РУБ.ТКВТЧ.МЕС</v>
          </cell>
          <cell r="F32" t="str">
            <v>Плата за услуги на содержание электрических сетей по диапазонам напряжения в расчете на 1 МВт</v>
          </cell>
        </row>
        <row r="33">
          <cell r="B33" t="str">
            <v>ВН</v>
          </cell>
          <cell r="E33" t="str">
            <v>РУБ.МВТ.МЕС</v>
          </cell>
          <cell r="G33">
            <v>0</v>
          </cell>
          <cell r="H33">
            <v>0</v>
          </cell>
          <cell r="I33">
            <v>0</v>
          </cell>
          <cell r="J33">
            <v>0</v>
          </cell>
          <cell r="K33">
            <v>0</v>
          </cell>
        </row>
        <row r="34">
          <cell r="B34" t="str">
            <v>СН</v>
          </cell>
        </row>
        <row r="35">
          <cell r="B35" t="str">
            <v xml:space="preserve">    в том числе:</v>
          </cell>
        </row>
        <row r="36">
          <cell r="B36" t="str">
            <v>СН1</v>
          </cell>
          <cell r="G36">
            <v>0</v>
          </cell>
          <cell r="H36">
            <v>0</v>
          </cell>
          <cell r="I36">
            <v>0</v>
          </cell>
          <cell r="J36">
            <v>0</v>
          </cell>
          <cell r="K36">
            <v>0</v>
          </cell>
        </row>
        <row r="37">
          <cell r="B37" t="str">
            <v>СН2</v>
          </cell>
          <cell r="G37">
            <v>68954.049968082327</v>
          </cell>
          <cell r="H37">
            <v>80881.452352430846</v>
          </cell>
          <cell r="I37">
            <v>52683.271321802531</v>
          </cell>
          <cell r="J37">
            <v>113521.80945469701</v>
          </cell>
          <cell r="K37">
            <v>214337.93720702239</v>
          </cell>
        </row>
        <row r="38">
          <cell r="B38" t="str">
            <v>НН</v>
          </cell>
          <cell r="G38">
            <v>115925.16921045852</v>
          </cell>
          <cell r="H38">
            <v>136614.65369488712</v>
          </cell>
          <cell r="I38">
            <v>87981.447627352973</v>
          </cell>
          <cell r="J38">
            <v>183977.40949305077</v>
          </cell>
          <cell r="K38">
            <v>377026.05920403061</v>
          </cell>
        </row>
        <row r="39">
          <cell r="B39" t="str">
            <v>Плата за услуги на содержание электрических сетей по диапазонам напряжения в расчете на 1 МВтч согласно формулам (34)-(36)</v>
          </cell>
          <cell r="D39" t="str">
            <v>L6</v>
          </cell>
          <cell r="E39" t="str">
            <v>РУБ.ТКВТЧ.МЕС</v>
          </cell>
          <cell r="F39" t="str">
            <v>Плата за услуги на содержание электрических сетей по диапазонам напряжения в расчете на 1 МВтч</v>
          </cell>
        </row>
        <row r="40">
          <cell r="B40" t="str">
            <v>ВН</v>
          </cell>
          <cell r="G40">
            <v>0</v>
          </cell>
          <cell r="H40">
            <v>0</v>
          </cell>
          <cell r="I40">
            <v>0</v>
          </cell>
          <cell r="J40">
            <v>0</v>
          </cell>
          <cell r="K40">
            <v>0</v>
          </cell>
        </row>
        <row r="41">
          <cell r="B41" t="str">
            <v>СН</v>
          </cell>
        </row>
        <row r="42">
          <cell r="B42" t="str">
            <v xml:space="preserve">    в том числе:</v>
          </cell>
        </row>
        <row r="43">
          <cell r="B43" t="str">
            <v>СН1</v>
          </cell>
          <cell r="G43" t="e">
            <v>#DIV/0!</v>
          </cell>
          <cell r="H43" t="e">
            <v>#DIV/0!</v>
          </cell>
          <cell r="I43" t="e">
            <v>#DIV/0!</v>
          </cell>
          <cell r="J43" t="e">
            <v>#DIV/0!</v>
          </cell>
          <cell r="K43" t="e">
            <v>#DIV/0!</v>
          </cell>
        </row>
        <row r="44">
          <cell r="B44" t="str">
            <v>СН2</v>
          </cell>
          <cell r="G44">
            <v>123.44106894731884</v>
          </cell>
          <cell r="H44">
            <v>162.48723335493241</v>
          </cell>
          <cell r="I44">
            <v>98.186903036923255</v>
          </cell>
          <cell r="J44">
            <v>209.81751887909448</v>
          </cell>
          <cell r="K44">
            <v>398.74065326185882</v>
          </cell>
        </row>
        <row r="45">
          <cell r="B45" t="str">
            <v>НН</v>
          </cell>
          <cell r="G45">
            <v>227.96312474974206</v>
          </cell>
          <cell r="H45">
            <v>253.89890665405363</v>
          </cell>
          <cell r="I45">
            <v>182.11222461606459</v>
          </cell>
          <cell r="J45">
            <v>340.99851596346366</v>
          </cell>
          <cell r="K45">
            <v>701.34473561941525</v>
          </cell>
        </row>
      </sheetData>
      <sheetData sheetId="16">
        <row r="5">
          <cell r="G5">
            <v>4</v>
          </cell>
          <cell r="H5">
            <v>5</v>
          </cell>
          <cell r="I5">
            <v>6</v>
          </cell>
          <cell r="J5">
            <v>7</v>
          </cell>
          <cell r="K5">
            <v>8</v>
          </cell>
        </row>
        <row r="6">
          <cell r="D6" t="str">
            <v>L1</v>
          </cell>
          <cell r="E6" t="str">
            <v>РУБ.МВТЧ</v>
          </cell>
          <cell r="F6" t="str">
            <v xml:space="preserve">Ставка за электроэнергию тарифа покупки </v>
          </cell>
          <cell r="G6">
            <v>1053.8400000000001</v>
          </cell>
          <cell r="H6">
            <v>1053.8400000000001</v>
          </cell>
          <cell r="I6">
            <v>1208.1200000000001</v>
          </cell>
          <cell r="J6">
            <v>1208.1200000000001</v>
          </cell>
          <cell r="K6">
            <v>1299.5609999999999</v>
          </cell>
        </row>
        <row r="7">
          <cell r="D7" t="str">
            <v>L1.1</v>
          </cell>
          <cell r="F7" t="str">
            <v>Ставка за электроэнергию тарифа покупки. Группа 1</v>
          </cell>
        </row>
        <row r="8">
          <cell r="D8" t="str">
            <v>L1.2</v>
          </cell>
          <cell r="F8" t="str">
            <v>Ставка за электроэнергию тарифа покупки. Группы 2-4</v>
          </cell>
        </row>
        <row r="9">
          <cell r="D9" t="str">
            <v>L2</v>
          </cell>
          <cell r="E9" t="str">
            <v>МКВТЧ</v>
          </cell>
          <cell r="F9" t="str">
            <v>Отпуск электрической энергии в сеть с учетом величины сальдо-перетока электроэнергии</v>
          </cell>
        </row>
        <row r="10">
          <cell r="B10" t="str">
            <v>ВН</v>
          </cell>
          <cell r="G10">
            <v>921.1</v>
          </cell>
          <cell r="H10">
            <v>899.5856</v>
          </cell>
          <cell r="I10">
            <v>901.4</v>
          </cell>
          <cell r="J10">
            <v>982.74400000000014</v>
          </cell>
          <cell r="K10">
            <v>1002.5</v>
          </cell>
        </row>
        <row r="11">
          <cell r="B11" t="str">
            <v>СН</v>
          </cell>
          <cell r="G11">
            <v>1742.65</v>
          </cell>
          <cell r="H11">
            <v>1716.3488000000002</v>
          </cell>
          <cell r="I11">
            <v>1710.84</v>
          </cell>
          <cell r="J11">
            <v>1895.1890000000003</v>
          </cell>
          <cell r="K11">
            <v>1933.075</v>
          </cell>
        </row>
        <row r="12">
          <cell r="B12" t="str">
            <v>в том числе</v>
          </cell>
        </row>
        <row r="13">
          <cell r="B13" t="str">
            <v>СН1</v>
          </cell>
          <cell r="G13">
            <v>871.4</v>
          </cell>
          <cell r="H13">
            <v>858.17440000000011</v>
          </cell>
          <cell r="I13">
            <v>855.42</v>
          </cell>
          <cell r="J13">
            <v>947.59500000000014</v>
          </cell>
          <cell r="K13">
            <v>966.53800000000001</v>
          </cell>
        </row>
        <row r="14">
          <cell r="B14" t="str">
            <v>СН2</v>
          </cell>
          <cell r="G14">
            <v>871.25</v>
          </cell>
          <cell r="H14">
            <v>858.17440000000011</v>
          </cell>
          <cell r="I14">
            <v>855.42</v>
          </cell>
          <cell r="J14">
            <v>947.59400000000016</v>
          </cell>
          <cell r="K14">
            <v>966.53700000000003</v>
          </cell>
        </row>
        <row r="15">
          <cell r="B15" t="str">
            <v>НН</v>
          </cell>
          <cell r="G15">
            <v>491.00635951974255</v>
          </cell>
          <cell r="H15">
            <v>490.52540000000016</v>
          </cell>
          <cell r="I15">
            <v>476.67999999999995</v>
          </cell>
          <cell r="J15">
            <v>517.20900000000006</v>
          </cell>
          <cell r="K15">
            <v>434.26902109198323</v>
          </cell>
        </row>
        <row r="16">
          <cell r="B16" t="str">
            <v xml:space="preserve">Потери электрической энергии </v>
          </cell>
          <cell r="D16" t="str">
            <v>L3</v>
          </cell>
          <cell r="E16" t="str">
            <v>ПРЦ</v>
          </cell>
          <cell r="F16" t="str">
            <v xml:space="preserve">Потери электрической энергии </v>
          </cell>
        </row>
        <row r="17">
          <cell r="B17" t="str">
            <v>ВН</v>
          </cell>
          <cell r="G17">
            <v>0</v>
          </cell>
          <cell r="H17">
            <v>0.20009213131023884</v>
          </cell>
          <cell r="I17">
            <v>0</v>
          </cell>
          <cell r="J17">
            <v>0</v>
          </cell>
          <cell r="K17">
            <v>0</v>
          </cell>
        </row>
        <row r="18">
          <cell r="B18" t="str">
            <v>СН</v>
          </cell>
        </row>
        <row r="19">
          <cell r="B19" t="str">
            <v>в том числе</v>
          </cell>
        </row>
        <row r="20">
          <cell r="B20" t="str">
            <v>СН1</v>
          </cell>
          <cell r="G20">
            <v>0</v>
          </cell>
          <cell r="H20">
            <v>0</v>
          </cell>
          <cell r="I20">
            <v>0</v>
          </cell>
          <cell r="J20">
            <v>0</v>
          </cell>
          <cell r="K20">
            <v>0</v>
          </cell>
        </row>
        <row r="21">
          <cell r="B21" t="str">
            <v>СН2</v>
          </cell>
          <cell r="G21">
            <v>5.0207908729133335</v>
          </cell>
          <cell r="H21">
            <v>5.0805523912155834</v>
          </cell>
          <cell r="I21">
            <v>2.6887376961024994</v>
          </cell>
          <cell r="J21">
            <v>5.3145123333410709</v>
          </cell>
          <cell r="K21">
            <v>4.9962886995548859</v>
          </cell>
        </row>
        <row r="22">
          <cell r="B22" t="str">
            <v>НН</v>
          </cell>
          <cell r="G22">
            <v>12.496041717210291</v>
          </cell>
          <cell r="H22">
            <v>12.782212704989382</v>
          </cell>
          <cell r="I22">
            <v>9.9508708428770039</v>
          </cell>
          <cell r="J22">
            <v>13.844499999033269</v>
          </cell>
          <cell r="K22">
            <v>15.811402093413282</v>
          </cell>
        </row>
        <row r="23">
          <cell r="B23" t="str">
            <v>Полезный отпуск электрической энергии</v>
          </cell>
          <cell r="D23" t="str">
            <v>L4</v>
          </cell>
          <cell r="E23" t="str">
            <v>МКВТЧ</v>
          </cell>
          <cell r="F23" t="str">
            <v>Полезный отпуск электрической энергии</v>
          </cell>
        </row>
        <row r="24">
          <cell r="B24" t="str">
            <v>ВН</v>
          </cell>
          <cell r="G24">
            <v>49.7</v>
          </cell>
          <cell r="H24">
            <v>39.611199999999997</v>
          </cell>
          <cell r="I24">
            <v>45.98</v>
          </cell>
          <cell r="J24">
            <v>35.149000000000001</v>
          </cell>
          <cell r="K24">
            <v>35.962000000000003</v>
          </cell>
        </row>
        <row r="25">
          <cell r="B25" t="str">
            <v>СН</v>
          </cell>
          <cell r="G25">
            <v>336.65</v>
          </cell>
          <cell r="H25">
            <v>324.04899999999992</v>
          </cell>
          <cell r="I25">
            <v>355.74</v>
          </cell>
          <cell r="J25">
            <v>380.02600000000007</v>
          </cell>
          <cell r="K25">
            <v>483.97800000000001</v>
          </cell>
        </row>
        <row r="26">
          <cell r="B26" t="str">
            <v>в том числе</v>
          </cell>
        </row>
        <row r="27">
          <cell r="B27" t="str">
            <v>СН1</v>
          </cell>
          <cell r="G27">
            <v>0.15</v>
          </cell>
          <cell r="H27">
            <v>0</v>
          </cell>
          <cell r="I27">
            <v>0</v>
          </cell>
          <cell r="J27">
            <v>1E-3</v>
          </cell>
          <cell r="K27">
            <v>1E-3</v>
          </cell>
        </row>
        <row r="28">
          <cell r="B28" t="str">
            <v>СН2</v>
          </cell>
          <cell r="G28">
            <v>336.5</v>
          </cell>
          <cell r="H28">
            <v>324.04899999999992</v>
          </cell>
          <cell r="I28">
            <v>355.74</v>
          </cell>
          <cell r="J28">
            <v>380.02500000000009</v>
          </cell>
          <cell r="K28">
            <v>483.97700000000003</v>
          </cell>
        </row>
        <row r="29">
          <cell r="B29" t="str">
            <v>НН</v>
          </cell>
          <cell r="G29">
            <v>427.65</v>
          </cell>
          <cell r="H29">
            <v>426.47199999999998</v>
          </cell>
          <cell r="I29">
            <v>428.08</v>
          </cell>
          <cell r="J29">
            <v>444.62300000000005</v>
          </cell>
          <cell r="K29">
            <v>364.54100000000005</v>
          </cell>
        </row>
        <row r="30">
          <cell r="B30" t="str">
            <v>Расходы на компенсацию потерь</v>
          </cell>
          <cell r="D30" t="str">
            <v>L5</v>
          </cell>
          <cell r="E30" t="str">
            <v>ТРУБ</v>
          </cell>
          <cell r="F30" t="str">
            <v>Расходы на компенсацию потерь</v>
          </cell>
        </row>
        <row r="31">
          <cell r="B31" t="str">
            <v>ВН</v>
          </cell>
          <cell r="G31">
            <v>0</v>
          </cell>
          <cell r="H31">
            <v>1896.9120000000005</v>
          </cell>
          <cell r="I31">
            <v>0</v>
          </cell>
          <cell r="J31">
            <v>0</v>
          </cell>
          <cell r="K31">
            <v>0</v>
          </cell>
        </row>
        <row r="32">
          <cell r="B32" t="str">
            <v>СН</v>
          </cell>
        </row>
        <row r="33">
          <cell r="B33" t="str">
            <v>в том числе</v>
          </cell>
        </row>
        <row r="34">
          <cell r="B34" t="str">
            <v>СН1</v>
          </cell>
          <cell r="G34">
            <v>0</v>
          </cell>
          <cell r="H34">
            <v>1813.2183423890965</v>
          </cell>
          <cell r="I34">
            <v>0</v>
          </cell>
          <cell r="J34">
            <v>0</v>
          </cell>
          <cell r="K34">
            <v>0</v>
          </cell>
        </row>
        <row r="35">
          <cell r="B35" t="str">
            <v>СН2</v>
          </cell>
          <cell r="G35">
            <v>46098.798083714479</v>
          </cell>
          <cell r="H35">
            <v>47760.642342389088</v>
          </cell>
          <cell r="I35">
            <v>27786.76</v>
          </cell>
          <cell r="J35">
            <v>60840.923200000005</v>
          </cell>
          <cell r="K35">
            <v>62757.072840681227</v>
          </cell>
        </row>
        <row r="36">
          <cell r="B36" t="str">
            <v>НН</v>
          </cell>
          <cell r="G36">
            <v>92012.811986631161</v>
          </cell>
          <cell r="H36">
            <v>94836.56405405885</v>
          </cell>
          <cell r="I36">
            <v>73217.646669353533</v>
          </cell>
          <cell r="J36">
            <v>121579.0783995894</v>
          </cell>
          <cell r="K36">
            <v>118912.98664530038</v>
          </cell>
        </row>
        <row r="37">
          <cell r="B37" t="str">
            <v>Ставка на оплату технологического расхода (потерь ) электрической энергии на ее передачу по сетям</v>
          </cell>
          <cell r="D37" t="str">
            <v>L6</v>
          </cell>
          <cell r="E37" t="str">
            <v>РУБ.МВТЧ</v>
          </cell>
          <cell r="F37" t="str">
            <v>Ставка на оплату технологического расхода (потерь ) электрической энергии на ее передачу по сетям</v>
          </cell>
        </row>
        <row r="38">
          <cell r="B38" t="str">
            <v>ВН</v>
          </cell>
          <cell r="G38">
            <v>0</v>
          </cell>
          <cell r="H38">
            <v>2.1128786204635053</v>
          </cell>
          <cell r="I38">
            <v>0</v>
          </cell>
          <cell r="J38">
            <v>0</v>
          </cell>
          <cell r="K38">
            <v>0</v>
          </cell>
        </row>
        <row r="39">
          <cell r="B39" t="str">
            <v>СН</v>
          </cell>
        </row>
        <row r="40">
          <cell r="B40" t="str">
            <v>в том числе</v>
          </cell>
        </row>
        <row r="41">
          <cell r="B41" t="str">
            <v>СН1</v>
          </cell>
          <cell r="G41">
            <v>0</v>
          </cell>
          <cell r="H41">
            <v>2.1128786204635053</v>
          </cell>
          <cell r="I41">
            <v>0</v>
          </cell>
          <cell r="J41">
            <v>0</v>
          </cell>
          <cell r="K41">
            <v>0</v>
          </cell>
        </row>
        <row r="42">
          <cell r="B42" t="str">
            <v>СН2</v>
          </cell>
          <cell r="G42">
            <v>55.708089192775148</v>
          </cell>
          <cell r="H42">
            <v>58.632633608899425</v>
          </cell>
          <cell r="I42">
            <v>33.380697244179622</v>
          </cell>
          <cell r="J42">
            <v>67.809426749320679</v>
          </cell>
          <cell r="K42">
            <v>68.344508333453135</v>
          </cell>
        </row>
        <row r="43">
          <cell r="B43" t="str">
            <v>НН</v>
          </cell>
          <cell r="G43">
            <v>214.15759801380466</v>
          </cell>
          <cell r="H43">
            <v>221.67118654960368</v>
          </cell>
          <cell r="I43">
            <v>170.57261909011524</v>
          </cell>
          <cell r="J43">
            <v>272.84108401089168</v>
          </cell>
          <cell r="K43">
            <v>325.24989167352845</v>
          </cell>
        </row>
      </sheetData>
      <sheetData sheetId="17">
        <row r="4">
          <cell r="D4" t="str">
            <v>Базовые потребители</v>
          </cell>
          <cell r="K4" t="str">
            <v>БП №1</v>
          </cell>
          <cell r="Q4" t="str">
            <v>БП №2</v>
          </cell>
          <cell r="W4" t="str">
            <v>БП №3</v>
          </cell>
          <cell r="AC4" t="str">
            <v>БП №4</v>
          </cell>
          <cell r="AJ4" t="str">
            <v>Население</v>
          </cell>
          <cell r="AP4" t="str">
            <v>Прочие потребители</v>
          </cell>
          <cell r="AV4" t="str">
            <v>в том числе бюджетные потребители</v>
          </cell>
          <cell r="BB4" t="str">
            <v>Итого для собственных потребителей</v>
          </cell>
          <cell r="BH4" t="str">
            <v>Потребители по прямым договорам</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J6" t="str">
            <v>Всего</v>
          </cell>
          <cell r="AK6" t="str">
            <v>с шин</v>
          </cell>
          <cell r="AL6" t="str">
            <v>ВН</v>
          </cell>
          <cell r="AM6" t="str">
            <v>СН1</v>
          </cell>
          <cell r="AN6" t="str">
            <v>СН2</v>
          </cell>
          <cell r="AO6" t="str">
            <v>НН</v>
          </cell>
          <cell r="AP6" t="str">
            <v>Всего</v>
          </cell>
          <cell r="AQ6" t="str">
            <v>с шин</v>
          </cell>
          <cell r="AR6" t="str">
            <v>ВН</v>
          </cell>
          <cell r="AS6" t="str">
            <v>СН1</v>
          </cell>
          <cell r="AT6" t="str">
            <v>СН2</v>
          </cell>
          <cell r="AU6" t="str">
            <v>НН</v>
          </cell>
          <cell r="AV6" t="str">
            <v>Всего</v>
          </cell>
          <cell r="AW6" t="str">
            <v>с шин</v>
          </cell>
          <cell r="AX6" t="str">
            <v>ВН</v>
          </cell>
          <cell r="AY6" t="str">
            <v>СН1</v>
          </cell>
          <cell r="AZ6" t="str">
            <v>СН2</v>
          </cell>
          <cell r="BA6" t="str">
            <v>НН</v>
          </cell>
          <cell r="BB6" t="str">
            <v>Всего</v>
          </cell>
          <cell r="BC6" t="str">
            <v>с шин</v>
          </cell>
          <cell r="BD6" t="str">
            <v>ВН</v>
          </cell>
          <cell r="BE6" t="str">
            <v>СН1</v>
          </cell>
          <cell r="BF6" t="str">
            <v>СН2</v>
          </cell>
          <cell r="BG6" t="str">
            <v>НН</v>
          </cell>
          <cell r="BH6" t="str">
            <v>Всего</v>
          </cell>
          <cell r="BI6" t="str">
            <v>с шин</v>
          </cell>
          <cell r="BJ6" t="str">
            <v>ВН</v>
          </cell>
          <cell r="BK6" t="str">
            <v>СН1</v>
          </cell>
          <cell r="BL6" t="str">
            <v>СН2</v>
          </cell>
          <cell r="BM6" t="str">
            <v>НН</v>
          </cell>
        </row>
        <row r="8">
          <cell r="A8" t="str">
            <v>1.</v>
          </cell>
          <cell r="D8">
            <v>0</v>
          </cell>
          <cell r="E8">
            <v>0</v>
          </cell>
          <cell r="F8">
            <v>0</v>
          </cell>
          <cell r="G8">
            <v>0</v>
          </cell>
          <cell r="H8">
            <v>0</v>
          </cell>
          <cell r="I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t="str">
            <v>Добавить столбцы</v>
          </cell>
          <cell r="AJ8">
            <v>282.38900000000001</v>
          </cell>
          <cell r="AK8">
            <v>0</v>
          </cell>
          <cell r="AL8">
            <v>0</v>
          </cell>
          <cell r="AM8">
            <v>0</v>
          </cell>
          <cell r="AN8">
            <v>0</v>
          </cell>
          <cell r="AO8">
            <v>282.38900000000001</v>
          </cell>
          <cell r="AP8">
            <v>602.0920000000001</v>
          </cell>
          <cell r="AQ8">
            <v>0</v>
          </cell>
          <cell r="AR8">
            <v>35.962000000000003</v>
          </cell>
          <cell r="AS8">
            <v>1E-3</v>
          </cell>
          <cell r="AT8">
            <v>483.97700000000003</v>
          </cell>
          <cell r="AU8">
            <v>82.152000000000044</v>
          </cell>
          <cell r="AV8">
            <v>77.59</v>
          </cell>
          <cell r="AW8">
            <v>0</v>
          </cell>
          <cell r="AX8">
            <v>0</v>
          </cell>
          <cell r="AY8">
            <v>0</v>
          </cell>
          <cell r="AZ8">
            <v>66.171999999999997</v>
          </cell>
          <cell r="BA8">
            <v>11.417999999999999</v>
          </cell>
          <cell r="BB8">
            <v>884.48100000000011</v>
          </cell>
          <cell r="BC8">
            <v>0</v>
          </cell>
          <cell r="BD8">
            <v>35.962000000000003</v>
          </cell>
          <cell r="BE8">
            <v>1E-3</v>
          </cell>
          <cell r="BF8">
            <v>483.97700000000003</v>
          </cell>
          <cell r="BG8">
            <v>364.54100000000005</v>
          </cell>
          <cell r="BH8">
            <v>0</v>
          </cell>
          <cell r="BI8">
            <v>0</v>
          </cell>
          <cell r="BJ8">
            <v>0</v>
          </cell>
          <cell r="BK8">
            <v>0</v>
          </cell>
          <cell r="BL8">
            <v>0</v>
          </cell>
          <cell r="BM8">
            <v>0</v>
          </cell>
        </row>
        <row r="9">
          <cell r="A9" t="str">
            <v>2.</v>
          </cell>
          <cell r="D9">
            <v>0</v>
          </cell>
          <cell r="E9">
            <v>0</v>
          </cell>
          <cell r="F9">
            <v>0</v>
          </cell>
          <cell r="G9">
            <v>0</v>
          </cell>
          <cell r="H9">
            <v>0</v>
          </cell>
          <cell r="I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J9">
            <v>43.769999999999996</v>
          </cell>
          <cell r="AK9">
            <v>0</v>
          </cell>
          <cell r="AL9">
            <v>0</v>
          </cell>
          <cell r="AM9">
            <v>0</v>
          </cell>
          <cell r="AN9">
            <v>0</v>
          </cell>
          <cell r="AO9">
            <v>43.769999999999996</v>
          </cell>
          <cell r="AP9">
            <v>93.345000000000013</v>
          </cell>
          <cell r="AQ9">
            <v>0</v>
          </cell>
          <cell r="AR9">
            <v>5.5750000000000002</v>
          </cell>
          <cell r="AS9">
            <v>0</v>
          </cell>
          <cell r="AT9">
            <v>75.03</v>
          </cell>
          <cell r="AU9">
            <v>12.740000000000009</v>
          </cell>
          <cell r="AV9">
            <v>13.603</v>
          </cell>
          <cell r="AW9">
            <v>0</v>
          </cell>
          <cell r="AX9">
            <v>0</v>
          </cell>
          <cell r="AY9">
            <v>0</v>
          </cell>
          <cell r="AZ9">
            <v>11.84</v>
          </cell>
          <cell r="BA9">
            <v>1.7629999999999999</v>
          </cell>
          <cell r="BB9">
            <v>137.11500000000001</v>
          </cell>
          <cell r="BC9">
            <v>0</v>
          </cell>
          <cell r="BD9">
            <v>5.5750000000000002</v>
          </cell>
          <cell r="BE9">
            <v>0</v>
          </cell>
          <cell r="BF9">
            <v>75.03</v>
          </cell>
          <cell r="BG9">
            <v>56.510000000000005</v>
          </cell>
          <cell r="BH9">
            <v>0</v>
          </cell>
          <cell r="BI9">
            <v>0</v>
          </cell>
          <cell r="BJ9">
            <v>0</v>
          </cell>
          <cell r="BK9">
            <v>0</v>
          </cell>
          <cell r="BL9">
            <v>0</v>
          </cell>
          <cell r="BM9">
            <v>0</v>
          </cell>
        </row>
        <row r="11">
          <cell r="A11" t="str">
            <v>3.</v>
          </cell>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row>
        <row r="12">
          <cell r="A12" t="str">
            <v>3.1.</v>
          </cell>
          <cell r="F12">
            <v>0</v>
          </cell>
          <cell r="G12">
            <v>0</v>
          </cell>
          <cell r="H12">
            <v>0</v>
          </cell>
          <cell r="I12">
            <v>0</v>
          </cell>
          <cell r="L12">
            <v>0</v>
          </cell>
          <cell r="M12">
            <v>0</v>
          </cell>
          <cell r="N12">
            <v>0</v>
          </cell>
          <cell r="O12">
            <v>0</v>
          </cell>
          <cell r="P12">
            <v>0</v>
          </cell>
          <cell r="R12">
            <v>0</v>
          </cell>
          <cell r="S12">
            <v>0</v>
          </cell>
          <cell r="T12">
            <v>0</v>
          </cell>
          <cell r="U12">
            <v>0</v>
          </cell>
          <cell r="V12">
            <v>0</v>
          </cell>
          <cell r="X12">
            <v>0</v>
          </cell>
          <cell r="Y12">
            <v>0</v>
          </cell>
          <cell r="Z12">
            <v>0</v>
          </cell>
          <cell r="AA12">
            <v>0</v>
          </cell>
          <cell r="AB12">
            <v>0</v>
          </cell>
          <cell r="AD12">
            <v>0</v>
          </cell>
          <cell r="AE12">
            <v>0</v>
          </cell>
          <cell r="AF12">
            <v>0</v>
          </cell>
          <cell r="AG12">
            <v>0</v>
          </cell>
          <cell r="AH12">
            <v>0</v>
          </cell>
          <cell r="AL12">
            <v>0</v>
          </cell>
          <cell r="AM12">
            <v>0</v>
          </cell>
          <cell r="AN12">
            <v>0</v>
          </cell>
          <cell r="AO12">
            <v>0</v>
          </cell>
          <cell r="AQ12">
            <v>0</v>
          </cell>
          <cell r="AR12">
            <v>0</v>
          </cell>
          <cell r="AS12">
            <v>0</v>
          </cell>
          <cell r="AT12">
            <v>0</v>
          </cell>
          <cell r="AU12">
            <v>0</v>
          </cell>
          <cell r="AW12">
            <v>0</v>
          </cell>
          <cell r="AX12">
            <v>0</v>
          </cell>
          <cell r="AY12">
            <v>0</v>
          </cell>
          <cell r="AZ12">
            <v>0</v>
          </cell>
          <cell r="BA12">
            <v>0</v>
          </cell>
        </row>
        <row r="13">
          <cell r="A13" t="str">
            <v>3.2.</v>
          </cell>
          <cell r="F13">
            <v>0</v>
          </cell>
          <cell r="G13">
            <v>0</v>
          </cell>
          <cell r="H13">
            <v>0</v>
          </cell>
          <cell r="I13">
            <v>0</v>
          </cell>
          <cell r="L13">
            <v>0</v>
          </cell>
          <cell r="M13">
            <v>0</v>
          </cell>
          <cell r="N13">
            <v>0</v>
          </cell>
          <cell r="O13">
            <v>0</v>
          </cell>
          <cell r="P13">
            <v>0</v>
          </cell>
          <cell r="R13">
            <v>0</v>
          </cell>
          <cell r="S13">
            <v>0</v>
          </cell>
          <cell r="T13">
            <v>0</v>
          </cell>
          <cell r="U13">
            <v>0</v>
          </cell>
          <cell r="V13">
            <v>0</v>
          </cell>
          <cell r="X13">
            <v>0</v>
          </cell>
          <cell r="Y13">
            <v>0</v>
          </cell>
          <cell r="Z13">
            <v>0</v>
          </cell>
          <cell r="AA13">
            <v>0</v>
          </cell>
          <cell r="AB13">
            <v>0</v>
          </cell>
          <cell r="AD13">
            <v>0</v>
          </cell>
          <cell r="AE13">
            <v>0</v>
          </cell>
          <cell r="AF13">
            <v>0</v>
          </cell>
          <cell r="AG13">
            <v>0</v>
          </cell>
          <cell r="AH13">
            <v>0</v>
          </cell>
          <cell r="AL13">
            <v>0</v>
          </cell>
          <cell r="AM13">
            <v>0</v>
          </cell>
          <cell r="AN13">
            <v>0</v>
          </cell>
          <cell r="AO13">
            <v>0</v>
          </cell>
          <cell r="AQ13">
            <v>0</v>
          </cell>
          <cell r="AR13">
            <v>0</v>
          </cell>
          <cell r="AS13">
            <v>0</v>
          </cell>
          <cell r="AT13">
            <v>0</v>
          </cell>
          <cell r="AU13">
            <v>0</v>
          </cell>
          <cell r="AW13">
            <v>0</v>
          </cell>
          <cell r="AX13">
            <v>0</v>
          </cell>
          <cell r="AY13">
            <v>0</v>
          </cell>
          <cell r="AZ13">
            <v>0</v>
          </cell>
          <cell r="BA13">
            <v>0</v>
          </cell>
        </row>
        <row r="15">
          <cell r="A15" t="str">
            <v>4.</v>
          </cell>
          <cell r="D15" t="e">
            <v>#NAME?</v>
          </cell>
          <cell r="F15">
            <v>0</v>
          </cell>
          <cell r="G15" t="e">
            <v>#DIV/0!</v>
          </cell>
          <cell r="H15">
            <v>467.08516159531194</v>
          </cell>
          <cell r="I15">
            <v>1026.5946272929436</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J15" t="e">
            <v>#NAME?</v>
          </cell>
          <cell r="AK15">
            <v>0</v>
          </cell>
          <cell r="AL15" t="e">
            <v>#NAME?</v>
          </cell>
          <cell r="AM15" t="e">
            <v>#NAME?</v>
          </cell>
          <cell r="AN15" t="e">
            <v>#NAME?</v>
          </cell>
          <cell r="AO15" t="e">
            <v>#NAME?</v>
          </cell>
          <cell r="AP15" t="e">
            <v>#NAME?</v>
          </cell>
          <cell r="AR15" t="e">
            <v>#NAME?</v>
          </cell>
          <cell r="AS15" t="e">
            <v>#NAME?</v>
          </cell>
          <cell r="AT15" t="e">
            <v>#NAME?</v>
          </cell>
          <cell r="AU15" t="e">
            <v>#NAME?</v>
          </cell>
          <cell r="AV15" t="e">
            <v>#NAME?</v>
          </cell>
          <cell r="AX15" t="e">
            <v>#NAME?</v>
          </cell>
          <cell r="AY15" t="e">
            <v>#NAME?</v>
          </cell>
          <cell r="AZ15" t="e">
            <v>#NAME?</v>
          </cell>
          <cell r="BA15" t="e">
            <v>#NAME?</v>
          </cell>
          <cell r="BB15" t="e">
            <v>#NAME?</v>
          </cell>
          <cell r="BD15" t="e">
            <v>#NAME?</v>
          </cell>
          <cell r="BE15" t="e">
            <v>#NAME?</v>
          </cell>
          <cell r="BF15" t="e">
            <v>#NAME?</v>
          </cell>
          <cell r="BG15" t="e">
            <v>#NAME?</v>
          </cell>
          <cell r="BH15" t="e">
            <v>#NAME?</v>
          </cell>
          <cell r="BJ15" t="e">
            <v>#NAME?</v>
          </cell>
          <cell r="BK15" t="e">
            <v>#NAME?</v>
          </cell>
          <cell r="BL15" t="e">
            <v>#NAME?</v>
          </cell>
          <cell r="BM15" t="e">
            <v>#NAME?</v>
          </cell>
        </row>
        <row r="16">
          <cell r="A16" t="str">
            <v>4.1.</v>
          </cell>
          <cell r="F16">
            <v>0</v>
          </cell>
          <cell r="G16" t="e">
            <v>#DIV/0!</v>
          </cell>
          <cell r="H16">
            <v>467.08516159531194</v>
          </cell>
          <cell r="I16">
            <v>1026.5946272929436</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L16" t="e">
            <v>#NAME?</v>
          </cell>
          <cell r="AM16" t="e">
            <v>#NAME?</v>
          </cell>
          <cell r="AN16" t="e">
            <v>#NAME?</v>
          </cell>
          <cell r="AO16" t="e">
            <v>#NAME?</v>
          </cell>
          <cell r="AR16" t="e">
            <v>#NAME?</v>
          </cell>
          <cell r="AS16" t="e">
            <v>#NAME?</v>
          </cell>
          <cell r="AT16" t="e">
            <v>#NAME?</v>
          </cell>
          <cell r="AU16" t="e">
            <v>#NAME?</v>
          </cell>
          <cell r="AX16" t="e">
            <v>#NAME?</v>
          </cell>
          <cell r="AY16" t="e">
            <v>#NAME?</v>
          </cell>
          <cell r="AZ16" t="e">
            <v>#NAME?</v>
          </cell>
          <cell r="BA16" t="e">
            <v>#NAME?</v>
          </cell>
          <cell r="BD16" t="e">
            <v>#NAME?</v>
          </cell>
          <cell r="BE16" t="e">
            <v>#NAME?</v>
          </cell>
          <cell r="BF16" t="e">
            <v>#NAME?</v>
          </cell>
          <cell r="BG16" t="e">
            <v>#NAME?</v>
          </cell>
          <cell r="BJ16" t="e">
            <v>#NAME?</v>
          </cell>
          <cell r="BK16" t="e">
            <v>#NAME?</v>
          </cell>
          <cell r="BL16" t="e">
            <v>#NAME?</v>
          </cell>
          <cell r="BM16" t="e">
            <v>#NAME?</v>
          </cell>
        </row>
        <row r="17">
          <cell r="A17" t="str">
            <v>4.1.1.</v>
          </cell>
          <cell r="F17">
            <v>0</v>
          </cell>
          <cell r="G17" t="e">
            <v>#DIV/0!</v>
          </cell>
          <cell r="H17">
            <v>398.74065326185882</v>
          </cell>
          <cell r="I17">
            <v>701.34473561941525</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L17" t="e">
            <v>#NAME?</v>
          </cell>
          <cell r="AM17" t="e">
            <v>#NAME?</v>
          </cell>
          <cell r="AN17" t="e">
            <v>#NAME?</v>
          </cell>
          <cell r="AO17" t="e">
            <v>#NAME?</v>
          </cell>
          <cell r="AR17" t="e">
            <v>#NAME?</v>
          </cell>
          <cell r="AS17" t="e">
            <v>#NAME?</v>
          </cell>
          <cell r="AT17" t="e">
            <v>#NAME?</v>
          </cell>
          <cell r="AU17" t="e">
            <v>#NAME?</v>
          </cell>
          <cell r="AX17" t="e">
            <v>#NAME?</v>
          </cell>
          <cell r="AY17" t="e">
            <v>#NAME?</v>
          </cell>
          <cell r="AZ17" t="e">
            <v>#NAME?</v>
          </cell>
          <cell r="BA17" t="e">
            <v>#NAME?</v>
          </cell>
          <cell r="BD17" t="e">
            <v>#NAME?</v>
          </cell>
          <cell r="BE17" t="e">
            <v>#NAME?</v>
          </cell>
          <cell r="BF17" t="e">
            <v>#NAME?</v>
          </cell>
          <cell r="BG17" t="e">
            <v>#NAME?</v>
          </cell>
          <cell r="BJ17" t="e">
            <v>#NAME?</v>
          </cell>
          <cell r="BK17" t="e">
            <v>#NAME?</v>
          </cell>
          <cell r="BL17" t="e">
            <v>#NAME?</v>
          </cell>
          <cell r="BM17" t="e">
            <v>#NAME?</v>
          </cell>
        </row>
        <row r="18">
          <cell r="A18" t="str">
            <v>4.1.1.1.</v>
          </cell>
          <cell r="F18">
            <v>0</v>
          </cell>
          <cell r="G18">
            <v>0</v>
          </cell>
          <cell r="H18">
            <v>2572.0552464842685</v>
          </cell>
          <cell r="I18">
            <v>4524.3127104483674</v>
          </cell>
          <cell r="M18">
            <v>0</v>
          </cell>
          <cell r="N18">
            <v>0</v>
          </cell>
          <cell r="O18">
            <v>2572.0552464842685</v>
          </cell>
          <cell r="P18">
            <v>4524.3127104483674</v>
          </cell>
          <cell r="S18">
            <v>0</v>
          </cell>
          <cell r="T18">
            <v>0</v>
          </cell>
          <cell r="U18">
            <v>2572.0552464842685</v>
          </cell>
          <cell r="V18">
            <v>4524.3127104483674</v>
          </cell>
          <cell r="Y18">
            <v>0</v>
          </cell>
          <cell r="Z18">
            <v>0</v>
          </cell>
          <cell r="AA18">
            <v>2572.0552464842685</v>
          </cell>
          <cell r="AB18">
            <v>4524.3127104483674</v>
          </cell>
          <cell r="AE18">
            <v>0</v>
          </cell>
          <cell r="AF18">
            <v>0</v>
          </cell>
          <cell r="AG18">
            <v>2572.0552464842685</v>
          </cell>
          <cell r="AH18">
            <v>4524.3127104483674</v>
          </cell>
          <cell r="AL18">
            <v>0</v>
          </cell>
          <cell r="AM18">
            <v>0</v>
          </cell>
          <cell r="AN18">
            <v>2572.0552464842685</v>
          </cell>
          <cell r="AO18">
            <v>4524.3127104483674</v>
          </cell>
          <cell r="AR18">
            <v>0</v>
          </cell>
          <cell r="AS18">
            <v>0</v>
          </cell>
          <cell r="AT18">
            <v>2572.0552464842685</v>
          </cell>
          <cell r="AU18">
            <v>4524.3127104483674</v>
          </cell>
          <cell r="AX18">
            <v>0</v>
          </cell>
          <cell r="AY18">
            <v>0</v>
          </cell>
          <cell r="AZ18">
            <v>2572.0552464842685</v>
          </cell>
          <cell r="BA18">
            <v>4524.3127104483674</v>
          </cell>
          <cell r="BD18">
            <v>0</v>
          </cell>
          <cell r="BE18">
            <v>0</v>
          </cell>
          <cell r="BF18">
            <v>2572.0552464842685</v>
          </cell>
          <cell r="BG18">
            <v>4524.3127104483674</v>
          </cell>
          <cell r="BJ18">
            <v>0</v>
          </cell>
          <cell r="BK18">
            <v>0</v>
          </cell>
          <cell r="BL18">
            <v>2572.0552464842685</v>
          </cell>
          <cell r="BM18">
            <v>4524.3127104483674</v>
          </cell>
        </row>
        <row r="19">
          <cell r="A19" t="str">
            <v>4.1.2.</v>
          </cell>
          <cell r="F19">
            <v>0</v>
          </cell>
          <cell r="G19">
            <v>0</v>
          </cell>
          <cell r="H19">
            <v>68.344508333453135</v>
          </cell>
          <cell r="I19">
            <v>325.24989167352845</v>
          </cell>
          <cell r="M19">
            <v>0</v>
          </cell>
          <cell r="N19">
            <v>0</v>
          </cell>
          <cell r="O19">
            <v>68.344508333453135</v>
          </cell>
          <cell r="P19">
            <v>325.24989167352845</v>
          </cell>
          <cell r="S19">
            <v>0</v>
          </cell>
          <cell r="T19">
            <v>0</v>
          </cell>
          <cell r="U19">
            <v>68.344508333453135</v>
          </cell>
          <cell r="V19">
            <v>325.24989167352845</v>
          </cell>
          <cell r="Y19">
            <v>0</v>
          </cell>
          <cell r="Z19">
            <v>0</v>
          </cell>
          <cell r="AA19">
            <v>68.344508333453135</v>
          </cell>
          <cell r="AB19">
            <v>325.24989167352845</v>
          </cell>
          <cell r="AE19">
            <v>0</v>
          </cell>
          <cell r="AF19">
            <v>0</v>
          </cell>
          <cell r="AG19">
            <v>68.344508333453135</v>
          </cell>
          <cell r="AH19">
            <v>325.24989167352845</v>
          </cell>
          <cell r="AL19">
            <v>0</v>
          </cell>
          <cell r="AM19">
            <v>0</v>
          </cell>
          <cell r="AN19">
            <v>68.344508333453135</v>
          </cell>
          <cell r="AO19">
            <v>325.24989167352845</v>
          </cell>
          <cell r="AR19">
            <v>0</v>
          </cell>
          <cell r="AS19">
            <v>0</v>
          </cell>
          <cell r="AT19">
            <v>68.344508333453135</v>
          </cell>
          <cell r="AU19">
            <v>325.24989167352845</v>
          </cell>
          <cell r="AX19">
            <v>0</v>
          </cell>
          <cell r="AY19">
            <v>0</v>
          </cell>
          <cell r="AZ19">
            <v>68.344508333453135</v>
          </cell>
          <cell r="BA19">
            <v>325.24989167352845</v>
          </cell>
          <cell r="BD19">
            <v>0</v>
          </cell>
          <cell r="BE19">
            <v>0</v>
          </cell>
          <cell r="BF19">
            <v>68.344508333453135</v>
          </cell>
          <cell r="BG19">
            <v>325.24989167352845</v>
          </cell>
          <cell r="BJ19">
            <v>0</v>
          </cell>
          <cell r="BK19">
            <v>0</v>
          </cell>
          <cell r="BL19">
            <v>68.344508333453135</v>
          </cell>
          <cell r="BM19">
            <v>325.24989167352845</v>
          </cell>
        </row>
        <row r="21">
          <cell r="A21" t="str">
            <v>4.2.</v>
          </cell>
        </row>
        <row r="22">
          <cell r="A22" t="str">
            <v>4.3</v>
          </cell>
        </row>
        <row r="24">
          <cell r="A24" t="str">
            <v>5.</v>
          </cell>
          <cell r="D24" t="e">
            <v>#NAME?</v>
          </cell>
          <cell r="E24">
            <v>0</v>
          </cell>
          <cell r="F24">
            <v>0</v>
          </cell>
          <cell r="G24">
            <v>0</v>
          </cell>
          <cell r="H24">
            <v>0</v>
          </cell>
          <cell r="I24">
            <v>0</v>
          </cell>
          <cell r="K24" t="e">
            <v>#NAME?</v>
          </cell>
          <cell r="L24">
            <v>0</v>
          </cell>
          <cell r="M24">
            <v>0</v>
          </cell>
          <cell r="N24">
            <v>0</v>
          </cell>
          <cell r="O24">
            <v>0</v>
          </cell>
          <cell r="P24">
            <v>0</v>
          </cell>
          <cell r="Q24" t="e">
            <v>#NAME?</v>
          </cell>
          <cell r="R24">
            <v>0</v>
          </cell>
          <cell r="S24">
            <v>0</v>
          </cell>
          <cell r="T24">
            <v>0</v>
          </cell>
          <cell r="U24">
            <v>0</v>
          </cell>
          <cell r="V24">
            <v>0</v>
          </cell>
          <cell r="W24" t="e">
            <v>#NAME?</v>
          </cell>
          <cell r="X24">
            <v>0</v>
          </cell>
          <cell r="Y24">
            <v>0</v>
          </cell>
          <cell r="Z24">
            <v>0</v>
          </cell>
          <cell r="AA24">
            <v>0</v>
          </cell>
          <cell r="AB24">
            <v>0</v>
          </cell>
          <cell r="AC24" t="e">
            <v>#NAME?</v>
          </cell>
          <cell r="AD24">
            <v>0</v>
          </cell>
          <cell r="AE24">
            <v>0</v>
          </cell>
          <cell r="AF24">
            <v>0</v>
          </cell>
          <cell r="AG24">
            <v>0</v>
          </cell>
          <cell r="AH24">
            <v>0</v>
          </cell>
          <cell r="AJ24" t="e">
            <v>#NAME?</v>
          </cell>
          <cell r="AK24">
            <v>0</v>
          </cell>
          <cell r="AL24">
            <v>0</v>
          </cell>
          <cell r="AM24">
            <v>0</v>
          </cell>
          <cell r="AN24">
            <v>0</v>
          </cell>
          <cell r="AO24" t="e">
            <v>#NAME?</v>
          </cell>
          <cell r="AP24" t="e">
            <v>#NAME?</v>
          </cell>
          <cell r="AQ24">
            <v>0</v>
          </cell>
          <cell r="AR24" t="e">
            <v>#NAME?</v>
          </cell>
          <cell r="AS24" t="e">
            <v>#NAME?</v>
          </cell>
          <cell r="AT24" t="e">
            <v>#NAME?</v>
          </cell>
          <cell r="AU24" t="e">
            <v>#NAME?</v>
          </cell>
          <cell r="AV24" t="e">
            <v>#NAME?</v>
          </cell>
          <cell r="AW24">
            <v>0</v>
          </cell>
          <cell r="AX24">
            <v>0</v>
          </cell>
          <cell r="AY24">
            <v>0</v>
          </cell>
          <cell r="AZ24" t="e">
            <v>#NAME?</v>
          </cell>
          <cell r="BA24" t="e">
            <v>#NAME?</v>
          </cell>
          <cell r="BB24" t="e">
            <v>#NAME?</v>
          </cell>
          <cell r="BC24" t="e">
            <v>#NAME?</v>
          </cell>
          <cell r="BD24" t="e">
            <v>#NAME?</v>
          </cell>
          <cell r="BE24" t="e">
            <v>#NAME?</v>
          </cell>
          <cell r="BF24" t="e">
            <v>#NAME?</v>
          </cell>
          <cell r="BG24" t="e">
            <v>#NAME?</v>
          </cell>
          <cell r="BH24" t="e">
            <v>#NAME?</v>
          </cell>
          <cell r="BJ24">
            <v>0</v>
          </cell>
          <cell r="BK24">
            <v>0</v>
          </cell>
          <cell r="BL24">
            <v>0</v>
          </cell>
          <cell r="BM24">
            <v>0</v>
          </cell>
        </row>
        <row r="25">
          <cell r="A25" t="str">
            <v>5.1.</v>
          </cell>
          <cell r="D25" t="e">
            <v>#NAME?</v>
          </cell>
          <cell r="E25">
            <v>0</v>
          </cell>
          <cell r="F25">
            <v>0</v>
          </cell>
          <cell r="G25">
            <v>0</v>
          </cell>
          <cell r="H25">
            <v>2572.0552464842685</v>
          </cell>
          <cell r="I25">
            <v>4524.3127104483674</v>
          </cell>
          <cell r="K25" t="e">
            <v>#NAME?</v>
          </cell>
          <cell r="L25">
            <v>0</v>
          </cell>
          <cell r="M25">
            <v>0</v>
          </cell>
          <cell r="N25">
            <v>0</v>
          </cell>
          <cell r="O25">
            <v>2572.0552464842685</v>
          </cell>
          <cell r="P25">
            <v>4524.3127104483674</v>
          </cell>
          <cell r="Q25" t="e">
            <v>#NAME?</v>
          </cell>
          <cell r="R25">
            <v>0</v>
          </cell>
          <cell r="S25">
            <v>0</v>
          </cell>
          <cell r="T25">
            <v>0</v>
          </cell>
          <cell r="U25">
            <v>2572.0552464842685</v>
          </cell>
          <cell r="V25">
            <v>4524.3127104483674</v>
          </cell>
          <cell r="W25" t="e">
            <v>#NAME?</v>
          </cell>
          <cell r="X25">
            <v>0</v>
          </cell>
          <cell r="Y25">
            <v>0</v>
          </cell>
          <cell r="Z25">
            <v>0</v>
          </cell>
          <cell r="AA25">
            <v>2572.0552464842685</v>
          </cell>
          <cell r="AB25">
            <v>4524.3127104483674</v>
          </cell>
          <cell r="AC25" t="e">
            <v>#NAME?</v>
          </cell>
          <cell r="AD25">
            <v>0</v>
          </cell>
          <cell r="AE25">
            <v>0</v>
          </cell>
          <cell r="AF25">
            <v>0</v>
          </cell>
          <cell r="AG25">
            <v>2572.0552464842685</v>
          </cell>
          <cell r="AH25">
            <v>4524.3127104483674</v>
          </cell>
          <cell r="AJ25" t="e">
            <v>#NAME?</v>
          </cell>
          <cell r="AK25">
            <v>0</v>
          </cell>
          <cell r="AL25">
            <v>0</v>
          </cell>
          <cell r="AM25">
            <v>0</v>
          </cell>
          <cell r="AN25">
            <v>2572.0552464842685</v>
          </cell>
          <cell r="AO25">
            <v>4524.3127104483674</v>
          </cell>
          <cell r="AP25" t="e">
            <v>#NAME?</v>
          </cell>
          <cell r="AQ25">
            <v>0</v>
          </cell>
          <cell r="AR25">
            <v>0</v>
          </cell>
          <cell r="AS25">
            <v>0</v>
          </cell>
          <cell r="AT25">
            <v>2572.0552464842685</v>
          </cell>
          <cell r="AU25">
            <v>4524.3127104483674</v>
          </cell>
          <cell r="AV25" t="e">
            <v>#NAME?</v>
          </cell>
          <cell r="AW25">
            <v>0</v>
          </cell>
          <cell r="AX25">
            <v>0</v>
          </cell>
          <cell r="AY25">
            <v>0</v>
          </cell>
          <cell r="AZ25">
            <v>2572.0552464842685</v>
          </cell>
          <cell r="BA25">
            <v>4524.3127104483674</v>
          </cell>
          <cell r="BB25" t="e">
            <v>#NAME?</v>
          </cell>
          <cell r="BC25" t="e">
            <v>#NAME?</v>
          </cell>
          <cell r="BD25" t="e">
            <v>#NAME?</v>
          </cell>
          <cell r="BE25" t="e">
            <v>#NAME?</v>
          </cell>
          <cell r="BF25" t="e">
            <v>#NAME?</v>
          </cell>
          <cell r="BG25" t="e">
            <v>#NAME?</v>
          </cell>
          <cell r="BH25" t="e">
            <v>#NAME?</v>
          </cell>
          <cell r="BJ25">
            <v>0</v>
          </cell>
          <cell r="BK25">
            <v>0</v>
          </cell>
          <cell r="BL25">
            <v>2572.0552464842685</v>
          </cell>
          <cell r="BM25">
            <v>4524.3127104483674</v>
          </cell>
        </row>
        <row r="26">
          <cell r="A26" t="str">
            <v>5.2.</v>
          </cell>
          <cell r="D26" t="e">
            <v>#NAME?</v>
          </cell>
          <cell r="E26">
            <v>0</v>
          </cell>
          <cell r="F26">
            <v>0</v>
          </cell>
          <cell r="G26">
            <v>0</v>
          </cell>
          <cell r="H26">
            <v>0</v>
          </cell>
          <cell r="I26">
            <v>0</v>
          </cell>
          <cell r="K26" t="e">
            <v>#NAME?</v>
          </cell>
          <cell r="L26">
            <v>0</v>
          </cell>
          <cell r="M26">
            <v>0</v>
          </cell>
          <cell r="N26">
            <v>0</v>
          </cell>
          <cell r="O26">
            <v>0</v>
          </cell>
          <cell r="P26">
            <v>0</v>
          </cell>
          <cell r="Q26" t="e">
            <v>#NAME?</v>
          </cell>
          <cell r="R26">
            <v>0</v>
          </cell>
          <cell r="S26">
            <v>0</v>
          </cell>
          <cell r="T26">
            <v>0</v>
          </cell>
          <cell r="U26">
            <v>0</v>
          </cell>
          <cell r="V26">
            <v>0</v>
          </cell>
          <cell r="W26" t="e">
            <v>#NAME?</v>
          </cell>
          <cell r="X26">
            <v>0</v>
          </cell>
          <cell r="Y26">
            <v>0</v>
          </cell>
          <cell r="Z26">
            <v>0</v>
          </cell>
          <cell r="AA26">
            <v>0</v>
          </cell>
          <cell r="AB26">
            <v>0</v>
          </cell>
          <cell r="AC26" t="e">
            <v>#NAME?</v>
          </cell>
          <cell r="AD26">
            <v>0</v>
          </cell>
          <cell r="AE26">
            <v>0</v>
          </cell>
          <cell r="AF26">
            <v>0</v>
          </cell>
          <cell r="AG26">
            <v>0</v>
          </cell>
          <cell r="AH26">
            <v>0</v>
          </cell>
          <cell r="AJ26" t="e">
            <v>#NAME?</v>
          </cell>
          <cell r="AK26">
            <v>0</v>
          </cell>
          <cell r="AL26">
            <v>0</v>
          </cell>
          <cell r="AM26">
            <v>0</v>
          </cell>
          <cell r="AN26">
            <v>0</v>
          </cell>
          <cell r="AO26">
            <v>325.24989167352845</v>
          </cell>
          <cell r="AP26" t="e">
            <v>#NAME?</v>
          </cell>
          <cell r="AQ26">
            <v>0</v>
          </cell>
          <cell r="AR26">
            <v>0</v>
          </cell>
          <cell r="AS26">
            <v>0</v>
          </cell>
          <cell r="AT26">
            <v>68.344508333453135</v>
          </cell>
          <cell r="AU26">
            <v>325.24989167352845</v>
          </cell>
          <cell r="AV26" t="e">
            <v>#NAME?</v>
          </cell>
          <cell r="AW26">
            <v>0</v>
          </cell>
          <cell r="AX26">
            <v>0</v>
          </cell>
          <cell r="AY26">
            <v>0</v>
          </cell>
          <cell r="AZ26">
            <v>68.344508333453135</v>
          </cell>
          <cell r="BA26">
            <v>325.24989167352845</v>
          </cell>
          <cell r="BB26" t="e">
            <v>#NAME?</v>
          </cell>
          <cell r="BC26" t="e">
            <v>#NAME?</v>
          </cell>
          <cell r="BD26" t="e">
            <v>#NAME?</v>
          </cell>
          <cell r="BE26" t="e">
            <v>#NAME?</v>
          </cell>
          <cell r="BF26" t="e">
            <v>#NAME?</v>
          </cell>
          <cell r="BG26" t="e">
            <v>#NAME?</v>
          </cell>
          <cell r="BH26" t="e">
            <v>#NAME?</v>
          </cell>
          <cell r="BJ26">
            <v>0</v>
          </cell>
          <cell r="BK26">
            <v>0</v>
          </cell>
          <cell r="BL26">
            <v>0</v>
          </cell>
          <cell r="BM26">
            <v>0</v>
          </cell>
        </row>
        <row r="28">
          <cell r="A28" t="str">
            <v>6.</v>
          </cell>
          <cell r="D28">
            <v>0</v>
          </cell>
          <cell r="E28">
            <v>0</v>
          </cell>
          <cell r="F28">
            <v>0</v>
          </cell>
          <cell r="G28">
            <v>0</v>
          </cell>
          <cell r="H28">
            <v>0</v>
          </cell>
          <cell r="I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J28" t="e">
            <v>#NAME?</v>
          </cell>
          <cell r="AK28">
            <v>0</v>
          </cell>
          <cell r="AL28">
            <v>0</v>
          </cell>
          <cell r="AM28">
            <v>0</v>
          </cell>
          <cell r="AN28">
            <v>0</v>
          </cell>
          <cell r="AO28" t="e">
            <v>#NAME?</v>
          </cell>
          <cell r="AP28" t="e">
            <v>#NAME?</v>
          </cell>
          <cell r="AQ28">
            <v>0</v>
          </cell>
          <cell r="AR28" t="e">
            <v>#NAME?</v>
          </cell>
          <cell r="AS28" t="e">
            <v>#NAME?</v>
          </cell>
          <cell r="AT28" t="e">
            <v>#NAME?</v>
          </cell>
          <cell r="AU28" t="e">
            <v>#NAME?</v>
          </cell>
          <cell r="AV28" t="e">
            <v>#NAME?</v>
          </cell>
          <cell r="AW28">
            <v>0</v>
          </cell>
          <cell r="AX28">
            <v>0</v>
          </cell>
          <cell r="AY28">
            <v>0</v>
          </cell>
          <cell r="AZ28" t="e">
            <v>#NAME?</v>
          </cell>
          <cell r="BA28" t="e">
            <v>#NAME?</v>
          </cell>
          <cell r="BB28" t="e">
            <v>#NAME?</v>
          </cell>
          <cell r="BC28">
            <v>0</v>
          </cell>
          <cell r="BD28" t="e">
            <v>#NAME?</v>
          </cell>
          <cell r="BE28" t="e">
            <v>#NAME?</v>
          </cell>
          <cell r="BF28" t="e">
            <v>#NAME?</v>
          </cell>
          <cell r="BG28" t="e">
            <v>#NAME?</v>
          </cell>
          <cell r="BH28">
            <v>0</v>
          </cell>
          <cell r="BJ28">
            <v>0</v>
          </cell>
          <cell r="BK28">
            <v>0</v>
          </cell>
          <cell r="BL28">
            <v>0</v>
          </cell>
          <cell r="BM28">
            <v>0</v>
          </cell>
        </row>
        <row r="30">
          <cell r="A30" t="str">
            <v>6.1.</v>
          </cell>
          <cell r="D30" t="e">
            <v>#NAME?</v>
          </cell>
          <cell r="E30" t="e">
            <v>#NAME?</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v>0</v>
          </cell>
          <cell r="BJ30">
            <v>0</v>
          </cell>
          <cell r="BK30">
            <v>0</v>
          </cell>
          <cell r="BL30">
            <v>0</v>
          </cell>
          <cell r="BM30">
            <v>0</v>
          </cell>
        </row>
        <row r="31">
          <cell r="A31" t="str">
            <v>6.2.</v>
          </cell>
          <cell r="D31" t="e">
            <v>#DIV/0!</v>
          </cell>
          <cell r="E31">
            <v>0</v>
          </cell>
          <cell r="F31">
            <v>0</v>
          </cell>
          <cell r="G31" t="e">
            <v>#DIV/0!</v>
          </cell>
          <cell r="H31">
            <v>0</v>
          </cell>
          <cell r="I31">
            <v>0</v>
          </cell>
          <cell r="K31" t="e">
            <v>#NAME?</v>
          </cell>
          <cell r="L31">
            <v>0</v>
          </cell>
          <cell r="M31" t="e">
            <v>#NAME?</v>
          </cell>
          <cell r="N31" t="e">
            <v>#NAME?</v>
          </cell>
          <cell r="O31" t="e">
            <v>#NAME?</v>
          </cell>
          <cell r="P31" t="e">
            <v>#NAME?</v>
          </cell>
          <cell r="Q31" t="e">
            <v>#NAME?</v>
          </cell>
          <cell r="R31">
            <v>0</v>
          </cell>
          <cell r="S31" t="e">
            <v>#NAME?</v>
          </cell>
          <cell r="T31" t="e">
            <v>#NAME?</v>
          </cell>
          <cell r="U31" t="e">
            <v>#NAME?</v>
          </cell>
          <cell r="V31" t="e">
            <v>#NAME?</v>
          </cell>
          <cell r="W31" t="e">
            <v>#NAME?</v>
          </cell>
          <cell r="X31">
            <v>0</v>
          </cell>
          <cell r="Y31" t="e">
            <v>#NAME?</v>
          </cell>
          <cell r="Z31" t="e">
            <v>#NAME?</v>
          </cell>
          <cell r="AA31" t="e">
            <v>#NAME?</v>
          </cell>
          <cell r="AB31" t="e">
            <v>#NAME?</v>
          </cell>
          <cell r="AC31" t="e">
            <v>#NAME?</v>
          </cell>
          <cell r="AD31">
            <v>0</v>
          </cell>
          <cell r="AE31" t="e">
            <v>#NAME?</v>
          </cell>
          <cell r="AF31" t="e">
            <v>#NAME?</v>
          </cell>
          <cell r="AG31" t="e">
            <v>#NAME?</v>
          </cell>
          <cell r="AH31" t="e">
            <v>#NAME?</v>
          </cell>
          <cell r="AJ31" t="e">
            <v>#NAME?</v>
          </cell>
          <cell r="AK31">
            <v>0</v>
          </cell>
          <cell r="AL31" t="e">
            <v>#NAME?</v>
          </cell>
          <cell r="AM31" t="e">
            <v>#NAME?</v>
          </cell>
          <cell r="AN31" t="e">
            <v>#NAME?</v>
          </cell>
          <cell r="AO31" t="e">
            <v>#NAME?</v>
          </cell>
          <cell r="AP31" t="e">
            <v>#NAME?</v>
          </cell>
          <cell r="AQ31">
            <v>0</v>
          </cell>
          <cell r="AR31" t="e">
            <v>#NAME?</v>
          </cell>
          <cell r="AS31" t="e">
            <v>#NAME?</v>
          </cell>
          <cell r="AT31" t="e">
            <v>#NAME?</v>
          </cell>
          <cell r="AU31" t="e">
            <v>#NAME?</v>
          </cell>
          <cell r="AV31" t="e">
            <v>#NAME?</v>
          </cell>
          <cell r="AW31">
            <v>0</v>
          </cell>
          <cell r="AX31" t="e">
            <v>#NAME?</v>
          </cell>
          <cell r="AY31" t="e">
            <v>#NAME?</v>
          </cell>
          <cell r="AZ31" t="e">
            <v>#NAME?</v>
          </cell>
          <cell r="BA31" t="e">
            <v>#NAME?</v>
          </cell>
          <cell r="BB31" t="e">
            <v>#DIV/0!</v>
          </cell>
          <cell r="BC31">
            <v>0</v>
          </cell>
          <cell r="BD31" t="e">
            <v>#NAME?</v>
          </cell>
          <cell r="BE31" t="e">
            <v>#DIV/0!</v>
          </cell>
          <cell r="BF31" t="e">
            <v>#NAME?</v>
          </cell>
          <cell r="BG31" t="e">
            <v>#NAME?</v>
          </cell>
          <cell r="BH31" t="e">
            <v>#NAME?</v>
          </cell>
          <cell r="BJ31" t="e">
            <v>#NAME?</v>
          </cell>
          <cell r="BK31" t="e">
            <v>#NAME?</v>
          </cell>
          <cell r="BL31" t="e">
            <v>#NAME?</v>
          </cell>
          <cell r="BM31" t="e">
            <v>#NAME?</v>
          </cell>
        </row>
        <row r="32">
          <cell r="A32" t="str">
            <v>6.2.1.</v>
          </cell>
          <cell r="D32">
            <v>0</v>
          </cell>
          <cell r="E32">
            <v>0</v>
          </cell>
          <cell r="F32">
            <v>0</v>
          </cell>
          <cell r="G32">
            <v>0</v>
          </cell>
          <cell r="H32">
            <v>0</v>
          </cell>
          <cell r="I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J32">
            <v>91846.991659796025</v>
          </cell>
          <cell r="AK32">
            <v>0</v>
          </cell>
          <cell r="AL32">
            <v>0</v>
          </cell>
          <cell r="AM32">
            <v>0</v>
          </cell>
          <cell r="AN32">
            <v>0</v>
          </cell>
          <cell r="AO32">
            <v>91846.991659796025</v>
          </cell>
          <cell r="AP32">
            <v>59797.09921046337</v>
          </cell>
          <cell r="AQ32">
            <v>0</v>
          </cell>
          <cell r="AR32">
            <v>0</v>
          </cell>
          <cell r="AS32">
            <v>0</v>
          </cell>
          <cell r="AT32">
            <v>33077.170109699648</v>
          </cell>
          <cell r="AU32">
            <v>26719.929100763722</v>
          </cell>
          <cell r="AV32">
            <v>8236.1960685696085</v>
          </cell>
          <cell r="AW32">
            <v>0</v>
          </cell>
          <cell r="AX32">
            <v>0</v>
          </cell>
          <cell r="AY32">
            <v>0</v>
          </cell>
          <cell r="AZ32">
            <v>4522.4928054412603</v>
          </cell>
          <cell r="BA32">
            <v>3713.7032631283478</v>
          </cell>
          <cell r="BB32">
            <v>151644.09087025939</v>
          </cell>
          <cell r="BC32">
            <v>0</v>
          </cell>
          <cell r="BD32">
            <v>0</v>
          </cell>
          <cell r="BE32">
            <v>0</v>
          </cell>
          <cell r="BF32">
            <v>33077.170109699648</v>
          </cell>
          <cell r="BG32">
            <v>118566.92076055975</v>
          </cell>
          <cell r="BH32">
            <v>0</v>
          </cell>
          <cell r="BJ32">
            <v>0</v>
          </cell>
          <cell r="BK32">
            <v>0</v>
          </cell>
          <cell r="BL32">
            <v>0</v>
          </cell>
          <cell r="BM32">
            <v>0</v>
          </cell>
        </row>
        <row r="33">
          <cell r="A33" t="str">
            <v>То же п.6</v>
          </cell>
        </row>
        <row r="34">
          <cell r="A34" t="str">
            <v>6.3.1.</v>
          </cell>
          <cell r="D34">
            <v>0</v>
          </cell>
          <cell r="E34">
            <v>0</v>
          </cell>
          <cell r="F34">
            <v>0</v>
          </cell>
          <cell r="G34">
            <v>0</v>
          </cell>
          <cell r="H34">
            <v>0</v>
          </cell>
          <cell r="I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J34">
            <v>198029.16733632502</v>
          </cell>
          <cell r="AK34">
            <v>0</v>
          </cell>
          <cell r="AL34">
            <v>0</v>
          </cell>
          <cell r="AM34">
            <v>0</v>
          </cell>
          <cell r="AN34">
            <v>0</v>
          </cell>
          <cell r="AO34">
            <v>198029.16733632502</v>
          </cell>
          <cell r="AP34">
            <v>250621.04907482694</v>
          </cell>
          <cell r="AQ34">
            <v>0</v>
          </cell>
          <cell r="AR34">
            <v>0</v>
          </cell>
          <cell r="AS34">
            <v>0</v>
          </cell>
          <cell r="AT34">
            <v>192981.30514371468</v>
          </cell>
          <cell r="AU34">
            <v>57639.743931112243</v>
          </cell>
          <cell r="AV34">
            <v>38429.49742689421</v>
          </cell>
          <cell r="AW34">
            <v>0</v>
          </cell>
          <cell r="AX34">
            <v>0</v>
          </cell>
          <cell r="AY34">
            <v>0</v>
          </cell>
          <cell r="AZ34">
            <v>30453.134118373739</v>
          </cell>
          <cell r="BA34">
            <v>7976.363308520471</v>
          </cell>
          <cell r="BB34">
            <v>448650.21641115192</v>
          </cell>
          <cell r="BC34">
            <v>0</v>
          </cell>
          <cell r="BD34">
            <v>0</v>
          </cell>
          <cell r="BE34">
            <v>0</v>
          </cell>
          <cell r="BF34">
            <v>192981.30514371468</v>
          </cell>
          <cell r="BG34">
            <v>255668.91126743727</v>
          </cell>
          <cell r="BH34">
            <v>0</v>
          </cell>
          <cell r="BJ34">
            <v>0</v>
          </cell>
          <cell r="BK34">
            <v>0</v>
          </cell>
          <cell r="BL34">
            <v>0</v>
          </cell>
          <cell r="BM34">
            <v>0</v>
          </cell>
        </row>
        <row r="35">
          <cell r="A35" t="str">
            <v>6.3.2.</v>
          </cell>
          <cell r="D35">
            <v>0</v>
          </cell>
          <cell r="E35">
            <v>0</v>
          </cell>
          <cell r="F35">
            <v>0</v>
          </cell>
          <cell r="G35">
            <v>0</v>
          </cell>
          <cell r="H35">
            <v>0</v>
          </cell>
          <cell r="I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J35">
            <v>91846.991659796025</v>
          </cell>
          <cell r="AK35">
            <v>0</v>
          </cell>
          <cell r="AL35">
            <v>0</v>
          </cell>
          <cell r="AM35">
            <v>0</v>
          </cell>
          <cell r="AN35">
            <v>0</v>
          </cell>
          <cell r="AO35">
            <v>91846.991659796025</v>
          </cell>
          <cell r="AP35">
            <v>59797.09921046337</v>
          </cell>
          <cell r="AQ35">
            <v>0</v>
          </cell>
          <cell r="AR35">
            <v>0</v>
          </cell>
          <cell r="AS35">
            <v>0</v>
          </cell>
          <cell r="AT35">
            <v>33077.170109699648</v>
          </cell>
          <cell r="AU35">
            <v>26719.929100763722</v>
          </cell>
          <cell r="AV35">
            <v>8236.1960685696085</v>
          </cell>
          <cell r="AW35">
            <v>0</v>
          </cell>
          <cell r="AX35">
            <v>0</v>
          </cell>
          <cell r="AY35">
            <v>0</v>
          </cell>
          <cell r="AZ35">
            <v>4522.4928054412603</v>
          </cell>
          <cell r="BA35">
            <v>3713.7032631283478</v>
          </cell>
          <cell r="BB35">
            <v>151644.09087025939</v>
          </cell>
          <cell r="BC35">
            <v>0</v>
          </cell>
          <cell r="BD35">
            <v>0</v>
          </cell>
          <cell r="BE35">
            <v>0</v>
          </cell>
          <cell r="BF35">
            <v>33077.170109699648</v>
          </cell>
          <cell r="BG35">
            <v>118566.92076055975</v>
          </cell>
          <cell r="BH35">
            <v>0</v>
          </cell>
          <cell r="BJ35">
            <v>0</v>
          </cell>
          <cell r="BK35">
            <v>0</v>
          </cell>
          <cell r="BL35">
            <v>0</v>
          </cell>
          <cell r="BM35">
            <v>0</v>
          </cell>
        </row>
      </sheetData>
      <sheetData sheetId="18">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F34">
            <v>140</v>
          </cell>
          <cell r="G34">
            <v>2.6</v>
          </cell>
          <cell r="H34">
            <v>3.64</v>
          </cell>
        </row>
        <row r="35">
          <cell r="F35">
            <v>110</v>
          </cell>
          <cell r="G35">
            <v>53.2</v>
          </cell>
          <cell r="H35">
            <v>58.52</v>
          </cell>
        </row>
        <row r="36">
          <cell r="H36">
            <v>0</v>
          </cell>
        </row>
        <row r="37">
          <cell r="F37">
            <v>350</v>
          </cell>
          <cell r="G37">
            <v>497.2</v>
          </cell>
          <cell r="H37">
            <v>1740.2</v>
          </cell>
        </row>
        <row r="38">
          <cell r="H38">
            <v>0</v>
          </cell>
        </row>
        <row r="39">
          <cell r="H39">
            <v>1802.3600000000001</v>
          </cell>
        </row>
        <row r="40">
          <cell r="H40">
            <v>0</v>
          </cell>
        </row>
        <row r="41">
          <cell r="F41">
            <v>220</v>
          </cell>
          <cell r="G41">
            <v>91.9</v>
          </cell>
          <cell r="H41">
            <v>202.18</v>
          </cell>
        </row>
        <row r="42">
          <cell r="F42">
            <v>150</v>
          </cell>
          <cell r="G42">
            <v>381.5</v>
          </cell>
          <cell r="H42">
            <v>572.25</v>
          </cell>
        </row>
        <row r="43">
          <cell r="F43">
            <v>270</v>
          </cell>
          <cell r="G43">
            <v>250.9</v>
          </cell>
          <cell r="H43">
            <v>677.43</v>
          </cell>
        </row>
        <row r="44">
          <cell r="H44">
            <v>1451.8600000000001</v>
          </cell>
        </row>
      </sheetData>
      <sheetData sheetId="19">
        <row r="6">
          <cell r="A6">
            <v>1</v>
          </cell>
          <cell r="B6">
            <v>2</v>
          </cell>
          <cell r="D6">
            <v>3</v>
          </cell>
          <cell r="E6">
            <v>4</v>
          </cell>
          <cell r="F6">
            <v>5</v>
          </cell>
          <cell r="G6">
            <v>6</v>
          </cell>
          <cell r="H6" t="str">
            <v>7=5*6</v>
          </cell>
        </row>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0</v>
          </cell>
          <cell r="H11">
            <v>0</v>
          </cell>
        </row>
        <row r="12">
          <cell r="F12">
            <v>105</v>
          </cell>
          <cell r="G12">
            <v>0</v>
          </cell>
          <cell r="H12">
            <v>0</v>
          </cell>
        </row>
        <row r="13">
          <cell r="F13">
            <v>75</v>
          </cell>
          <cell r="G13">
            <v>0</v>
          </cell>
          <cell r="H13">
            <v>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0</v>
          </cell>
          <cell r="H18">
            <v>0</v>
          </cell>
        </row>
        <row r="19">
          <cell r="F19">
            <v>7.8</v>
          </cell>
          <cell r="G19">
            <v>0</v>
          </cell>
          <cell r="H19">
            <v>0</v>
          </cell>
        </row>
        <row r="20">
          <cell r="F20">
            <v>2.1</v>
          </cell>
          <cell r="G20">
            <v>0</v>
          </cell>
          <cell r="H20">
            <v>0</v>
          </cell>
        </row>
        <row r="21">
          <cell r="F21">
            <v>1</v>
          </cell>
          <cell r="G21">
            <v>0</v>
          </cell>
          <cell r="H21">
            <v>0</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0</v>
          </cell>
          <cell r="H26">
            <v>0</v>
          </cell>
        </row>
        <row r="27">
          <cell r="F27">
            <v>26</v>
          </cell>
          <cell r="G27">
            <v>0</v>
          </cell>
          <cell r="H27">
            <v>0</v>
          </cell>
        </row>
        <row r="28">
          <cell r="F28">
            <v>11</v>
          </cell>
          <cell r="G28">
            <v>0</v>
          </cell>
          <cell r="H28">
            <v>0</v>
          </cell>
        </row>
        <row r="29">
          <cell r="F29">
            <v>5.5</v>
          </cell>
          <cell r="G29">
            <v>0</v>
          </cell>
          <cell r="H29">
            <v>0</v>
          </cell>
        </row>
        <row r="30">
          <cell r="F30">
            <v>23</v>
          </cell>
          <cell r="G30">
            <v>0</v>
          </cell>
          <cell r="H30">
            <v>0</v>
          </cell>
        </row>
        <row r="31">
          <cell r="F31">
            <v>14</v>
          </cell>
          <cell r="G31">
            <v>0</v>
          </cell>
          <cell r="H31">
            <v>0</v>
          </cell>
        </row>
        <row r="32">
          <cell r="F32">
            <v>6.4</v>
          </cell>
          <cell r="G32">
            <v>0</v>
          </cell>
          <cell r="H32">
            <v>0</v>
          </cell>
        </row>
        <row r="33">
          <cell r="F33">
            <v>3.1</v>
          </cell>
          <cell r="G33">
            <v>253</v>
          </cell>
          <cell r="H33">
            <v>784.30000000000007</v>
          </cell>
        </row>
        <row r="34">
          <cell r="F34">
            <v>35</v>
          </cell>
          <cell r="G34">
            <v>0</v>
          </cell>
          <cell r="H34">
            <v>0</v>
          </cell>
        </row>
        <row r="35">
          <cell r="F35">
            <v>24</v>
          </cell>
          <cell r="G35">
            <v>0</v>
          </cell>
          <cell r="H35">
            <v>0</v>
          </cell>
        </row>
        <row r="36">
          <cell r="F36">
            <v>19</v>
          </cell>
          <cell r="G36">
            <v>0</v>
          </cell>
          <cell r="H36">
            <v>0</v>
          </cell>
        </row>
        <row r="37">
          <cell r="F37">
            <v>9.5</v>
          </cell>
          <cell r="G37">
            <v>0</v>
          </cell>
          <cell r="H37">
            <v>0</v>
          </cell>
        </row>
        <row r="38">
          <cell r="F38">
            <v>4.7</v>
          </cell>
          <cell r="G38">
            <v>0</v>
          </cell>
          <cell r="H38">
            <v>0</v>
          </cell>
        </row>
        <row r="39">
          <cell r="F39">
            <v>2.2999999999999998</v>
          </cell>
          <cell r="G39">
            <v>1222</v>
          </cell>
          <cell r="H39">
            <v>2810.6</v>
          </cell>
        </row>
        <row r="40">
          <cell r="F40">
            <v>2.6</v>
          </cell>
          <cell r="G40">
            <v>0</v>
          </cell>
          <cell r="H40">
            <v>0</v>
          </cell>
        </row>
        <row r="41">
          <cell r="F41">
            <v>48</v>
          </cell>
          <cell r="G41">
            <v>0</v>
          </cell>
          <cell r="H41">
            <v>0</v>
          </cell>
        </row>
        <row r="42">
          <cell r="F42">
            <v>2.4</v>
          </cell>
          <cell r="G42">
            <v>0</v>
          </cell>
          <cell r="H42">
            <v>0</v>
          </cell>
        </row>
        <row r="43">
          <cell r="F43">
            <v>2.4</v>
          </cell>
          <cell r="G43">
            <v>0</v>
          </cell>
          <cell r="H43">
            <v>0</v>
          </cell>
        </row>
        <row r="44">
          <cell r="F44">
            <v>2.5</v>
          </cell>
          <cell r="G44">
            <v>0</v>
          </cell>
          <cell r="H44">
            <v>0</v>
          </cell>
        </row>
        <row r="45">
          <cell r="F45">
            <v>2.2999999999999998</v>
          </cell>
          <cell r="G45">
            <v>236</v>
          </cell>
          <cell r="H45">
            <v>542.79999999999995</v>
          </cell>
        </row>
        <row r="46">
          <cell r="F46">
            <v>3</v>
          </cell>
          <cell r="G46">
            <v>242</v>
          </cell>
          <cell r="H46">
            <v>726</v>
          </cell>
        </row>
        <row r="47">
          <cell r="F47">
            <v>3.5</v>
          </cell>
          <cell r="G47">
            <v>0</v>
          </cell>
          <cell r="H47">
            <v>0</v>
          </cell>
        </row>
        <row r="48">
          <cell r="H48">
            <v>0</v>
          </cell>
        </row>
        <row r="49">
          <cell r="H49">
            <v>0</v>
          </cell>
        </row>
        <row r="50">
          <cell r="H50">
            <v>4863.7</v>
          </cell>
        </row>
        <row r="51">
          <cell r="H51">
            <v>0</v>
          </cell>
        </row>
      </sheetData>
      <sheetData sheetId="20"/>
      <sheetData sheetId="21">
        <row r="7">
          <cell r="A7">
            <v>1</v>
          </cell>
          <cell r="B7">
            <v>2</v>
          </cell>
          <cell r="F7">
            <v>3</v>
          </cell>
          <cell r="G7">
            <v>4</v>
          </cell>
          <cell r="H7">
            <v>5</v>
          </cell>
          <cell r="I7">
            <v>7</v>
          </cell>
          <cell r="J7">
            <v>8</v>
          </cell>
          <cell r="K7">
            <v>9</v>
          </cell>
          <cell r="L7">
            <v>11</v>
          </cell>
          <cell r="M7">
            <v>12</v>
          </cell>
          <cell r="N7" t="str">
            <v>13</v>
          </cell>
          <cell r="O7" t="str">
            <v>14</v>
          </cell>
        </row>
        <row r="8">
          <cell r="F8" t="e">
            <v>#DIV/0!</v>
          </cell>
          <cell r="G8" t="e">
            <v>#DIV/0!</v>
          </cell>
        </row>
        <row r="9">
          <cell r="F9" t="e">
            <v>#DIV/0!</v>
          </cell>
          <cell r="G9" t="e">
            <v>#DIV/0!</v>
          </cell>
          <cell r="H9">
            <v>0</v>
          </cell>
          <cell r="I9">
            <v>0</v>
          </cell>
          <cell r="K9">
            <v>0</v>
          </cell>
          <cell r="L9">
            <v>0</v>
          </cell>
          <cell r="M9">
            <v>0</v>
          </cell>
          <cell r="N9" t="e">
            <v>#DIV/0!</v>
          </cell>
          <cell r="O9">
            <v>0</v>
          </cell>
        </row>
        <row r="10">
          <cell r="F10" t="e">
            <v>#DIV/0!</v>
          </cell>
          <cell r="G10" t="e">
            <v>#DIV/0!</v>
          </cell>
          <cell r="H10">
            <v>0</v>
          </cell>
          <cell r="I10">
            <v>0</v>
          </cell>
          <cell r="K10">
            <v>0</v>
          </cell>
          <cell r="L10">
            <v>0</v>
          </cell>
          <cell r="M10">
            <v>0</v>
          </cell>
          <cell r="N10" t="e">
            <v>#DIV/0!</v>
          </cell>
          <cell r="O10">
            <v>0</v>
          </cell>
        </row>
        <row r="11">
          <cell r="H11">
            <v>0</v>
          </cell>
          <cell r="I11">
            <v>0</v>
          </cell>
          <cell r="K11">
            <v>0</v>
          </cell>
          <cell r="L11">
            <v>0</v>
          </cell>
          <cell r="M11">
            <v>0</v>
          </cell>
          <cell r="O11">
            <v>0</v>
          </cell>
        </row>
        <row r="12">
          <cell r="I12">
            <v>0</v>
          </cell>
          <cell r="L12">
            <v>0</v>
          </cell>
          <cell r="M12">
            <v>0</v>
          </cell>
          <cell r="O12">
            <v>0</v>
          </cell>
        </row>
        <row r="13">
          <cell r="I13">
            <v>0</v>
          </cell>
          <cell r="L13">
            <v>0</v>
          </cell>
          <cell r="M13">
            <v>0</v>
          </cell>
          <cell r="O13">
            <v>0</v>
          </cell>
        </row>
        <row r="14">
          <cell r="I14">
            <v>0</v>
          </cell>
          <cell r="L14">
            <v>0</v>
          </cell>
          <cell r="M14">
            <v>0</v>
          </cell>
          <cell r="O14">
            <v>0</v>
          </cell>
        </row>
        <row r="15">
          <cell r="I15">
            <v>0</v>
          </cell>
          <cell r="L15">
            <v>0</v>
          </cell>
          <cell r="M15">
            <v>0</v>
          </cell>
          <cell r="O15">
            <v>0</v>
          </cell>
        </row>
        <row r="16">
          <cell r="I16">
            <v>0</v>
          </cell>
          <cell r="L16">
            <v>0</v>
          </cell>
          <cell r="M16">
            <v>0</v>
          </cell>
          <cell r="O16">
            <v>0</v>
          </cell>
        </row>
        <row r="17">
          <cell r="H17">
            <v>0</v>
          </cell>
          <cell r="I17">
            <v>0</v>
          </cell>
          <cell r="K17">
            <v>0</v>
          </cell>
          <cell r="L17">
            <v>0</v>
          </cell>
          <cell r="M17">
            <v>0</v>
          </cell>
          <cell r="O17">
            <v>0</v>
          </cell>
        </row>
        <row r="18">
          <cell r="I18">
            <v>0</v>
          </cell>
          <cell r="L18">
            <v>0</v>
          </cell>
          <cell r="M18">
            <v>0</v>
          </cell>
          <cell r="O18">
            <v>0</v>
          </cell>
        </row>
        <row r="19">
          <cell r="I19">
            <v>0</v>
          </cell>
          <cell r="L19">
            <v>0</v>
          </cell>
          <cell r="M19">
            <v>0</v>
          </cell>
          <cell r="O19">
            <v>0</v>
          </cell>
        </row>
        <row r="20">
          <cell r="I20">
            <v>0</v>
          </cell>
          <cell r="L20">
            <v>0</v>
          </cell>
          <cell r="M20">
            <v>0</v>
          </cell>
          <cell r="O20">
            <v>0</v>
          </cell>
        </row>
        <row r="21">
          <cell r="I21">
            <v>0</v>
          </cell>
          <cell r="L21">
            <v>0</v>
          </cell>
          <cell r="M21">
            <v>0</v>
          </cell>
          <cell r="O21">
            <v>0</v>
          </cell>
        </row>
        <row r="22">
          <cell r="I22">
            <v>0</v>
          </cell>
          <cell r="L22">
            <v>0</v>
          </cell>
          <cell r="M22">
            <v>0</v>
          </cell>
          <cell r="O22">
            <v>0</v>
          </cell>
        </row>
        <row r="23">
          <cell r="H23">
            <v>0</v>
          </cell>
          <cell r="I23">
            <v>0</v>
          </cell>
          <cell r="K23">
            <v>0</v>
          </cell>
          <cell r="L23">
            <v>0</v>
          </cell>
          <cell r="M23">
            <v>0</v>
          </cell>
          <cell r="N23" t="e">
            <v>#DIV/0!</v>
          </cell>
          <cell r="O23">
            <v>0</v>
          </cell>
        </row>
        <row r="24">
          <cell r="I24">
            <v>0</v>
          </cell>
          <cell r="L24">
            <v>0</v>
          </cell>
          <cell r="M24">
            <v>0</v>
          </cell>
          <cell r="O24">
            <v>0</v>
          </cell>
        </row>
        <row r="25">
          <cell r="I25">
            <v>0</v>
          </cell>
          <cell r="L25">
            <v>0</v>
          </cell>
          <cell r="M25">
            <v>0</v>
          </cell>
          <cell r="O25">
            <v>0</v>
          </cell>
        </row>
        <row r="26">
          <cell r="I26">
            <v>0</v>
          </cell>
          <cell r="L26">
            <v>0</v>
          </cell>
          <cell r="M26">
            <v>0</v>
          </cell>
          <cell r="O26">
            <v>0</v>
          </cell>
        </row>
        <row r="27">
          <cell r="I27">
            <v>0</v>
          </cell>
          <cell r="L27">
            <v>0</v>
          </cell>
          <cell r="M27">
            <v>0</v>
          </cell>
          <cell r="O27">
            <v>0</v>
          </cell>
        </row>
        <row r="28">
          <cell r="I28">
            <v>0</v>
          </cell>
          <cell r="L28">
            <v>0</v>
          </cell>
          <cell r="M28">
            <v>0</v>
          </cell>
          <cell r="O28">
            <v>0</v>
          </cell>
        </row>
        <row r="29">
          <cell r="H29">
            <v>0</v>
          </cell>
          <cell r="I29">
            <v>0</v>
          </cell>
          <cell r="K29">
            <v>0</v>
          </cell>
          <cell r="L29">
            <v>0</v>
          </cell>
          <cell r="M29">
            <v>0</v>
          </cell>
          <cell r="N29" t="e">
            <v>#DIV/0!</v>
          </cell>
          <cell r="O29">
            <v>0</v>
          </cell>
        </row>
        <row r="30">
          <cell r="I30">
            <v>0</v>
          </cell>
          <cell r="L30">
            <v>0</v>
          </cell>
          <cell r="M30">
            <v>0</v>
          </cell>
          <cell r="O30">
            <v>0</v>
          </cell>
        </row>
        <row r="31">
          <cell r="I31">
            <v>0</v>
          </cell>
          <cell r="L31">
            <v>0</v>
          </cell>
          <cell r="M31">
            <v>0</v>
          </cell>
          <cell r="O31">
            <v>0</v>
          </cell>
        </row>
        <row r="32">
          <cell r="I32">
            <v>0</v>
          </cell>
          <cell r="L32">
            <v>0</v>
          </cell>
          <cell r="M32">
            <v>0</v>
          </cell>
          <cell r="O32">
            <v>0</v>
          </cell>
        </row>
        <row r="33">
          <cell r="I33">
            <v>0</v>
          </cell>
          <cell r="L33">
            <v>0</v>
          </cell>
          <cell r="M33">
            <v>0</v>
          </cell>
          <cell r="O33">
            <v>0</v>
          </cell>
        </row>
        <row r="34">
          <cell r="I34">
            <v>0</v>
          </cell>
          <cell r="L34">
            <v>0</v>
          </cell>
          <cell r="M34">
            <v>0</v>
          </cell>
          <cell r="O34">
            <v>0</v>
          </cell>
        </row>
        <row r="35">
          <cell r="H35">
            <v>0</v>
          </cell>
          <cell r="I35">
            <v>0</v>
          </cell>
          <cell r="K35">
            <v>0</v>
          </cell>
          <cell r="L35">
            <v>0</v>
          </cell>
          <cell r="M35">
            <v>0</v>
          </cell>
          <cell r="O35">
            <v>0</v>
          </cell>
        </row>
        <row r="36">
          <cell r="I36">
            <v>0</v>
          </cell>
          <cell r="L36">
            <v>0</v>
          </cell>
          <cell r="M36">
            <v>0</v>
          </cell>
          <cell r="O36">
            <v>0</v>
          </cell>
        </row>
        <row r="37">
          <cell r="I37">
            <v>0</v>
          </cell>
          <cell r="L37">
            <v>0</v>
          </cell>
          <cell r="M37">
            <v>0</v>
          </cell>
          <cell r="O37">
            <v>0</v>
          </cell>
        </row>
        <row r="38">
          <cell r="I38">
            <v>0</v>
          </cell>
          <cell r="L38">
            <v>0</v>
          </cell>
          <cell r="M38">
            <v>0</v>
          </cell>
          <cell r="O38">
            <v>0</v>
          </cell>
        </row>
        <row r="39">
          <cell r="I39">
            <v>0</v>
          </cell>
          <cell r="L39">
            <v>0</v>
          </cell>
          <cell r="M39">
            <v>0</v>
          </cell>
          <cell r="O39">
            <v>0</v>
          </cell>
        </row>
        <row r="40">
          <cell r="I40">
            <v>0</v>
          </cell>
          <cell r="L40">
            <v>0</v>
          </cell>
          <cell r="M40">
            <v>0</v>
          </cell>
          <cell r="O40">
            <v>0</v>
          </cell>
        </row>
        <row r="41">
          <cell r="H41">
            <v>0</v>
          </cell>
          <cell r="I41">
            <v>0</v>
          </cell>
          <cell r="K41">
            <v>0</v>
          </cell>
          <cell r="L41">
            <v>0</v>
          </cell>
          <cell r="M41">
            <v>0</v>
          </cell>
          <cell r="O41">
            <v>0</v>
          </cell>
        </row>
        <row r="42">
          <cell r="I42">
            <v>0</v>
          </cell>
          <cell r="L42">
            <v>0</v>
          </cell>
          <cell r="M42">
            <v>0</v>
          </cell>
          <cell r="O42">
            <v>0</v>
          </cell>
        </row>
        <row r="43">
          <cell r="I43">
            <v>0</v>
          </cell>
          <cell r="L43">
            <v>0</v>
          </cell>
          <cell r="M43">
            <v>0</v>
          </cell>
          <cell r="O43">
            <v>0</v>
          </cell>
        </row>
        <row r="44">
          <cell r="I44">
            <v>0</v>
          </cell>
          <cell r="L44">
            <v>0</v>
          </cell>
          <cell r="M44">
            <v>0</v>
          </cell>
          <cell r="O44">
            <v>0</v>
          </cell>
        </row>
        <row r="45">
          <cell r="I45">
            <v>0</v>
          </cell>
          <cell r="L45">
            <v>0</v>
          </cell>
          <cell r="M45">
            <v>0</v>
          </cell>
          <cell r="O45">
            <v>0</v>
          </cell>
        </row>
        <row r="46">
          <cell r="I46">
            <v>0</v>
          </cell>
          <cell r="L46">
            <v>0</v>
          </cell>
          <cell r="M46">
            <v>0</v>
          </cell>
          <cell r="O46">
            <v>0</v>
          </cell>
        </row>
        <row r="47">
          <cell r="F47" t="e">
            <v>#DIV/0!</v>
          </cell>
          <cell r="G47" t="e">
            <v>#DIV/0!</v>
          </cell>
          <cell r="H47">
            <v>0</v>
          </cell>
          <cell r="I47">
            <v>0</v>
          </cell>
          <cell r="K47">
            <v>0</v>
          </cell>
          <cell r="L47">
            <v>0</v>
          </cell>
          <cell r="M47">
            <v>0</v>
          </cell>
          <cell r="N47" t="e">
            <v>#DIV/0!</v>
          </cell>
          <cell r="O47">
            <v>0</v>
          </cell>
        </row>
        <row r="48">
          <cell r="F48" t="e">
            <v>#DIV/0!</v>
          </cell>
          <cell r="G48" t="e">
            <v>#DIV/0!</v>
          </cell>
          <cell r="H48">
            <v>0</v>
          </cell>
          <cell r="I48">
            <v>0</v>
          </cell>
          <cell r="K48">
            <v>0</v>
          </cell>
          <cell r="L48">
            <v>0</v>
          </cell>
          <cell r="M48">
            <v>0</v>
          </cell>
          <cell r="N48" t="e">
            <v>#DIV/0!</v>
          </cell>
          <cell r="O48">
            <v>0</v>
          </cell>
        </row>
        <row r="49">
          <cell r="H49">
            <v>0</v>
          </cell>
          <cell r="I49">
            <v>0</v>
          </cell>
          <cell r="K49">
            <v>0</v>
          </cell>
          <cell r="L49">
            <v>0</v>
          </cell>
          <cell r="M49">
            <v>0</v>
          </cell>
          <cell r="O49">
            <v>0</v>
          </cell>
        </row>
        <row r="50">
          <cell r="I50">
            <v>0</v>
          </cell>
          <cell r="L50">
            <v>0</v>
          </cell>
          <cell r="M50">
            <v>0</v>
          </cell>
          <cell r="O50">
            <v>0</v>
          </cell>
        </row>
        <row r="51">
          <cell r="I51">
            <v>0</v>
          </cell>
          <cell r="L51">
            <v>0</v>
          </cell>
          <cell r="M51">
            <v>0</v>
          </cell>
          <cell r="O51">
            <v>0</v>
          </cell>
        </row>
        <row r="52">
          <cell r="I52">
            <v>0</v>
          </cell>
          <cell r="L52">
            <v>0</v>
          </cell>
          <cell r="M52">
            <v>0</v>
          </cell>
          <cell r="O52">
            <v>0</v>
          </cell>
        </row>
        <row r="53">
          <cell r="I53">
            <v>0</v>
          </cell>
          <cell r="L53">
            <v>0</v>
          </cell>
          <cell r="M53">
            <v>0</v>
          </cell>
          <cell r="O53">
            <v>0</v>
          </cell>
        </row>
        <row r="54">
          <cell r="I54">
            <v>0</v>
          </cell>
          <cell r="L54">
            <v>0</v>
          </cell>
          <cell r="M54">
            <v>0</v>
          </cell>
          <cell r="O54">
            <v>0</v>
          </cell>
        </row>
        <row r="55">
          <cell r="H55">
            <v>0</v>
          </cell>
          <cell r="I55">
            <v>0</v>
          </cell>
          <cell r="K55">
            <v>0</v>
          </cell>
          <cell r="L55">
            <v>0</v>
          </cell>
          <cell r="M55">
            <v>0</v>
          </cell>
          <cell r="O55">
            <v>0</v>
          </cell>
        </row>
        <row r="56">
          <cell r="I56">
            <v>0</v>
          </cell>
          <cell r="L56">
            <v>0</v>
          </cell>
          <cell r="M56">
            <v>0</v>
          </cell>
          <cell r="O56">
            <v>0</v>
          </cell>
        </row>
        <row r="57">
          <cell r="I57">
            <v>0</v>
          </cell>
          <cell r="L57">
            <v>0</v>
          </cell>
          <cell r="M57">
            <v>0</v>
          </cell>
          <cell r="O57">
            <v>0</v>
          </cell>
        </row>
        <row r="58">
          <cell r="I58">
            <v>0</v>
          </cell>
          <cell r="L58">
            <v>0</v>
          </cell>
          <cell r="M58">
            <v>0</v>
          </cell>
          <cell r="O58">
            <v>0</v>
          </cell>
        </row>
        <row r="59">
          <cell r="I59">
            <v>0</v>
          </cell>
          <cell r="L59">
            <v>0</v>
          </cell>
          <cell r="M59">
            <v>0</v>
          </cell>
          <cell r="O59">
            <v>0</v>
          </cell>
        </row>
        <row r="60">
          <cell r="I60">
            <v>0</v>
          </cell>
          <cell r="L60">
            <v>0</v>
          </cell>
          <cell r="M60">
            <v>0</v>
          </cell>
          <cell r="O60">
            <v>0</v>
          </cell>
        </row>
        <row r="61">
          <cell r="H61">
            <v>0</v>
          </cell>
          <cell r="I61">
            <v>0</v>
          </cell>
          <cell r="K61">
            <v>0</v>
          </cell>
          <cell r="L61">
            <v>0</v>
          </cell>
          <cell r="M61">
            <v>0</v>
          </cell>
          <cell r="N61" t="e">
            <v>#DIV/0!</v>
          </cell>
          <cell r="O61">
            <v>0</v>
          </cell>
        </row>
        <row r="62">
          <cell r="I62">
            <v>0</v>
          </cell>
          <cell r="L62">
            <v>0</v>
          </cell>
          <cell r="M62">
            <v>0</v>
          </cell>
          <cell r="O62">
            <v>0</v>
          </cell>
        </row>
        <row r="63">
          <cell r="I63">
            <v>0</v>
          </cell>
          <cell r="L63">
            <v>0</v>
          </cell>
          <cell r="M63">
            <v>0</v>
          </cell>
          <cell r="O63">
            <v>0</v>
          </cell>
        </row>
        <row r="64">
          <cell r="I64">
            <v>0</v>
          </cell>
          <cell r="L64">
            <v>0</v>
          </cell>
          <cell r="M64">
            <v>0</v>
          </cell>
          <cell r="O64">
            <v>0</v>
          </cell>
        </row>
        <row r="65">
          <cell r="I65">
            <v>0</v>
          </cell>
          <cell r="L65">
            <v>0</v>
          </cell>
          <cell r="M65">
            <v>0</v>
          </cell>
          <cell r="O65">
            <v>0</v>
          </cell>
        </row>
        <row r="66">
          <cell r="I66">
            <v>0</v>
          </cell>
          <cell r="L66">
            <v>0</v>
          </cell>
          <cell r="M66">
            <v>0</v>
          </cell>
          <cell r="O66">
            <v>0</v>
          </cell>
        </row>
        <row r="67">
          <cell r="H67">
            <v>0</v>
          </cell>
          <cell r="I67">
            <v>0</v>
          </cell>
          <cell r="K67">
            <v>0</v>
          </cell>
          <cell r="L67">
            <v>0</v>
          </cell>
          <cell r="M67">
            <v>0</v>
          </cell>
          <cell r="N67" t="e">
            <v>#DIV/0!</v>
          </cell>
          <cell r="O67">
            <v>0</v>
          </cell>
        </row>
        <row r="68">
          <cell r="I68">
            <v>0</v>
          </cell>
          <cell r="L68">
            <v>0</v>
          </cell>
          <cell r="M68">
            <v>0</v>
          </cell>
          <cell r="O68">
            <v>0</v>
          </cell>
        </row>
        <row r="69">
          <cell r="I69">
            <v>0</v>
          </cell>
          <cell r="L69">
            <v>0</v>
          </cell>
          <cell r="M69">
            <v>0</v>
          </cell>
          <cell r="O69">
            <v>0</v>
          </cell>
        </row>
        <row r="70">
          <cell r="I70">
            <v>0</v>
          </cell>
          <cell r="L70">
            <v>0</v>
          </cell>
          <cell r="M70">
            <v>0</v>
          </cell>
          <cell r="O70">
            <v>0</v>
          </cell>
        </row>
        <row r="71">
          <cell r="I71">
            <v>0</v>
          </cell>
          <cell r="L71">
            <v>0</v>
          </cell>
          <cell r="M71">
            <v>0</v>
          </cell>
          <cell r="O71">
            <v>0</v>
          </cell>
        </row>
        <row r="72">
          <cell r="I72">
            <v>0</v>
          </cell>
          <cell r="L72">
            <v>0</v>
          </cell>
          <cell r="M72">
            <v>0</v>
          </cell>
          <cell r="O72">
            <v>0</v>
          </cell>
        </row>
        <row r="73">
          <cell r="H73">
            <v>0</v>
          </cell>
          <cell r="I73">
            <v>0</v>
          </cell>
          <cell r="K73">
            <v>0</v>
          </cell>
          <cell r="L73">
            <v>0</v>
          </cell>
          <cell r="M73">
            <v>0</v>
          </cell>
          <cell r="O73">
            <v>0</v>
          </cell>
        </row>
        <row r="74">
          <cell r="I74">
            <v>0</v>
          </cell>
          <cell r="L74">
            <v>0</v>
          </cell>
          <cell r="M74">
            <v>0</v>
          </cell>
          <cell r="O74">
            <v>0</v>
          </cell>
        </row>
        <row r="75">
          <cell r="I75">
            <v>0</v>
          </cell>
          <cell r="L75">
            <v>0</v>
          </cell>
          <cell r="M75">
            <v>0</v>
          </cell>
          <cell r="O75">
            <v>0</v>
          </cell>
        </row>
        <row r="76">
          <cell r="I76">
            <v>0</v>
          </cell>
          <cell r="L76">
            <v>0</v>
          </cell>
          <cell r="M76">
            <v>0</v>
          </cell>
          <cell r="O76">
            <v>0</v>
          </cell>
        </row>
        <row r="77">
          <cell r="I77">
            <v>0</v>
          </cell>
          <cell r="L77">
            <v>0</v>
          </cell>
          <cell r="M77">
            <v>0</v>
          </cell>
          <cell r="O77">
            <v>0</v>
          </cell>
        </row>
        <row r="78">
          <cell r="I78">
            <v>0</v>
          </cell>
          <cell r="L78">
            <v>0</v>
          </cell>
          <cell r="M78">
            <v>0</v>
          </cell>
          <cell r="O78">
            <v>0</v>
          </cell>
        </row>
        <row r="79">
          <cell r="H79">
            <v>0</v>
          </cell>
          <cell r="I79">
            <v>0</v>
          </cell>
          <cell r="K79">
            <v>0</v>
          </cell>
          <cell r="L79">
            <v>0</v>
          </cell>
          <cell r="M79">
            <v>0</v>
          </cell>
          <cell r="O79">
            <v>0</v>
          </cell>
        </row>
        <row r="80">
          <cell r="I80">
            <v>0</v>
          </cell>
          <cell r="L80">
            <v>0</v>
          </cell>
          <cell r="M80">
            <v>0</v>
          </cell>
          <cell r="O80">
            <v>0</v>
          </cell>
        </row>
        <row r="81">
          <cell r="I81">
            <v>0</v>
          </cell>
          <cell r="L81">
            <v>0</v>
          </cell>
          <cell r="M81">
            <v>0</v>
          </cell>
          <cell r="O81">
            <v>0</v>
          </cell>
        </row>
        <row r="82">
          <cell r="I82">
            <v>0</v>
          </cell>
          <cell r="L82">
            <v>0</v>
          </cell>
          <cell r="M82">
            <v>0</v>
          </cell>
          <cell r="O82">
            <v>0</v>
          </cell>
        </row>
        <row r="83">
          <cell r="I83">
            <v>0</v>
          </cell>
          <cell r="L83">
            <v>0</v>
          </cell>
          <cell r="M83">
            <v>0</v>
          </cell>
          <cell r="O83">
            <v>0</v>
          </cell>
        </row>
        <row r="84">
          <cell r="I84">
            <v>0</v>
          </cell>
          <cell r="L84">
            <v>0</v>
          </cell>
          <cell r="M84">
            <v>0</v>
          </cell>
          <cell r="O84">
            <v>0</v>
          </cell>
        </row>
        <row r="85">
          <cell r="H85">
            <v>0</v>
          </cell>
          <cell r="I85">
            <v>0</v>
          </cell>
          <cell r="K85">
            <v>0</v>
          </cell>
          <cell r="L85">
            <v>0</v>
          </cell>
          <cell r="M85">
            <v>0</v>
          </cell>
          <cell r="O85">
            <v>0</v>
          </cell>
        </row>
        <row r="86">
          <cell r="F86" t="e">
            <v>#DIV/0!</v>
          </cell>
          <cell r="G86" t="e">
            <v>#DIV/0!</v>
          </cell>
        </row>
        <row r="87">
          <cell r="F87" t="e">
            <v>#DIV/0!</v>
          </cell>
          <cell r="G87" t="e">
            <v>#DIV/0!</v>
          </cell>
          <cell r="H87">
            <v>0</v>
          </cell>
          <cell r="I87">
            <v>0</v>
          </cell>
          <cell r="K87">
            <v>0</v>
          </cell>
          <cell r="L87">
            <v>0</v>
          </cell>
          <cell r="M87">
            <v>0</v>
          </cell>
          <cell r="N87" t="e">
            <v>#DIV/0!</v>
          </cell>
          <cell r="O87">
            <v>0</v>
          </cell>
        </row>
        <row r="88">
          <cell r="F88" t="e">
            <v>#DIV/0!</v>
          </cell>
          <cell r="G88" t="e">
            <v>#DIV/0!</v>
          </cell>
          <cell r="H88">
            <v>0</v>
          </cell>
          <cell r="I88">
            <v>0</v>
          </cell>
          <cell r="K88">
            <v>0</v>
          </cell>
          <cell r="L88">
            <v>0</v>
          </cell>
          <cell r="M88">
            <v>0</v>
          </cell>
          <cell r="N88" t="e">
            <v>#DIV/0!</v>
          </cell>
          <cell r="O88">
            <v>0</v>
          </cell>
        </row>
        <row r="89">
          <cell r="H89">
            <v>0</v>
          </cell>
          <cell r="I89">
            <v>0</v>
          </cell>
          <cell r="K89">
            <v>0</v>
          </cell>
          <cell r="L89">
            <v>0</v>
          </cell>
          <cell r="M89">
            <v>0</v>
          </cell>
          <cell r="O89">
            <v>0</v>
          </cell>
        </row>
        <row r="90">
          <cell r="I90">
            <v>0</v>
          </cell>
          <cell r="L90">
            <v>0</v>
          </cell>
          <cell r="M90">
            <v>0</v>
          </cell>
          <cell r="O90">
            <v>0</v>
          </cell>
        </row>
        <row r="91">
          <cell r="I91">
            <v>0</v>
          </cell>
          <cell r="L91">
            <v>0</v>
          </cell>
          <cell r="M91">
            <v>0</v>
          </cell>
          <cell r="O91">
            <v>0</v>
          </cell>
        </row>
        <row r="92">
          <cell r="I92">
            <v>0</v>
          </cell>
          <cell r="L92">
            <v>0</v>
          </cell>
          <cell r="M92">
            <v>0</v>
          </cell>
          <cell r="O92">
            <v>0</v>
          </cell>
        </row>
        <row r="93">
          <cell r="I93">
            <v>0</v>
          </cell>
          <cell r="L93">
            <v>0</v>
          </cell>
          <cell r="M93">
            <v>0</v>
          </cell>
          <cell r="O93">
            <v>0</v>
          </cell>
        </row>
        <row r="94">
          <cell r="I94">
            <v>0</v>
          </cell>
          <cell r="L94">
            <v>0</v>
          </cell>
          <cell r="M94">
            <v>0</v>
          </cell>
          <cell r="O94">
            <v>0</v>
          </cell>
        </row>
        <row r="95">
          <cell r="H95">
            <v>0</v>
          </cell>
          <cell r="I95">
            <v>0</v>
          </cell>
          <cell r="K95">
            <v>0</v>
          </cell>
          <cell r="L95">
            <v>0</v>
          </cell>
          <cell r="M95">
            <v>0</v>
          </cell>
          <cell r="O95">
            <v>0</v>
          </cell>
        </row>
        <row r="96">
          <cell r="I96">
            <v>0</v>
          </cell>
          <cell r="L96">
            <v>0</v>
          </cell>
          <cell r="M96">
            <v>0</v>
          </cell>
          <cell r="O96">
            <v>0</v>
          </cell>
        </row>
        <row r="97">
          <cell r="I97">
            <v>0</v>
          </cell>
          <cell r="L97">
            <v>0</v>
          </cell>
          <cell r="M97">
            <v>0</v>
          </cell>
          <cell r="O97">
            <v>0</v>
          </cell>
        </row>
        <row r="98">
          <cell r="I98">
            <v>0</v>
          </cell>
          <cell r="L98">
            <v>0</v>
          </cell>
          <cell r="M98">
            <v>0</v>
          </cell>
          <cell r="O98">
            <v>0</v>
          </cell>
        </row>
        <row r="99">
          <cell r="I99">
            <v>0</v>
          </cell>
          <cell r="L99">
            <v>0</v>
          </cell>
          <cell r="M99">
            <v>0</v>
          </cell>
          <cell r="O99">
            <v>0</v>
          </cell>
        </row>
        <row r="100">
          <cell r="I100">
            <v>0</v>
          </cell>
          <cell r="L100">
            <v>0</v>
          </cell>
          <cell r="M100">
            <v>0</v>
          </cell>
          <cell r="O100">
            <v>0</v>
          </cell>
        </row>
        <row r="101">
          <cell r="H101">
            <v>0</v>
          </cell>
          <cell r="I101">
            <v>0</v>
          </cell>
          <cell r="K101">
            <v>0</v>
          </cell>
          <cell r="L101">
            <v>0</v>
          </cell>
          <cell r="M101">
            <v>0</v>
          </cell>
          <cell r="N101" t="e">
            <v>#DIV/0!</v>
          </cell>
          <cell r="O101">
            <v>0</v>
          </cell>
        </row>
        <row r="102">
          <cell r="I102">
            <v>0</v>
          </cell>
          <cell r="L102">
            <v>0</v>
          </cell>
          <cell r="M102">
            <v>0</v>
          </cell>
          <cell r="O102">
            <v>0</v>
          </cell>
        </row>
        <row r="103">
          <cell r="I103">
            <v>0</v>
          </cell>
          <cell r="L103">
            <v>0</v>
          </cell>
          <cell r="M103">
            <v>0</v>
          </cell>
          <cell r="O103">
            <v>0</v>
          </cell>
        </row>
        <row r="104">
          <cell r="I104">
            <v>0</v>
          </cell>
          <cell r="L104">
            <v>0</v>
          </cell>
          <cell r="M104">
            <v>0</v>
          </cell>
          <cell r="O104">
            <v>0</v>
          </cell>
        </row>
        <row r="105">
          <cell r="I105">
            <v>0</v>
          </cell>
          <cell r="L105">
            <v>0</v>
          </cell>
          <cell r="M105">
            <v>0</v>
          </cell>
          <cell r="O105">
            <v>0</v>
          </cell>
        </row>
        <row r="106">
          <cell r="I106">
            <v>0</v>
          </cell>
          <cell r="L106">
            <v>0</v>
          </cell>
          <cell r="M106">
            <v>0</v>
          </cell>
          <cell r="O106">
            <v>0</v>
          </cell>
        </row>
        <row r="107">
          <cell r="H107">
            <v>0</v>
          </cell>
          <cell r="I107">
            <v>0</v>
          </cell>
          <cell r="K107">
            <v>0</v>
          </cell>
          <cell r="L107">
            <v>0</v>
          </cell>
          <cell r="M107">
            <v>0</v>
          </cell>
          <cell r="N107" t="e">
            <v>#DIV/0!</v>
          </cell>
          <cell r="O107">
            <v>0</v>
          </cell>
        </row>
        <row r="108">
          <cell r="I108">
            <v>0</v>
          </cell>
          <cell r="L108">
            <v>0</v>
          </cell>
          <cell r="M108">
            <v>0</v>
          </cell>
          <cell r="O108">
            <v>0</v>
          </cell>
        </row>
        <row r="109">
          <cell r="I109">
            <v>0</v>
          </cell>
          <cell r="L109">
            <v>0</v>
          </cell>
          <cell r="M109">
            <v>0</v>
          </cell>
          <cell r="O109">
            <v>0</v>
          </cell>
        </row>
        <row r="110">
          <cell r="I110">
            <v>0</v>
          </cell>
          <cell r="L110">
            <v>0</v>
          </cell>
          <cell r="M110">
            <v>0</v>
          </cell>
          <cell r="O110">
            <v>0</v>
          </cell>
        </row>
        <row r="111">
          <cell r="I111">
            <v>0</v>
          </cell>
          <cell r="L111">
            <v>0</v>
          </cell>
          <cell r="M111">
            <v>0</v>
          </cell>
          <cell r="O111">
            <v>0</v>
          </cell>
        </row>
        <row r="112">
          <cell r="I112">
            <v>0</v>
          </cell>
          <cell r="L112">
            <v>0</v>
          </cell>
          <cell r="M112">
            <v>0</v>
          </cell>
          <cell r="O112">
            <v>0</v>
          </cell>
        </row>
        <row r="113">
          <cell r="H113">
            <v>0</v>
          </cell>
          <cell r="I113">
            <v>0</v>
          </cell>
          <cell r="K113">
            <v>0</v>
          </cell>
          <cell r="L113">
            <v>0</v>
          </cell>
          <cell r="M113">
            <v>0</v>
          </cell>
          <cell r="O113">
            <v>0</v>
          </cell>
        </row>
        <row r="114">
          <cell r="I114">
            <v>0</v>
          </cell>
          <cell r="L114">
            <v>0</v>
          </cell>
          <cell r="M114">
            <v>0</v>
          </cell>
          <cell r="O114">
            <v>0</v>
          </cell>
        </row>
        <row r="115">
          <cell r="I115">
            <v>0</v>
          </cell>
          <cell r="L115">
            <v>0</v>
          </cell>
          <cell r="M115">
            <v>0</v>
          </cell>
          <cell r="O115">
            <v>0</v>
          </cell>
        </row>
        <row r="116">
          <cell r="I116">
            <v>0</v>
          </cell>
          <cell r="L116">
            <v>0</v>
          </cell>
          <cell r="M116">
            <v>0</v>
          </cell>
          <cell r="O116">
            <v>0</v>
          </cell>
        </row>
        <row r="117">
          <cell r="I117">
            <v>0</v>
          </cell>
          <cell r="L117">
            <v>0</v>
          </cell>
          <cell r="M117">
            <v>0</v>
          </cell>
          <cell r="O117">
            <v>0</v>
          </cell>
        </row>
        <row r="118">
          <cell r="I118">
            <v>0</v>
          </cell>
          <cell r="L118">
            <v>0</v>
          </cell>
          <cell r="M118">
            <v>0</v>
          </cell>
          <cell r="O118">
            <v>0</v>
          </cell>
        </row>
        <row r="119">
          <cell r="H119">
            <v>0</v>
          </cell>
          <cell r="I119">
            <v>0</v>
          </cell>
          <cell r="K119">
            <v>0</v>
          </cell>
          <cell r="L119">
            <v>0</v>
          </cell>
          <cell r="M119">
            <v>0</v>
          </cell>
          <cell r="O119">
            <v>0</v>
          </cell>
        </row>
        <row r="120">
          <cell r="L120">
            <v>0</v>
          </cell>
          <cell r="M120">
            <v>0</v>
          </cell>
          <cell r="O120">
            <v>0</v>
          </cell>
        </row>
        <row r="121">
          <cell r="I121">
            <v>0</v>
          </cell>
          <cell r="L121">
            <v>0</v>
          </cell>
          <cell r="M121">
            <v>0</v>
          </cell>
          <cell r="O121">
            <v>0</v>
          </cell>
        </row>
        <row r="122">
          <cell r="I122">
            <v>0</v>
          </cell>
          <cell r="L122">
            <v>0</v>
          </cell>
          <cell r="M122">
            <v>0</v>
          </cell>
          <cell r="O122">
            <v>0</v>
          </cell>
        </row>
        <row r="123">
          <cell r="I123">
            <v>0</v>
          </cell>
          <cell r="L123">
            <v>0</v>
          </cell>
          <cell r="M123">
            <v>0</v>
          </cell>
          <cell r="O123">
            <v>0</v>
          </cell>
        </row>
        <row r="124">
          <cell r="I124">
            <v>0</v>
          </cell>
          <cell r="L124">
            <v>0</v>
          </cell>
          <cell r="M124">
            <v>0</v>
          </cell>
          <cell r="O124">
            <v>0</v>
          </cell>
        </row>
        <row r="125">
          <cell r="F125" t="e">
            <v>#DIV/0!</v>
          </cell>
          <cell r="G125" t="e">
            <v>#DIV/0!</v>
          </cell>
          <cell r="H125">
            <v>0</v>
          </cell>
          <cell r="I125">
            <v>0</v>
          </cell>
          <cell r="K125">
            <v>0</v>
          </cell>
          <cell r="L125">
            <v>0</v>
          </cell>
          <cell r="M125">
            <v>0</v>
          </cell>
          <cell r="N125" t="e">
            <v>#DIV/0!</v>
          </cell>
          <cell r="O125">
            <v>0</v>
          </cell>
        </row>
        <row r="126">
          <cell r="F126" t="e">
            <v>#DIV/0!</v>
          </cell>
          <cell r="G126" t="e">
            <v>#DIV/0!</v>
          </cell>
          <cell r="H126">
            <v>0</v>
          </cell>
          <cell r="I126">
            <v>0</v>
          </cell>
          <cell r="K126">
            <v>0</v>
          </cell>
          <cell r="L126">
            <v>0</v>
          </cell>
          <cell r="M126">
            <v>0</v>
          </cell>
          <cell r="N126" t="e">
            <v>#DIV/0!</v>
          </cell>
          <cell r="O126">
            <v>0</v>
          </cell>
        </row>
        <row r="127">
          <cell r="H127">
            <v>0</v>
          </cell>
          <cell r="I127">
            <v>0</v>
          </cell>
          <cell r="K127">
            <v>0</v>
          </cell>
          <cell r="L127">
            <v>0</v>
          </cell>
          <cell r="M127">
            <v>0</v>
          </cell>
          <cell r="O127">
            <v>0</v>
          </cell>
        </row>
        <row r="128">
          <cell r="I128">
            <v>0</v>
          </cell>
          <cell r="L128">
            <v>0</v>
          </cell>
          <cell r="M128">
            <v>0</v>
          </cell>
          <cell r="O128">
            <v>0</v>
          </cell>
        </row>
        <row r="129">
          <cell r="I129">
            <v>0</v>
          </cell>
          <cell r="L129">
            <v>0</v>
          </cell>
          <cell r="M129">
            <v>0</v>
          </cell>
          <cell r="O129">
            <v>0</v>
          </cell>
        </row>
        <row r="130">
          <cell r="I130">
            <v>0</v>
          </cell>
          <cell r="L130">
            <v>0</v>
          </cell>
          <cell r="M130">
            <v>0</v>
          </cell>
          <cell r="O130">
            <v>0</v>
          </cell>
        </row>
        <row r="131">
          <cell r="I131">
            <v>0</v>
          </cell>
          <cell r="L131">
            <v>0</v>
          </cell>
          <cell r="M131">
            <v>0</v>
          </cell>
          <cell r="O131">
            <v>0</v>
          </cell>
        </row>
        <row r="132">
          <cell r="I132">
            <v>0</v>
          </cell>
          <cell r="L132">
            <v>0</v>
          </cell>
          <cell r="M132">
            <v>0</v>
          </cell>
          <cell r="O132">
            <v>0</v>
          </cell>
        </row>
        <row r="133">
          <cell r="H133">
            <v>0</v>
          </cell>
          <cell r="I133">
            <v>0</v>
          </cell>
          <cell r="K133">
            <v>0</v>
          </cell>
          <cell r="L133">
            <v>0</v>
          </cell>
          <cell r="M133">
            <v>0</v>
          </cell>
          <cell r="O133">
            <v>0</v>
          </cell>
        </row>
        <row r="134">
          <cell r="I134">
            <v>0</v>
          </cell>
          <cell r="L134">
            <v>0</v>
          </cell>
          <cell r="M134">
            <v>0</v>
          </cell>
          <cell r="O134">
            <v>0</v>
          </cell>
        </row>
        <row r="135">
          <cell r="I135">
            <v>0</v>
          </cell>
          <cell r="L135">
            <v>0</v>
          </cell>
          <cell r="M135">
            <v>0</v>
          </cell>
          <cell r="O135">
            <v>0</v>
          </cell>
        </row>
        <row r="136">
          <cell r="I136">
            <v>0</v>
          </cell>
          <cell r="L136">
            <v>0</v>
          </cell>
          <cell r="M136">
            <v>0</v>
          </cell>
          <cell r="O136">
            <v>0</v>
          </cell>
        </row>
        <row r="137">
          <cell r="I137">
            <v>0</v>
          </cell>
          <cell r="L137">
            <v>0</v>
          </cell>
          <cell r="M137">
            <v>0</v>
          </cell>
          <cell r="O137">
            <v>0</v>
          </cell>
        </row>
        <row r="138">
          <cell r="I138">
            <v>0</v>
          </cell>
          <cell r="L138">
            <v>0</v>
          </cell>
          <cell r="M138">
            <v>0</v>
          </cell>
          <cell r="O138">
            <v>0</v>
          </cell>
        </row>
        <row r="139">
          <cell r="H139">
            <v>0</v>
          </cell>
          <cell r="I139">
            <v>0</v>
          </cell>
          <cell r="K139">
            <v>0</v>
          </cell>
          <cell r="L139">
            <v>0</v>
          </cell>
          <cell r="M139">
            <v>0</v>
          </cell>
          <cell r="N139" t="e">
            <v>#DIV/0!</v>
          </cell>
          <cell r="O139">
            <v>0</v>
          </cell>
        </row>
        <row r="140">
          <cell r="I140">
            <v>0</v>
          </cell>
          <cell r="L140">
            <v>0</v>
          </cell>
          <cell r="M140">
            <v>0</v>
          </cell>
          <cell r="O140">
            <v>0</v>
          </cell>
        </row>
        <row r="141">
          <cell r="I141">
            <v>0</v>
          </cell>
          <cell r="L141">
            <v>0</v>
          </cell>
          <cell r="M141">
            <v>0</v>
          </cell>
          <cell r="O141">
            <v>0</v>
          </cell>
        </row>
        <row r="142">
          <cell r="I142">
            <v>0</v>
          </cell>
          <cell r="L142">
            <v>0</v>
          </cell>
          <cell r="M142">
            <v>0</v>
          </cell>
          <cell r="O142">
            <v>0</v>
          </cell>
        </row>
        <row r="143">
          <cell r="I143">
            <v>0</v>
          </cell>
          <cell r="L143">
            <v>0</v>
          </cell>
          <cell r="M143">
            <v>0</v>
          </cell>
          <cell r="O143">
            <v>0</v>
          </cell>
        </row>
        <row r="144">
          <cell r="I144">
            <v>0</v>
          </cell>
          <cell r="L144">
            <v>0</v>
          </cell>
          <cell r="M144">
            <v>0</v>
          </cell>
          <cell r="O144">
            <v>0</v>
          </cell>
        </row>
        <row r="145">
          <cell r="H145">
            <v>0</v>
          </cell>
          <cell r="I145">
            <v>0</v>
          </cell>
          <cell r="K145">
            <v>0</v>
          </cell>
          <cell r="L145">
            <v>0</v>
          </cell>
          <cell r="M145">
            <v>0</v>
          </cell>
          <cell r="N145" t="e">
            <v>#DIV/0!</v>
          </cell>
          <cell r="O145">
            <v>0</v>
          </cell>
        </row>
        <row r="146">
          <cell r="I146">
            <v>0</v>
          </cell>
          <cell r="L146">
            <v>0</v>
          </cell>
          <cell r="M146">
            <v>0</v>
          </cell>
          <cell r="O146">
            <v>0</v>
          </cell>
        </row>
        <row r="147">
          <cell r="I147">
            <v>0</v>
          </cell>
          <cell r="L147">
            <v>0</v>
          </cell>
          <cell r="M147">
            <v>0</v>
          </cell>
          <cell r="O147">
            <v>0</v>
          </cell>
        </row>
        <row r="148">
          <cell r="I148">
            <v>0</v>
          </cell>
          <cell r="L148">
            <v>0</v>
          </cell>
          <cell r="M148">
            <v>0</v>
          </cell>
          <cell r="O148">
            <v>0</v>
          </cell>
        </row>
        <row r="149">
          <cell r="I149">
            <v>0</v>
          </cell>
          <cell r="L149">
            <v>0</v>
          </cell>
          <cell r="M149">
            <v>0</v>
          </cell>
          <cell r="O149">
            <v>0</v>
          </cell>
        </row>
        <row r="150">
          <cell r="I150">
            <v>0</v>
          </cell>
          <cell r="L150">
            <v>0</v>
          </cell>
          <cell r="M150">
            <v>0</v>
          </cell>
          <cell r="O150">
            <v>0</v>
          </cell>
        </row>
        <row r="151">
          <cell r="H151">
            <v>0</v>
          </cell>
          <cell r="I151">
            <v>0</v>
          </cell>
          <cell r="K151">
            <v>0</v>
          </cell>
          <cell r="L151">
            <v>0</v>
          </cell>
          <cell r="M151">
            <v>0</v>
          </cell>
          <cell r="O151">
            <v>0</v>
          </cell>
        </row>
        <row r="152">
          <cell r="I152">
            <v>0</v>
          </cell>
          <cell r="L152">
            <v>0</v>
          </cell>
          <cell r="M152">
            <v>0</v>
          </cell>
          <cell r="O152">
            <v>0</v>
          </cell>
        </row>
        <row r="153">
          <cell r="I153">
            <v>0</v>
          </cell>
          <cell r="L153">
            <v>0</v>
          </cell>
          <cell r="M153">
            <v>0</v>
          </cell>
          <cell r="O153">
            <v>0</v>
          </cell>
        </row>
        <row r="154">
          <cell r="I154">
            <v>0</v>
          </cell>
          <cell r="L154">
            <v>0</v>
          </cell>
          <cell r="M154">
            <v>0</v>
          </cell>
          <cell r="O154">
            <v>0</v>
          </cell>
        </row>
        <row r="155">
          <cell r="I155">
            <v>0</v>
          </cell>
          <cell r="L155">
            <v>0</v>
          </cell>
          <cell r="M155">
            <v>0</v>
          </cell>
          <cell r="O155">
            <v>0</v>
          </cell>
        </row>
        <row r="156">
          <cell r="I156">
            <v>0</v>
          </cell>
          <cell r="L156">
            <v>0</v>
          </cell>
          <cell r="M156">
            <v>0</v>
          </cell>
          <cell r="O156">
            <v>0</v>
          </cell>
        </row>
        <row r="157">
          <cell r="H157">
            <v>0</v>
          </cell>
          <cell r="I157">
            <v>0</v>
          </cell>
          <cell r="K157">
            <v>0</v>
          </cell>
          <cell r="L157">
            <v>0</v>
          </cell>
          <cell r="M157">
            <v>0</v>
          </cell>
          <cell r="O157">
            <v>0</v>
          </cell>
        </row>
        <row r="158">
          <cell r="I158">
            <v>0</v>
          </cell>
          <cell r="L158">
            <v>0</v>
          </cell>
          <cell r="M158">
            <v>0</v>
          </cell>
          <cell r="O158">
            <v>0</v>
          </cell>
        </row>
        <row r="159">
          <cell r="I159">
            <v>0</v>
          </cell>
          <cell r="L159">
            <v>0</v>
          </cell>
          <cell r="M159">
            <v>0</v>
          </cell>
          <cell r="O159">
            <v>0</v>
          </cell>
        </row>
        <row r="160">
          <cell r="I160">
            <v>0</v>
          </cell>
          <cell r="L160">
            <v>0</v>
          </cell>
          <cell r="M160">
            <v>0</v>
          </cell>
          <cell r="O160">
            <v>0</v>
          </cell>
        </row>
        <row r="161">
          <cell r="I161">
            <v>0</v>
          </cell>
          <cell r="L161">
            <v>0</v>
          </cell>
          <cell r="M161">
            <v>0</v>
          </cell>
          <cell r="O161">
            <v>0</v>
          </cell>
        </row>
        <row r="162">
          <cell r="I162">
            <v>0</v>
          </cell>
          <cell r="L162">
            <v>0</v>
          </cell>
          <cell r="M162">
            <v>0</v>
          </cell>
          <cell r="O162">
            <v>0</v>
          </cell>
        </row>
        <row r="163">
          <cell r="H163">
            <v>0</v>
          </cell>
          <cell r="I163">
            <v>0</v>
          </cell>
          <cell r="K163">
            <v>0</v>
          </cell>
          <cell r="L163">
            <v>0</v>
          </cell>
          <cell r="M163">
            <v>0</v>
          </cell>
          <cell r="O163">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1.1 -реестр исполненных"/>
      <sheetName val="3.1.2 - реестр инв.сост."/>
      <sheetName val="Затраты 2014"/>
      <sheetName val="3.1.2 - реестр инв.сост. ОИП"/>
      <sheetName val="3.2"/>
      <sheetName val="3.3"/>
      <sheetName val="3.3.1 -реестр исполненных"/>
      <sheetName val="3.3.2 - реестр инв.сост."/>
      <sheetName val="Лист1"/>
    </sheetNames>
    <sheetDataSet>
      <sheetData sheetId="0"/>
      <sheetData sheetId="1"/>
      <sheetData sheetId="2"/>
      <sheetData sheetId="3">
        <row r="29">
          <cell r="F29">
            <v>110.61317782614279</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3"/>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9"/>
      <sheetName val="28"/>
      <sheetName val="30"/>
    </sheetNames>
    <sheetDataSet>
      <sheetData sheetId="0">
        <row r="14">
          <cell r="B14">
            <v>2007</v>
          </cell>
        </row>
        <row r="16">
          <cell r="B16">
            <v>2005</v>
          </cell>
        </row>
      </sheetData>
      <sheetData sheetId="1" refreshError="1"/>
      <sheetData sheetId="2" refreshError="1"/>
      <sheetData sheetId="3" refreshError="1"/>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refreshError="1"/>
      <sheetData sheetId="1">
        <row r="9">
          <cell r="F9">
            <v>9764.3390071998838</v>
          </cell>
        </row>
      </sheetData>
      <sheetData sheetId="2" refreshError="1"/>
      <sheetData sheetId="3" refreshError="1"/>
      <sheetData sheetId="4" refreshError="1"/>
      <sheetData sheetId="5" refreshError="1"/>
      <sheetData sheetId="6" refreshError="1"/>
      <sheetData sheetId="7" refreshError="1"/>
      <sheetData sheetId="8" refreshError="1"/>
      <sheetData sheetId="9">
        <row r="52">
          <cell r="H52">
            <v>99</v>
          </cell>
        </row>
      </sheetData>
      <sheetData sheetId="10" refreshError="1"/>
      <sheetData sheetId="11" refreshError="1"/>
      <sheetData sheetId="12">
        <row r="19">
          <cell r="H19">
            <v>0.224</v>
          </cell>
        </row>
      </sheetData>
      <sheetData sheetId="13">
        <row r="20">
          <cell r="H20">
            <v>0.38200000000000001</v>
          </cell>
        </row>
      </sheetData>
      <sheetData sheetId="14">
        <row r="16">
          <cell r="H16">
            <v>0.156</v>
          </cell>
        </row>
      </sheetData>
      <sheetData sheetId="15" refreshError="1"/>
      <sheetData sheetId="16">
        <row r="12">
          <cell r="V12">
            <v>36797.398846153847</v>
          </cell>
        </row>
      </sheetData>
      <sheetData sheetId="17">
        <row r="19">
          <cell r="Y19">
            <v>658.32561678354432</v>
          </cell>
        </row>
      </sheetData>
      <sheetData sheetId="18" refreshError="1"/>
      <sheetData sheetId="19">
        <row r="914">
          <cell r="R914">
            <v>10510.65</v>
          </cell>
        </row>
      </sheetData>
      <sheetData sheetId="20">
        <row r="285">
          <cell r="Z285">
            <v>7.0000000000000007E-2</v>
          </cell>
        </row>
      </sheetData>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refreshError="1"/>
      <sheetData sheetId="1">
        <row r="9">
          <cell r="F9">
            <v>9764.3390071998838</v>
          </cell>
        </row>
      </sheetData>
      <sheetData sheetId="2" refreshError="1"/>
      <sheetData sheetId="3" refreshError="1"/>
      <sheetData sheetId="4" refreshError="1"/>
      <sheetData sheetId="5" refreshError="1"/>
      <sheetData sheetId="6" refreshError="1"/>
      <sheetData sheetId="7" refreshError="1"/>
      <sheetData sheetId="8" refreshError="1"/>
      <sheetData sheetId="9">
        <row r="52">
          <cell r="H52">
            <v>99</v>
          </cell>
        </row>
      </sheetData>
      <sheetData sheetId="10" refreshError="1"/>
      <sheetData sheetId="11" refreshError="1"/>
      <sheetData sheetId="12">
        <row r="19">
          <cell r="H19">
            <v>0.224</v>
          </cell>
        </row>
      </sheetData>
      <sheetData sheetId="13">
        <row r="20">
          <cell r="H20">
            <v>0.38200000000000001</v>
          </cell>
        </row>
      </sheetData>
      <sheetData sheetId="14">
        <row r="16">
          <cell r="H16">
            <v>0.156</v>
          </cell>
        </row>
      </sheetData>
      <sheetData sheetId="15" refreshError="1"/>
      <sheetData sheetId="16">
        <row r="12">
          <cell r="V12">
            <v>36797.398846153847</v>
          </cell>
        </row>
      </sheetData>
      <sheetData sheetId="17">
        <row r="19">
          <cell r="Y19">
            <v>658.32561678354432</v>
          </cell>
        </row>
      </sheetData>
      <sheetData sheetId="18" refreshError="1"/>
      <sheetData sheetId="19">
        <row r="914">
          <cell r="R914">
            <v>10510.65</v>
          </cell>
        </row>
      </sheetData>
      <sheetData sheetId="20">
        <row r="285">
          <cell r="Z285">
            <v>7.0000000000000007E-2</v>
          </cell>
        </row>
      </sheetData>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 ВВ перв"/>
      <sheetName val="ВВ перв (Без-1)"/>
      <sheetName val="ВВ перв (Без-2)"/>
      <sheetName val="ВВ перв (Без-3)"/>
      <sheetName val="См ВВ втор"/>
      <sheetName val="См ВВ покр"/>
      <sheetName val="ВВ втор (Без-1)"/>
      <sheetName val="ВВ втор (Без-2)"/>
      <sheetName val="ВВ покр"/>
      <sheetName val="ВВ втор ввод (Без-3)"/>
      <sheetName val="Защ тр-ра"/>
      <sheetName val="ВВ втор _Без_1_"/>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3"/>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9"/>
      <sheetName val="28"/>
      <sheetName val="30"/>
    </sheetNames>
    <sheetDataSet>
      <sheetData sheetId="0">
        <row r="14">
          <cell r="B14">
            <v>2007</v>
          </cell>
        </row>
        <row r="16">
          <cell r="B16">
            <v>2005</v>
          </cell>
        </row>
      </sheetData>
      <sheetData sheetId="1" refreshError="1"/>
      <sheetData sheetId="2" refreshError="1"/>
      <sheetData sheetId="3" refreshError="1"/>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1"/>
      <sheetName val="С2"/>
      <sheetName val="С3"/>
      <sheetName val="С4-7"/>
      <sheetName val="Расчет С1"/>
      <sheetName val="Расчет С2"/>
      <sheetName val="Расчет С3"/>
      <sheetName val="Расчет С4"/>
    </sheetNames>
    <sheetDataSet>
      <sheetData sheetId="0"/>
      <sheetData sheetId="1"/>
      <sheetData sheetId="2"/>
      <sheetData sheetId="3"/>
      <sheetData sheetId="4"/>
      <sheetData sheetId="5"/>
      <sheetData sheetId="6"/>
      <sheetData sheetId="7"/>
      <sheetData sheetId="8"/>
      <sheetData sheetId="9">
        <row r="3">
          <cell r="O3">
            <v>2018</v>
          </cell>
        </row>
      </sheetData>
      <sheetData sheetId="10"/>
      <sheetData sheetId="11"/>
      <sheetData sheetId="12"/>
      <sheetData sheetId="13"/>
      <sheetData sheetId="14"/>
      <sheetData sheetId="15"/>
      <sheetData sheetId="1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Гр5(о)"/>
      <sheetName val="ПС 110 кВ №13 А"/>
      <sheetName val="17"/>
      <sheetName val="Ф-1 (для АО-энерго)"/>
      <sheetName val="Ф-2 (для АО-энерго)"/>
      <sheetName val="свод"/>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共機J"/>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 val="прил 1"/>
      <sheetName val="_x005f_x0018_O___"/>
      <sheetName val="_x005f_x0018_O_x005f_x0000_"/>
      <sheetName val="_x005f_x0018_O"/>
      <sheetName val="_x005f_x0018_O_"/>
      <sheetName val="_x005f_x005f_x005f_x0018_O_x005f_x005f_x005f_x0000__x00"/>
      <sheetName val="_x0018_O___"/>
      <sheetName val="_x0018_O_"/>
      <sheetName val="_x005f_x0018_O_x005f_x0000__x00"/>
      <sheetName val=" O___"/>
      <sheetName val=" O_"/>
      <sheetName val="уф-61"/>
      <sheetName val="20:21"/>
      <sheetName val="2"/>
      <sheetName val="0.1"/>
      <sheetName val="1"/>
      <sheetName val="10"/>
      <sheetName val="11"/>
      <sheetName val="12"/>
      <sheetName val="13"/>
      <sheetName val="14"/>
      <sheetName val="18"/>
      <sheetName val="24.1"/>
      <sheetName val="30"/>
      <sheetName val="6.1"/>
      <sheetName val="7"/>
      <sheetName val="8"/>
      <sheetName val="9"/>
      <sheetName val="共機計算"/>
      <sheetName val="合成単価作成・-bldg"/>
      <sheetName val="Curves"/>
      <sheetName val="Note"/>
      <sheetName val="Heads"/>
      <sheetName val="Dbase"/>
      <sheetName val="Tables"/>
      <sheetName val="Page 2"/>
      <sheetName val="Служебный лист"/>
      <sheetName val="прогноз_1"/>
      <sheetName val="на 1 тут"/>
      <sheetName val="HO_hrs"/>
      <sheetName val="ESTI."/>
      <sheetName val="DI-ESTI"/>
      <sheetName val="main gate house"/>
      <sheetName val="см-2 шатурс сети  проект работы"/>
      <sheetName val="бддс_свод"/>
      <sheetName val="Расчет НВВ общий"/>
      <sheetName val="Бюджет_6ме_x0000__x0000_Ԁ_x0000_䀀"/>
      <sheetName val="Бюджет_6ме_x0000__x0000_Ԁ_x0000_耀"/>
      <sheetName val="Бюджет_6ме栍⹑렀쁚쨉"/>
      <sheetName val="Бюджет_6ме栊⹑က줳쨌"/>
      <sheetName val="Бюджет_6ме쨌/_x0000_蠀"/>
      <sheetName val="Бюджет_6ме쨀/_x0000_"/>
      <sheetName val="Проводки'02"/>
      <sheetName val="group structure"/>
      <sheetName val="Баланс"/>
      <sheetName val="сведения"/>
      <sheetName val="T0"/>
      <sheetName val="T25"/>
      <sheetName val="T31"/>
      <sheetName val="income statement"/>
      <sheetName val="Форма сетевой график ЭРСБ"/>
      <sheetName val="B inputs"/>
      <sheetName val="KrasInputs"/>
      <sheetName val="OMinputs"/>
      <sheetName val="TVinputs"/>
      <sheetName val="Уравнения"/>
      <sheetName val="расчетный"/>
      <sheetName val="расчет"/>
      <sheetName val="Бюджет_6ме"/>
      <sheetName val="Бюджет_6ме쨌/"/>
      <sheetName val="Бюджет_6ме쨀/"/>
      <sheetName val="тариф Бежецк"/>
      <sheetName val="BExRepositorySheet"/>
      <sheetName val="ПМЭС"/>
      <sheetName val="МЭС"/>
      <sheetName val="Лимит по протоколам"/>
      <sheetName val="Для лимита 2016"/>
      <sheetName val="Для лимита 2016 (И)"/>
      <sheetName val="РЕЗЕРВ"/>
      <sheetName val="Валдай"/>
      <sheetName val="Вер-Д"/>
      <sheetName val="Вол-Д"/>
      <sheetName val="Вол-О"/>
      <sheetName val="Вологда"/>
      <sheetName val="Пр"/>
      <sheetName val="Чер"/>
      <sheetName val="Упр"/>
      <sheetName val="СПБ"/>
      <sheetName val="Валдай 2013"/>
      <sheetName val="Вер-Д  2013"/>
      <sheetName val="Вол-Д 2013"/>
      <sheetName val="Вол-О 2013"/>
      <sheetName val="Вологда 2013"/>
      <sheetName val="М 2013"/>
      <sheetName val="Пр 2013"/>
      <sheetName val="Чер 2013"/>
      <sheetName val="Упр 2013"/>
      <sheetName val="СПБ 2013"/>
      <sheetName val="Валдай 2014"/>
      <sheetName val="Вер-Д 2014"/>
      <sheetName val="Вол-Д 2014"/>
      <sheetName val="Вол-О 2014"/>
      <sheetName val="Вологда 2014"/>
      <sheetName val="М 2014"/>
      <sheetName val="Пр 2014"/>
      <sheetName val="Чер 2014"/>
      <sheetName val="Упр 2014"/>
      <sheetName val="СПБ 2014"/>
      <sheetName val="Валдай 2015"/>
      <sheetName val="Вер-Д 2015"/>
      <sheetName val="Вол-Д 2015"/>
      <sheetName val="Вол-О 2015"/>
      <sheetName val="Вологда 2015"/>
      <sheetName val="М 2015"/>
      <sheetName val="Пр 2015"/>
      <sheetName val="Чер 2015"/>
      <sheetName val="Упр 2015"/>
      <sheetName val="СПБ 2015"/>
      <sheetName val="РЕЗЕРВ (c эрками)"/>
      <sheetName val="Вал"/>
      <sheetName val="Верх"/>
      <sheetName val="Дон"/>
      <sheetName val="Окс"/>
      <sheetName val="Вол"/>
      <sheetName val="М"/>
      <sheetName val="Приокское"/>
      <sheetName val="Черн"/>
      <sheetName val="СПБ "/>
      <sheetName val="диапазоны"/>
      <sheetName val="REESTR"/>
      <sheetName val="Face"/>
      <sheetName val="Info"/>
      <sheetName val="Grouplist"/>
      <sheetName val="Variables"/>
      <sheetName val="GLC_ratios_Jun"/>
      <sheetName val="Исходные данные"/>
      <sheetName val="TECHSHEET"/>
      <sheetName val="ras bs"/>
      <sheetName val="Dimensions"/>
      <sheetName val="реализация_СВОД2"/>
      <sheetName val="реализация_нерег2"/>
      <sheetName val="реализация_рег2"/>
      <sheetName val="расчет_смешанного_тарифа2"/>
      <sheetName val="товарка_население2"/>
      <sheetName val="товарка_исх2"/>
      <sheetName val="смешанный_тариф_рег2"/>
      <sheetName val="товарка_рег2"/>
      <sheetName val="смешанный_тариф_нерег2"/>
      <sheetName val="товарка_нерег2"/>
      <sheetName val="смешанный_тариф_итого2"/>
      <sheetName val="товарка_итого2"/>
      <sheetName val="1_1_1_1_(товарка_исх_)2"/>
      <sheetName val="1_1_1_1_(товарка_рег)2"/>
      <sheetName val="1_1_1_1_(товарка_нерег)2"/>
      <sheetName val="1_1_1_1_(товарка_итого)2"/>
      <sheetName val="1_1_1_1_(товарка_горсети_исх_)2"/>
      <sheetName val="1_1_1_1_(товарка_горсети_рег)2"/>
      <sheetName val="1_1_1_1_(товарка_горсети_нерег2"/>
      <sheetName val="1_1_1_1_(товарка_горсети_итого2"/>
      <sheetName val="товарка_отрасли2"/>
      <sheetName val="товарка_группы2"/>
      <sheetName val="товарка_горсети2"/>
      <sheetName val="Анализ_по_товарке2"/>
      <sheetName val="Анализ_по_товарке_(ОПП)2"/>
      <sheetName val="Анализ_по_реализации2"/>
      <sheetName val="товарка_факт_по_рег__тарифу2"/>
      <sheetName val="Анализ_товарки_по_рег__тарифу2"/>
      <sheetName val="Анализ_товарки_ОПП_рег__тарифу2"/>
      <sheetName val="P2_12"/>
      <sheetName val="Мониторинг__22"/>
      <sheetName val="шаблон_для_R32"/>
      <sheetName val="группы_итого_1с2"/>
      <sheetName val="группы_рег_2"/>
      <sheetName val="группы_нерег_2"/>
      <sheetName val="группы_перерасчет_рег_2"/>
      <sheetName val="группы_перерасчет_нерег_2"/>
      <sheetName val="группы_итого_проверка2"/>
      <sheetName val="Бюджет_2010_ожид_2"/>
      <sheetName val="Форма_20_(1)2"/>
      <sheetName val="Форма_20_(2)2"/>
      <sheetName val="Форма_20_(3)2"/>
      <sheetName val="Форма_20_(4)2"/>
      <sheetName val="Форма_20_(5)2"/>
      <sheetName val="18_22"/>
      <sheetName val="17_12"/>
      <sheetName val="2_32"/>
      <sheetName val="Ген__не_уч__ОРЭМ2"/>
      <sheetName val="21_32"/>
      <sheetName val="анализ_502"/>
      <sheetName val="анализ_512"/>
      <sheetName val="анализ_572"/>
      <sheetName val="анализ_622"/>
      <sheetName val="расшифровка_622"/>
      <sheetName val="76_5,512"/>
      <sheetName val="91_2,512"/>
      <sheetName val="расх__из_приб__фев_20102"/>
      <sheetName val="инвест_прогр2"/>
      <sheetName val="сч_60_услуги_СЭ2"/>
      <sheetName val="БР_продажа_2"/>
      <sheetName val="КЗ_60_12"/>
      <sheetName val="КЗ_76_52"/>
      <sheetName val="авансы_выданные_60_22"/>
      <sheetName val="_анализ__702"/>
      <sheetName val="68_1_ПОДОХОДНЫЙ2"/>
      <sheetName val="68_2_НДС2"/>
      <sheetName val="68_4_налог_на_ПРИБЫЛЬ2"/>
      <sheetName val="68_4_1__платежи_в_бюджет2"/>
      <sheetName val="68_4_2_начисление__налога_ПРИБ2"/>
      <sheetName val="68_8_ИМУЩЕСТВО2"/>
      <sheetName val="68_10_ОКР_СРЕДА2"/>
      <sheetName val="68_11_ТРАНСПОРТ2"/>
      <sheetName val="68_12_ЗЕМЛЯ2"/>
      <sheetName val="68_14_ГОСПОШЛИНА2"/>
      <sheetName val="Анализ_972"/>
      <sheetName val="69_1_СОЦ_СТРАХ2"/>
      <sheetName val="69_2_ПФ2"/>
      <sheetName val="69_3_МЕД_СТРАХ_2"/>
      <sheetName val="69_11_ТРАВМАТИЗМ2"/>
      <sheetName val="58_1_АКЦИИ_СГЭС2"/>
      <sheetName val="58_2_ВЕКСЕЛЯ2"/>
      <sheetName val="58_3_ЗАЙМЫ2"/>
      <sheetName val="58_2_91_1_ВЕКСЕЛЯ2"/>
      <sheetName val="91_2_58_2_ВЕКСЕЛЯ2"/>
      <sheetName val="анализ_сч_752"/>
      <sheetName val="план_счетов2"/>
      <sheetName val="Лист1_(2)2"/>
      <sheetName val="Электроэн_4кв2"/>
      <sheetName val="Вода_4кв2"/>
      <sheetName val="Тепло_4кв2"/>
      <sheetName val="ДПН_внутр2"/>
      <sheetName val="ДПН_АРМ2"/>
      <sheetName val="P2_21"/>
      <sheetName val="14б_ДПН_отчет1"/>
      <sheetName val="16а_Сводный_анализ1"/>
      <sheetName val="Таб1_11"/>
      <sheetName val="ПС_110_кВ_№13_А1"/>
      <sheetName val="Ф-1_(для_АО-энерго)1"/>
      <sheetName val="Ф-2_(для_АО-энерго)1"/>
      <sheetName val="Расчёт_НВВ_по_RAB1"/>
      <sheetName val="СВОД_БДДС1"/>
      <sheetName val="2__Баланс1"/>
      <sheetName val="3__БДДС1"/>
      <sheetName val="Бюджет_15_поквартально_1"/>
      <sheetName val="Бюджет_01_151"/>
      <sheetName val="ПФ_01_151"/>
      <sheetName val="ПД_01_151"/>
      <sheetName val="Бюджет_02_151"/>
      <sheetName val="ПФ_02_151"/>
      <sheetName val="ПД_02_151"/>
      <sheetName val="Бюджет_03_151"/>
      <sheetName val="ПФ_03_151"/>
      <sheetName val="ПД_03_151"/>
      <sheetName val="Бюджет_1кв__151"/>
      <sheetName val="ПФ_1кв__151"/>
      <sheetName val="ПД_1кв__151"/>
      <sheetName val="Бюджет_04_151"/>
      <sheetName val="ПФ_04_151"/>
      <sheetName val="ПД_04_151"/>
      <sheetName val="Бюджет_05_151"/>
      <sheetName val="ПФ_05_151"/>
      <sheetName val="ПД_05_151"/>
      <sheetName val="Бюджет_06_151"/>
      <sheetName val="ПФ_06_151"/>
      <sheetName val="ПД_06_151"/>
      <sheetName val="Бюджет_2кв__151"/>
      <sheetName val="ПФ_2кв__151"/>
      <sheetName val="ПД_2кв__151"/>
      <sheetName val="Бюджет_6мес__151"/>
      <sheetName val="ПФ_6мес__151"/>
      <sheetName val="ТюмТПО_1"/>
      <sheetName val="ЮжТПО_1"/>
      <sheetName val="ПС_-_Действующие1"/>
      <sheetName val="ПД_6мес__151"/>
      <sheetName val="Бюджет_07_151"/>
      <sheetName val="ПФ_07_151"/>
      <sheetName val="ПД_07_151"/>
      <sheetName val="Бюджет_08_151"/>
      <sheetName val="ПФ_08_151"/>
      <sheetName val="ПД_08_151"/>
      <sheetName val="Бюджет_09_151"/>
      <sheetName val="ПФ_09_151"/>
      <sheetName val="ПД_09_151"/>
      <sheetName val="Бюджет_3кв__151"/>
      <sheetName val="Список_дефектов1"/>
      <sheetName val="ПФ_3кв__151"/>
      <sheetName val="ПД_3кв__151"/>
      <sheetName val="Бюджет_9мес__151"/>
      <sheetName val="ПФ_9мес__151"/>
      <sheetName val="ПД_9мес__151"/>
      <sheetName val="Бюджет_10_151"/>
      <sheetName val="ПФ_10_151"/>
      <sheetName val="ПД_10_151"/>
      <sheetName val="Бюджет_11_151"/>
      <sheetName val="ПФ_11_151"/>
      <sheetName val="ПД_11_151"/>
      <sheetName val="Бюджет_12_151"/>
      <sheetName val="ПФ_12_151"/>
      <sheetName val="ПД_12_151"/>
      <sheetName val="Бюджет_4кв__151"/>
      <sheetName val="ПФ_4кв__151"/>
      <sheetName val="ПД_4кв__151"/>
      <sheetName val="ТО_20161"/>
      <sheetName val="прил_1"/>
      <sheetName val="Производство_электроэнергии1"/>
      <sheetName val="Т19_11"/>
      <sheetName val="Сценарные_условия1"/>
      <sheetName val="Содержание_-_расшир_формат1"/>
      <sheetName val="Содержание_-_агрегир__формат1"/>
      <sheetName val="1_Общие_сведения1"/>
      <sheetName val="2_Оценочные_показатели1"/>
      <sheetName val="9_ОФР1"/>
      <sheetName val="3_Программа_реализации1"/>
      <sheetName val="4_Баланс_эм1"/>
      <sheetName val="5_Производство1"/>
      <sheetName val="6_Топливо1"/>
      <sheetName val="7_ИПР1"/>
      <sheetName val="8_Затраты_на_персонал1"/>
      <sheetName val="10_1__Смета_затрат1"/>
      <sheetName val="10_2__Прочие_ДиР1"/>
      <sheetName val="11__БДР1"/>
      <sheetName val="12_БДДС_(ДПН)1"/>
      <sheetName val="13_Прогнозный_баланс1"/>
      <sheetName val="14_ПУЭ1"/>
      <sheetName val="ОР_новая_методика_21"/>
      <sheetName val="ОР_новая_методика1"/>
      <sheetName val="_O???1"/>
      <sheetName val="_O1"/>
      <sheetName val="_O?1"/>
      <sheetName val="1_3_Расчет_НВВ_по_RAB_(2022)1"/>
      <sheetName val="1_7_Баланс_ээ1"/>
      <sheetName val="O___"/>
      <sheetName val="O_"/>
      <sheetName val="_O___"/>
      <sheetName val="_O_"/>
      <sheetName val="0_1"/>
      <sheetName val="24_1"/>
      <sheetName val="6_1"/>
      <sheetName val="Page_2"/>
      <sheetName val="на_1_тут"/>
      <sheetName val="ESTI_"/>
      <sheetName val="main_gate_house"/>
      <sheetName val="см-2_шатурс_сети__проект_работы"/>
      <sheetName val="Служебный_лист"/>
      <sheetName val="Расчет_НВВ_общий"/>
      <sheetName val="group_structure"/>
      <sheetName val="income_statement"/>
      <sheetName val="Форма_сетевой_график_ЭРСБ"/>
      <sheetName val="B_inputs"/>
      <sheetName val="тариф_Бежецк"/>
      <sheetName val="Лимит_по_протоколам"/>
      <sheetName val="Для_лимита_2016"/>
      <sheetName val="Для_лимита_2016_(И)"/>
      <sheetName val="Валдай_2013"/>
      <sheetName val="Вер-Д__2013"/>
      <sheetName val="Вол-Д_2013"/>
      <sheetName val="Вол-О_2013"/>
      <sheetName val="Вологда_2013"/>
      <sheetName val="М_2013"/>
      <sheetName val="Пр_2013"/>
      <sheetName val="Чер_2013"/>
      <sheetName val="Упр_2013"/>
      <sheetName val="СПБ_2013"/>
      <sheetName val="Валдай_2014"/>
      <sheetName val="Вер-Д_2014"/>
      <sheetName val="Вол-Д_2014"/>
      <sheetName val="Вол-О_2014"/>
      <sheetName val="Вологда_2014"/>
      <sheetName val="М_2014"/>
      <sheetName val="Пр_2014"/>
      <sheetName val="Чер_2014"/>
      <sheetName val="Упр_2014"/>
      <sheetName val="СПБ_2014"/>
      <sheetName val="Валдай_2015"/>
      <sheetName val="Вер-Д_2015"/>
      <sheetName val="Вол-Д_2015"/>
      <sheetName val="Вол-О_2015"/>
      <sheetName val="Вологда_2015"/>
      <sheetName val="М_2015"/>
      <sheetName val="Пр_2015"/>
      <sheetName val="Чер_2015"/>
      <sheetName val="Упр_2015"/>
      <sheetName val="СПБ_2015"/>
      <sheetName val="РЕЗЕРВ_(c_эрками)"/>
      <sheetName val="СПБ_"/>
      <sheetName val="ФЭ модель"/>
      <sheetName val="Main"/>
      <sheetName val="1(труд-вс)"/>
      <sheetName val="1(труд-во)"/>
      <sheetName val="ф-1"/>
      <sheetName val="Бюджет_6㒴ʍꌠ੘쎨ૡ_x0000_"/>
      <sheetName val="Бюджет_6㒴ʍꌠ੘璘ዥ_x0000_"/>
      <sheetName val="Калькуляция кв"/>
      <sheetName val="2008 -2010"/>
      <sheetName val="Лист5"/>
      <sheetName val="Бюджет_6㒴ʍꌠ੘쎨ૡ"/>
      <sheetName val="Бюджет_6㒴ʍꌠ੘璘ዥ"/>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t="str">
            <v>Добавить столбцы</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cell r="O11" t="str">
            <v>-</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cell r="O26" t="str">
            <v>-</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H31">
            <v>0</v>
          </cell>
          <cell r="L31">
            <v>0</v>
          </cell>
          <cell r="M31" t="e">
            <v>#NAME?</v>
          </cell>
          <cell r="N31">
            <v>0</v>
          </cell>
          <cell r="O31">
            <v>0</v>
          </cell>
          <cell r="P31">
            <v>0</v>
          </cell>
        </row>
        <row r="32">
          <cell r="B32" t="str">
            <v>СЦТ - 2</v>
          </cell>
          <cell r="D32">
            <v>0</v>
          </cell>
          <cell r="E32">
            <v>0</v>
          </cell>
          <cell r="F32">
            <v>0</v>
          </cell>
          <cell r="H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cell r="O8" t="str">
            <v>Добавить столбцы</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cell r="O11" t="str">
            <v>-</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H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cell r="O26" t="str">
            <v>-</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H30">
            <v>0</v>
          </cell>
          <cell r="I30">
            <v>0</v>
          </cell>
          <cell r="N30">
            <v>0</v>
          </cell>
        </row>
        <row r="31">
          <cell r="B31" t="str">
            <v>СЦТ - 1</v>
          </cell>
          <cell r="C31" t="str">
            <v>Итого</v>
          </cell>
          <cell r="D31">
            <v>0</v>
          </cell>
          <cell r="E31">
            <v>0</v>
          </cell>
          <cell r="F31">
            <v>0</v>
          </cell>
          <cell r="G31">
            <v>0</v>
          </cell>
          <cell r="H31">
            <v>0</v>
          </cell>
          <cell r="L31">
            <v>0</v>
          </cell>
          <cell r="M31" t="e">
            <v>#NAME?</v>
          </cell>
          <cell r="N31">
            <v>0</v>
          </cell>
          <cell r="O31">
            <v>0</v>
          </cell>
          <cell r="P31">
            <v>0</v>
          </cell>
        </row>
        <row r="32">
          <cell r="A32" t="str">
            <v>СЦТ - 1</v>
          </cell>
          <cell r="B32" t="str">
            <v>СЦТ - 2</v>
          </cell>
          <cell r="D32">
            <v>0</v>
          </cell>
          <cell r="E32">
            <v>0</v>
          </cell>
          <cell r="F32">
            <v>0</v>
          </cell>
          <cell r="H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E35">
            <v>0</v>
          </cell>
          <cell r="F35">
            <v>0</v>
          </cell>
          <cell r="G35">
            <v>0</v>
          </cell>
          <cell r="H35">
            <v>0</v>
          </cell>
          <cell r="I35" t="str">
            <v>-</v>
          </cell>
          <cell r="J35">
            <v>0</v>
          </cell>
          <cell r="L35" t="str">
            <v>-</v>
          </cell>
          <cell r="M35">
            <v>0</v>
          </cell>
          <cell r="N35">
            <v>0</v>
          </cell>
          <cell r="O35" t="str">
            <v>-</v>
          </cell>
        </row>
        <row r="36">
          <cell r="H36">
            <v>0</v>
          </cell>
          <cell r="N36">
            <v>0</v>
          </cell>
        </row>
        <row r="37">
          <cell r="A37" t="str">
            <v>ТЭС-1</v>
          </cell>
          <cell r="B37" t="str">
            <v>ТЭС-1</v>
          </cell>
          <cell r="C37" t="str">
            <v>Мазут</v>
          </cell>
          <cell r="E37">
            <v>0</v>
          </cell>
          <cell r="F37">
            <v>0</v>
          </cell>
          <cell r="G37">
            <v>0</v>
          </cell>
          <cell r="I37">
            <v>0</v>
          </cell>
          <cell r="J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row r="63">
          <cell r="E63">
            <v>0</v>
          </cell>
          <cell r="F63">
            <v>0</v>
          </cell>
          <cell r="G63">
            <v>0</v>
          </cell>
          <cell r="H63">
            <v>0</v>
          </cell>
          <cell r="I63">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B37" t="str">
            <v>ТЭС-1</v>
          </cell>
          <cell r="E37">
            <v>0</v>
          </cell>
          <cell r="F37" t="str">
            <v>-</v>
          </cell>
          <cell r="G37">
            <v>0</v>
          </cell>
          <cell r="J37">
            <v>0</v>
          </cell>
          <cell r="K37" t="e">
            <v>#NAME?</v>
          </cell>
          <cell r="L37" t="str">
            <v>-</v>
          </cell>
          <cell r="M37">
            <v>0</v>
          </cell>
        </row>
        <row r="41">
          <cell r="E41">
            <v>0</v>
          </cell>
          <cell r="K41" t="e">
            <v>#NAME?</v>
          </cell>
          <cell r="L41" t="e">
            <v>#NAME?</v>
          </cell>
          <cell r="M41" t="e">
            <v>#NAME?</v>
          </cell>
        </row>
        <row r="42">
          <cell r="E42">
            <v>0</v>
          </cell>
          <cell r="F42">
            <v>0</v>
          </cell>
          <cell r="K42" t="e">
            <v>#NAME?</v>
          </cell>
          <cell r="L42" t="e">
            <v>#NAME?</v>
          </cell>
          <cell r="M42" t="e">
            <v>#NAME?</v>
          </cell>
        </row>
      </sheetData>
      <sheetData sheetId="9" refreshError="1">
        <row r="2">
          <cell r="A2" t="str">
            <v>ТЭС-1</v>
          </cell>
        </row>
        <row r="8">
          <cell r="G8">
            <v>0</v>
          </cell>
          <cell r="H8">
            <v>0</v>
          </cell>
          <cell r="I8">
            <v>0</v>
          </cell>
          <cell r="J8">
            <v>0</v>
          </cell>
          <cell r="L8">
            <v>0</v>
          </cell>
          <cell r="O8" t="str">
            <v>Добавить столбцы</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cell r="Q10">
            <v>0</v>
          </cell>
        </row>
        <row r="11">
          <cell r="G11">
            <v>0</v>
          </cell>
          <cell r="H11">
            <v>0</v>
          </cell>
          <cell r="I11" t="str">
            <v>-</v>
          </cell>
          <cell r="J11">
            <v>0</v>
          </cell>
          <cell r="L11" t="str">
            <v>-</v>
          </cell>
          <cell r="M11">
            <v>0</v>
          </cell>
          <cell r="N11">
            <v>0</v>
          </cell>
          <cell r="O11" t="str">
            <v>-</v>
          </cell>
          <cell r="Q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cell r="Q13">
            <v>0</v>
          </cell>
        </row>
        <row r="14">
          <cell r="G14">
            <v>0</v>
          </cell>
          <cell r="H14">
            <v>0</v>
          </cell>
          <cell r="I14">
            <v>0</v>
          </cell>
          <cell r="J14">
            <v>0</v>
          </cell>
          <cell r="L14" t="e">
            <v>#NAME?</v>
          </cell>
          <cell r="M14" t="e">
            <v>#NAME?</v>
          </cell>
          <cell r="N14">
            <v>0</v>
          </cell>
          <cell r="Q14">
            <v>0</v>
          </cell>
        </row>
        <row r="15">
          <cell r="G15">
            <v>0</v>
          </cell>
          <cell r="H15">
            <v>0</v>
          </cell>
          <cell r="I15">
            <v>0</v>
          </cell>
          <cell r="J15">
            <v>0</v>
          </cell>
          <cell r="L15" t="e">
            <v>#NAME?</v>
          </cell>
          <cell r="M15" t="e">
            <v>#NAME?</v>
          </cell>
          <cell r="N15">
            <v>0</v>
          </cell>
          <cell r="Q15">
            <v>0</v>
          </cell>
        </row>
        <row r="16">
          <cell r="G16">
            <v>0</v>
          </cell>
          <cell r="H16">
            <v>0</v>
          </cell>
          <cell r="I16">
            <v>0</v>
          </cell>
          <cell r="J16">
            <v>0</v>
          </cell>
          <cell r="L16">
            <v>0</v>
          </cell>
          <cell r="M16">
            <v>0</v>
          </cell>
          <cell r="N16">
            <v>0</v>
          </cell>
          <cell r="Q16">
            <v>0</v>
          </cell>
          <cell r="R16">
            <v>0</v>
          </cell>
          <cell r="S16">
            <v>0</v>
          </cell>
        </row>
        <row r="17">
          <cell r="I17">
            <v>0</v>
          </cell>
        </row>
        <row r="18">
          <cell r="G18">
            <v>0</v>
          </cell>
          <cell r="H18">
            <v>0</v>
          </cell>
          <cell r="I18" t="str">
            <v>-</v>
          </cell>
          <cell r="J18">
            <v>0</v>
          </cell>
          <cell r="L18" t="str">
            <v>-</v>
          </cell>
          <cell r="M18">
            <v>0</v>
          </cell>
          <cell r="N18">
            <v>0</v>
          </cell>
          <cell r="O18">
            <v>0</v>
          </cell>
          <cell r="Q18">
            <v>0</v>
          </cell>
        </row>
        <row r="19">
          <cell r="H19">
            <v>0</v>
          </cell>
          <cell r="L19" t="e">
            <v>#NAME?</v>
          </cell>
          <cell r="M19" t="e">
            <v>#NAME?</v>
          </cell>
          <cell r="N19">
            <v>0</v>
          </cell>
          <cell r="Q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cell r="Q24">
            <v>0</v>
          </cell>
        </row>
        <row r="26">
          <cell r="G26">
            <v>0</v>
          </cell>
          <cell r="H26">
            <v>0</v>
          </cell>
          <cell r="I26" t="str">
            <v>-</v>
          </cell>
          <cell r="J26">
            <v>0</v>
          </cell>
          <cell r="L26" t="str">
            <v>-</v>
          </cell>
          <cell r="M26">
            <v>0</v>
          </cell>
          <cell r="N26">
            <v>0</v>
          </cell>
          <cell r="O26" t="str">
            <v>-</v>
          </cell>
          <cell r="Q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H30">
            <v>0</v>
          </cell>
          <cell r="I30">
            <v>0</v>
          </cell>
          <cell r="N30">
            <v>0</v>
          </cell>
          <cell r="Q30">
            <v>0</v>
          </cell>
        </row>
        <row r="31">
          <cell r="G31">
            <v>0</v>
          </cell>
          <cell r="H31">
            <v>0</v>
          </cell>
          <cell r="L31">
            <v>0</v>
          </cell>
          <cell r="M31" t="e">
            <v>#NAME?</v>
          </cell>
          <cell r="N31">
            <v>0</v>
          </cell>
          <cell r="O31">
            <v>0</v>
          </cell>
          <cell r="Q31">
            <v>0</v>
          </cell>
        </row>
        <row r="32">
          <cell r="H32">
            <v>0</v>
          </cell>
          <cell r="L32" t="e">
            <v>#NAME?</v>
          </cell>
          <cell r="M32" t="e">
            <v>#NAME?</v>
          </cell>
          <cell r="N32">
            <v>0</v>
          </cell>
          <cell r="Q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N35">
            <v>0</v>
          </cell>
          <cell r="O35" t="str">
            <v>-</v>
          </cell>
          <cell r="Q35">
            <v>0</v>
          </cell>
        </row>
        <row r="36">
          <cell r="H36">
            <v>0</v>
          </cell>
          <cell r="N36">
            <v>0</v>
          </cell>
          <cell r="Q36">
            <v>0</v>
          </cell>
        </row>
        <row r="37">
          <cell r="B37" t="str">
            <v>ТЭС-1</v>
          </cell>
          <cell r="G37">
            <v>0</v>
          </cell>
          <cell r="I37">
            <v>0</v>
          </cell>
          <cell r="J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cell r="Q10">
            <v>0</v>
          </cell>
        </row>
        <row r="11">
          <cell r="F11" t="str">
            <v>-</v>
          </cell>
          <cell r="G11">
            <v>0</v>
          </cell>
          <cell r="H11">
            <v>0</v>
          </cell>
          <cell r="I11" t="str">
            <v>-</v>
          </cell>
          <cell r="K11">
            <v>0</v>
          </cell>
          <cell r="L11" t="str">
            <v>-</v>
          </cell>
          <cell r="M11">
            <v>0</v>
          </cell>
          <cell r="N11">
            <v>0</v>
          </cell>
          <cell r="P11">
            <v>0</v>
          </cell>
          <cell r="Q11">
            <v>0</v>
          </cell>
        </row>
        <row r="13">
          <cell r="C13">
            <v>0</v>
          </cell>
          <cell r="D13">
            <v>0</v>
          </cell>
          <cell r="F13">
            <v>0</v>
          </cell>
          <cell r="G13">
            <v>0</v>
          </cell>
          <cell r="H13">
            <v>0</v>
          </cell>
          <cell r="I13">
            <v>0</v>
          </cell>
          <cell r="J13">
            <v>0</v>
          </cell>
          <cell r="K13">
            <v>0</v>
          </cell>
          <cell r="L13" t="e">
            <v>#NAME?</v>
          </cell>
          <cell r="M13" t="e">
            <v>#NAME?</v>
          </cell>
          <cell r="N13">
            <v>0</v>
          </cell>
          <cell r="Q13">
            <v>0</v>
          </cell>
        </row>
        <row r="14">
          <cell r="F14">
            <v>0</v>
          </cell>
          <cell r="G14">
            <v>0</v>
          </cell>
          <cell r="H14">
            <v>0</v>
          </cell>
          <cell r="I14">
            <v>0</v>
          </cell>
          <cell r="K14">
            <v>0</v>
          </cell>
          <cell r="L14" t="e">
            <v>#NAME?</v>
          </cell>
          <cell r="M14" t="e">
            <v>#NAME?</v>
          </cell>
          <cell r="N14">
            <v>0</v>
          </cell>
          <cell r="Q14">
            <v>0</v>
          </cell>
        </row>
        <row r="15">
          <cell r="F15">
            <v>0</v>
          </cell>
          <cell r="G15">
            <v>0</v>
          </cell>
          <cell r="H15">
            <v>0</v>
          </cell>
          <cell r="I15">
            <v>0</v>
          </cell>
          <cell r="K15">
            <v>0</v>
          </cell>
          <cell r="L15" t="e">
            <v>#NAME?</v>
          </cell>
          <cell r="M15" t="e">
            <v>#NAME?</v>
          </cell>
          <cell r="N15">
            <v>0</v>
          </cell>
          <cell r="Q15">
            <v>0</v>
          </cell>
        </row>
        <row r="18">
          <cell r="F18" t="str">
            <v>-</v>
          </cell>
          <cell r="G18">
            <v>0</v>
          </cell>
          <cell r="H18">
            <v>0</v>
          </cell>
          <cell r="I18" t="str">
            <v>-</v>
          </cell>
          <cell r="K18">
            <v>0</v>
          </cell>
          <cell r="L18" t="str">
            <v>-</v>
          </cell>
          <cell r="M18">
            <v>0</v>
          </cell>
          <cell r="N18">
            <v>0</v>
          </cell>
          <cell r="P18">
            <v>0</v>
          </cell>
          <cell r="Q18">
            <v>0</v>
          </cell>
        </row>
        <row r="19">
          <cell r="H19">
            <v>0</v>
          </cell>
          <cell r="K19" t="e">
            <v>#NAME?</v>
          </cell>
          <cell r="L19" t="e">
            <v>#NAME?</v>
          </cell>
          <cell r="M19" t="e">
            <v>#NAME?</v>
          </cell>
          <cell r="N19">
            <v>0</v>
          </cell>
          <cell r="Q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E22">
            <v>0</v>
          </cell>
          <cell r="F22">
            <v>0</v>
          </cell>
          <cell r="H22">
            <v>0</v>
          </cell>
          <cell r="I22">
            <v>0</v>
          </cell>
          <cell r="K22">
            <v>0</v>
          </cell>
          <cell r="L22" t="e">
            <v>#NAME?</v>
          </cell>
          <cell r="M22" t="e">
            <v>#NAME?</v>
          </cell>
          <cell r="N22">
            <v>0</v>
          </cell>
          <cell r="Q22">
            <v>0</v>
          </cell>
        </row>
        <row r="23">
          <cell r="B23" t="str">
            <v>Резерв по сомнительным долгам</v>
          </cell>
          <cell r="C23">
            <v>0</v>
          </cell>
          <cell r="D23">
            <v>0</v>
          </cell>
          <cell r="E23">
            <v>0</v>
          </cell>
          <cell r="F23">
            <v>0</v>
          </cell>
          <cell r="H23">
            <v>0</v>
          </cell>
          <cell r="I23">
            <v>0</v>
          </cell>
          <cell r="K23">
            <v>0</v>
          </cell>
          <cell r="L23" t="e">
            <v>#NAME?</v>
          </cell>
          <cell r="M23" t="e">
            <v>#NAME?</v>
          </cell>
          <cell r="N23">
            <v>0</v>
          </cell>
          <cell r="Q23">
            <v>0</v>
          </cell>
        </row>
        <row r="24">
          <cell r="B24" t="str">
            <v>Котельная - 2</v>
          </cell>
          <cell r="C24">
            <v>0</v>
          </cell>
          <cell r="D24">
            <v>0</v>
          </cell>
          <cell r="E24">
            <v>0</v>
          </cell>
          <cell r="F24">
            <v>0</v>
          </cell>
          <cell r="G24">
            <v>0</v>
          </cell>
          <cell r="H24">
            <v>0</v>
          </cell>
          <cell r="I24">
            <v>0</v>
          </cell>
          <cell r="J24">
            <v>0</v>
          </cell>
          <cell r="K24">
            <v>0</v>
          </cell>
          <cell r="L24" t="e">
            <v>#NAME?</v>
          </cell>
          <cell r="M24" t="e">
            <v>#NAME?</v>
          </cell>
          <cell r="N24">
            <v>0</v>
          </cell>
          <cell r="O24">
            <v>0</v>
          </cell>
          <cell r="Q24">
            <v>0</v>
          </cell>
        </row>
        <row r="26">
          <cell r="F26" t="str">
            <v>-</v>
          </cell>
          <cell r="G26">
            <v>0</v>
          </cell>
          <cell r="H26">
            <v>0</v>
          </cell>
          <cell r="I26" t="str">
            <v>-</v>
          </cell>
          <cell r="K26">
            <v>0</v>
          </cell>
          <cell r="L26" t="str">
            <v>-</v>
          </cell>
          <cell r="M26">
            <v>0</v>
          </cell>
          <cell r="N26">
            <v>0</v>
          </cell>
          <cell r="P26">
            <v>0</v>
          </cell>
          <cell r="Q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cell r="N29">
            <v>0</v>
          </cell>
          <cell r="Q29">
            <v>0</v>
          </cell>
        </row>
        <row r="30">
          <cell r="C30">
            <v>0</v>
          </cell>
          <cell r="D30">
            <v>0</v>
          </cell>
          <cell r="F30">
            <v>0</v>
          </cell>
          <cell r="H30">
            <v>0</v>
          </cell>
          <cell r="I30">
            <v>0</v>
          </cell>
          <cell r="K30">
            <v>0</v>
          </cell>
          <cell r="N30">
            <v>0</v>
          </cell>
          <cell r="Q30">
            <v>0</v>
          </cell>
        </row>
        <row r="31">
          <cell r="C31">
            <v>0</v>
          </cell>
          <cell r="D31">
            <v>0</v>
          </cell>
          <cell r="F31">
            <v>0</v>
          </cell>
          <cell r="G31">
            <v>0</v>
          </cell>
          <cell r="H31">
            <v>0</v>
          </cell>
          <cell r="K31">
            <v>0</v>
          </cell>
          <cell r="L31">
            <v>0</v>
          </cell>
          <cell r="M31" t="e">
            <v>#NAME?</v>
          </cell>
          <cell r="N31">
            <v>0</v>
          </cell>
          <cell r="O31">
            <v>0</v>
          </cell>
          <cell r="Q31">
            <v>0</v>
          </cell>
        </row>
        <row r="32">
          <cell r="C32">
            <v>0</v>
          </cell>
          <cell r="D32">
            <v>0</v>
          </cell>
          <cell r="F32">
            <v>0</v>
          </cell>
          <cell r="H32">
            <v>0</v>
          </cell>
          <cell r="K32">
            <v>0</v>
          </cell>
          <cell r="L32" t="e">
            <v>#NAME?</v>
          </cell>
          <cell r="M32" t="e">
            <v>#NAME?</v>
          </cell>
          <cell r="N32">
            <v>0</v>
          </cell>
          <cell r="Q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t="str">
            <v>-</v>
          </cell>
          <cell r="G35">
            <v>0</v>
          </cell>
          <cell r="H35">
            <v>0</v>
          </cell>
          <cell r="I35" t="str">
            <v>-</v>
          </cell>
          <cell r="J35">
            <v>0</v>
          </cell>
          <cell r="K35">
            <v>0</v>
          </cell>
          <cell r="L35" t="str">
            <v>-</v>
          </cell>
          <cell r="M35">
            <v>0</v>
          </cell>
          <cell r="N35">
            <v>0</v>
          </cell>
          <cell r="O35" t="str">
            <v>-</v>
          </cell>
          <cell r="P35">
            <v>0</v>
          </cell>
          <cell r="Q35">
            <v>0</v>
          </cell>
        </row>
        <row r="36">
          <cell r="C36">
            <v>0</v>
          </cell>
          <cell r="D36">
            <v>0</v>
          </cell>
          <cell r="H36">
            <v>0</v>
          </cell>
          <cell r="K36">
            <v>0</v>
          </cell>
          <cell r="N36">
            <v>0</v>
          </cell>
          <cell r="Q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I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cell r="P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cell r="L22" t="e">
            <v>#NAME?</v>
          </cell>
          <cell r="M22" t="e">
            <v>#NAME?</v>
          </cell>
        </row>
        <row r="23">
          <cell r="F23">
            <v>0</v>
          </cell>
          <cell r="I23">
            <v>0</v>
          </cell>
          <cell r="L23" t="e">
            <v>#NAME?</v>
          </cell>
          <cell r="M23" t="e">
            <v>#NAME?</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39">
          <cell r="F39">
            <v>0</v>
          </cell>
          <cell r="I39">
            <v>0</v>
          </cell>
        </row>
        <row r="42">
          <cell r="F42">
            <v>0</v>
          </cell>
          <cell r="I42">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48">
          <cell r="F48">
            <v>0</v>
          </cell>
          <cell r="I48">
            <v>0</v>
          </cell>
        </row>
        <row r="49">
          <cell r="F49">
            <v>0</v>
          </cell>
          <cell r="I49">
            <v>0</v>
          </cell>
        </row>
        <row r="50">
          <cell r="F50">
            <v>0</v>
          </cell>
          <cell r="I50">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55">
          <cell r="F55">
            <v>0</v>
          </cell>
          <cell r="G55">
            <v>0</v>
          </cell>
          <cell r="I55">
            <v>0</v>
          </cell>
        </row>
        <row r="56">
          <cell r="F56">
            <v>0</v>
          </cell>
          <cell r="G56">
            <v>0</v>
          </cell>
          <cell r="I56">
            <v>0</v>
          </cell>
        </row>
        <row r="57">
          <cell r="F57">
            <v>0</v>
          </cell>
          <cell r="G57">
            <v>0</v>
          </cell>
          <cell r="I57">
            <v>0</v>
          </cell>
        </row>
        <row r="59">
          <cell r="F59">
            <v>0</v>
          </cell>
          <cell r="G59">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8">
          <cell r="D8">
            <v>15739</v>
          </cell>
        </row>
      </sheetData>
      <sheetData sheetId="38">
        <row r="8">
          <cell r="D8">
            <v>15739</v>
          </cell>
        </row>
      </sheetData>
      <sheetData sheetId="39">
        <row r="8">
          <cell r="D8">
            <v>15739</v>
          </cell>
        </row>
      </sheetData>
      <sheetData sheetId="40">
        <row r="8">
          <cell r="D8">
            <v>15739</v>
          </cell>
        </row>
      </sheetData>
      <sheetData sheetId="41">
        <row r="8">
          <cell r="D8">
            <v>15739</v>
          </cell>
        </row>
      </sheetData>
      <sheetData sheetId="42">
        <row r="8">
          <cell r="D8">
            <v>15739</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ow r="8">
          <cell r="D8">
            <v>15739</v>
          </cell>
        </row>
      </sheetData>
      <sheetData sheetId="135">
        <row r="8">
          <cell r="D8">
            <v>15739</v>
          </cell>
        </row>
      </sheetData>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2">
          <cell r="A2">
            <v>0</v>
          </cell>
        </row>
      </sheetData>
      <sheetData sheetId="257">
        <row r="2">
          <cell r="A2">
            <v>0</v>
          </cell>
        </row>
      </sheetData>
      <sheetData sheetId="258">
        <row r="2">
          <cell r="A2">
            <v>0</v>
          </cell>
        </row>
      </sheetData>
      <sheetData sheetId="259" refreshError="1"/>
      <sheetData sheetId="260" refreshError="1"/>
      <sheetData sheetId="261" refreshError="1"/>
      <sheetData sheetId="262" refreshError="1"/>
      <sheetData sheetId="263" refreshError="1"/>
      <sheetData sheetId="264">
        <row r="2">
          <cell r="A2">
            <v>0</v>
          </cell>
        </row>
      </sheetData>
      <sheetData sheetId="265">
        <row r="2">
          <cell r="A2">
            <v>0</v>
          </cell>
        </row>
      </sheetData>
      <sheetData sheetId="266" refreshError="1"/>
      <sheetData sheetId="267" refreshError="1"/>
      <sheetData sheetId="268" refreshError="1"/>
      <sheetData sheetId="269" refreshError="1"/>
      <sheetData sheetId="270" refreshError="1"/>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ow r="2">
          <cell r="A2">
            <v>0</v>
          </cell>
        </row>
      </sheetData>
      <sheetData sheetId="419">
        <row r="2">
          <cell r="A2">
            <v>0</v>
          </cell>
        </row>
      </sheetData>
      <sheetData sheetId="420">
        <row r="2">
          <cell r="A2">
            <v>0</v>
          </cell>
        </row>
      </sheetData>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ow r="2">
          <cell r="A2">
            <v>0</v>
          </cell>
        </row>
      </sheetData>
      <sheetData sheetId="444">
        <row r="2">
          <cell r="A2">
            <v>0</v>
          </cell>
        </row>
      </sheetData>
      <sheetData sheetId="445">
        <row r="2">
          <cell r="A2">
            <v>0</v>
          </cell>
        </row>
      </sheetData>
      <sheetData sheetId="446">
        <row r="2">
          <cell r="A2">
            <v>0</v>
          </cell>
        </row>
      </sheetData>
      <sheetData sheetId="447">
        <row r="2">
          <cell r="A2">
            <v>0</v>
          </cell>
        </row>
      </sheetData>
      <sheetData sheetId="448">
        <row r="2">
          <cell r="A2">
            <v>0</v>
          </cell>
        </row>
      </sheetData>
      <sheetData sheetId="449">
        <row r="2">
          <cell r="A2">
            <v>0</v>
          </cell>
        </row>
      </sheetData>
      <sheetData sheetId="450">
        <row r="2">
          <cell r="A2">
            <v>0</v>
          </cell>
        </row>
      </sheetData>
      <sheetData sheetId="451">
        <row r="2">
          <cell r="A2">
            <v>0</v>
          </cell>
        </row>
      </sheetData>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t="str">
            <v>ТЭС-1</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row r="2">
          <cell r="A2" t="str">
            <v>ТЭС-1</v>
          </cell>
        </row>
      </sheetData>
      <sheetData sheetId="474">
        <row r="2">
          <cell r="A2">
            <v>0</v>
          </cell>
        </row>
      </sheetData>
      <sheetData sheetId="475">
        <row r="2">
          <cell r="A2" t="str">
            <v>ТЭС-1</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v>0</v>
          </cell>
        </row>
      </sheetData>
      <sheetData sheetId="489">
        <row r="2">
          <cell r="A2" t="str">
            <v>ТЭС-1</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row r="2">
          <cell r="A2" t="str">
            <v>ТЭС-1</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row r="2">
          <cell r="A2">
            <v>0</v>
          </cell>
        </row>
      </sheetData>
      <sheetData sheetId="538">
        <row r="2">
          <cell r="A2">
            <v>0</v>
          </cell>
        </row>
      </sheetData>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ow r="2">
          <cell r="A2">
            <v>0</v>
          </cell>
        </row>
      </sheetData>
      <sheetData sheetId="553">
        <row r="2">
          <cell r="A2">
            <v>0</v>
          </cell>
        </row>
      </sheetData>
      <sheetData sheetId="554">
        <row r="2">
          <cell r="A2">
            <v>0</v>
          </cell>
        </row>
      </sheetData>
      <sheetData sheetId="555">
        <row r="2">
          <cell r="A2">
            <v>0</v>
          </cell>
        </row>
      </sheetData>
      <sheetData sheetId="556">
        <row r="2">
          <cell r="A2">
            <v>0</v>
          </cell>
        </row>
      </sheetData>
      <sheetData sheetId="557">
        <row r="2">
          <cell r="A2">
            <v>0</v>
          </cell>
        </row>
      </sheetData>
      <sheetData sheetId="558">
        <row r="2">
          <cell r="A2">
            <v>0</v>
          </cell>
        </row>
      </sheetData>
      <sheetData sheetId="559">
        <row r="2">
          <cell r="A2">
            <v>0</v>
          </cell>
        </row>
      </sheetData>
      <sheetData sheetId="560">
        <row r="2">
          <cell r="A2">
            <v>0</v>
          </cell>
        </row>
      </sheetData>
      <sheetData sheetId="561">
        <row r="2">
          <cell r="A2">
            <v>0</v>
          </cell>
        </row>
      </sheetData>
      <sheetData sheetId="562">
        <row r="2">
          <cell r="A2">
            <v>0</v>
          </cell>
        </row>
      </sheetData>
      <sheetData sheetId="563">
        <row r="2">
          <cell r="A2">
            <v>0</v>
          </cell>
        </row>
      </sheetData>
      <sheetData sheetId="564">
        <row r="2">
          <cell r="A2">
            <v>0</v>
          </cell>
        </row>
      </sheetData>
      <sheetData sheetId="565">
        <row r="2">
          <cell r="A2">
            <v>0</v>
          </cell>
        </row>
      </sheetData>
      <sheetData sheetId="566">
        <row r="2">
          <cell r="A2">
            <v>0</v>
          </cell>
        </row>
      </sheetData>
      <sheetData sheetId="567">
        <row r="2">
          <cell r="A2">
            <v>0</v>
          </cell>
        </row>
      </sheetData>
      <sheetData sheetId="568">
        <row r="2">
          <cell r="A2">
            <v>0</v>
          </cell>
        </row>
      </sheetData>
      <sheetData sheetId="569">
        <row r="2">
          <cell r="A2">
            <v>0</v>
          </cell>
        </row>
      </sheetData>
      <sheetData sheetId="570">
        <row r="2">
          <cell r="A2">
            <v>0</v>
          </cell>
        </row>
      </sheetData>
      <sheetData sheetId="571">
        <row r="2">
          <cell r="A2">
            <v>0</v>
          </cell>
        </row>
      </sheetData>
      <sheetData sheetId="572">
        <row r="2">
          <cell r="A2">
            <v>0</v>
          </cell>
        </row>
      </sheetData>
      <sheetData sheetId="573">
        <row r="2">
          <cell r="A2">
            <v>0</v>
          </cell>
        </row>
      </sheetData>
      <sheetData sheetId="574">
        <row r="2">
          <cell r="A2">
            <v>0</v>
          </cell>
        </row>
      </sheetData>
      <sheetData sheetId="575">
        <row r="2">
          <cell r="A2">
            <v>0</v>
          </cell>
        </row>
      </sheetData>
      <sheetData sheetId="576">
        <row r="2">
          <cell r="A2">
            <v>0</v>
          </cell>
        </row>
      </sheetData>
      <sheetData sheetId="577">
        <row r="2">
          <cell r="A2">
            <v>0</v>
          </cell>
        </row>
      </sheetData>
      <sheetData sheetId="578">
        <row r="2">
          <cell r="A2">
            <v>0</v>
          </cell>
        </row>
      </sheetData>
      <sheetData sheetId="579">
        <row r="2">
          <cell r="A2">
            <v>0</v>
          </cell>
        </row>
      </sheetData>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row r="2">
          <cell r="A2">
            <v>0</v>
          </cell>
        </row>
      </sheetData>
      <sheetData sheetId="601">
        <row r="2">
          <cell r="A2">
            <v>0</v>
          </cell>
        </row>
      </sheetData>
      <sheetData sheetId="602">
        <row r="2">
          <cell r="A2">
            <v>0</v>
          </cell>
        </row>
      </sheetData>
      <sheetData sheetId="603">
        <row r="2">
          <cell r="A2">
            <v>0</v>
          </cell>
        </row>
      </sheetData>
      <sheetData sheetId="604">
        <row r="2">
          <cell r="A2">
            <v>0</v>
          </cell>
        </row>
      </sheetData>
      <sheetData sheetId="605">
        <row r="2">
          <cell r="A2">
            <v>0</v>
          </cell>
        </row>
      </sheetData>
      <sheetData sheetId="606">
        <row r="2">
          <cell r="A2">
            <v>0</v>
          </cell>
        </row>
      </sheetData>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ow r="2">
          <cell r="A2">
            <v>0</v>
          </cell>
        </row>
      </sheetData>
      <sheetData sheetId="664">
        <row r="2">
          <cell r="A2">
            <v>0</v>
          </cell>
        </row>
      </sheetData>
      <sheetData sheetId="665">
        <row r="2">
          <cell r="A2">
            <v>0</v>
          </cell>
        </row>
      </sheetData>
      <sheetData sheetId="666" refreshError="1"/>
      <sheetData sheetId="667" refreshError="1"/>
      <sheetData sheetId="668" refreshError="1"/>
      <sheetData sheetId="669"/>
      <sheetData sheetId="670"/>
      <sheetData sheetId="671" refreshError="1"/>
      <sheetData sheetId="672" refreshError="1"/>
      <sheetData sheetId="673" refreshError="1"/>
      <sheetData sheetId="674" refreshError="1"/>
      <sheetData sheetId="675" refreshError="1"/>
      <sheetData sheetId="676" refreshError="1"/>
      <sheetData sheetId="677" refreshError="1"/>
      <sheetData sheetId="678">
        <row r="2">
          <cell r="A2">
            <v>0</v>
          </cell>
        </row>
      </sheetData>
      <sheetData sheetId="679">
        <row r="2">
          <cell r="A2">
            <v>0</v>
          </cell>
        </row>
      </sheetData>
      <sheetData sheetId="680">
        <row r="2">
          <cell r="A2">
            <v>0</v>
          </cell>
        </row>
      </sheetData>
      <sheetData sheetId="681" refreshError="1"/>
      <sheetData sheetId="682">
        <row r="2">
          <cell r="A2">
            <v>0</v>
          </cell>
        </row>
      </sheetData>
      <sheetData sheetId="683">
        <row r="2">
          <cell r="A2">
            <v>0</v>
          </cell>
        </row>
      </sheetData>
      <sheetData sheetId="684">
        <row r="2">
          <cell r="A2">
            <v>0</v>
          </cell>
        </row>
      </sheetData>
      <sheetData sheetId="685">
        <row r="2">
          <cell r="A2">
            <v>0</v>
          </cell>
        </row>
      </sheetData>
      <sheetData sheetId="686">
        <row r="2">
          <cell r="A2">
            <v>0</v>
          </cell>
        </row>
      </sheetData>
      <sheetData sheetId="687">
        <row r="2">
          <cell r="A2">
            <v>0</v>
          </cell>
        </row>
      </sheetData>
      <sheetData sheetId="688">
        <row r="2">
          <cell r="A2">
            <v>0</v>
          </cell>
        </row>
      </sheetData>
      <sheetData sheetId="689">
        <row r="2">
          <cell r="A2">
            <v>0</v>
          </cell>
        </row>
      </sheetData>
      <sheetData sheetId="690">
        <row r="2">
          <cell r="A2">
            <v>0</v>
          </cell>
        </row>
      </sheetData>
      <sheetData sheetId="691">
        <row r="2">
          <cell r="A2">
            <v>0</v>
          </cell>
        </row>
      </sheetData>
      <sheetData sheetId="692">
        <row r="2">
          <cell r="A2">
            <v>0</v>
          </cell>
        </row>
      </sheetData>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row r="2">
          <cell r="A2">
            <v>0</v>
          </cell>
        </row>
      </sheetData>
      <sheetData sheetId="703">
        <row r="2">
          <cell r="A2">
            <v>0</v>
          </cell>
        </row>
      </sheetData>
      <sheetData sheetId="704">
        <row r="2">
          <cell r="A2">
            <v>0</v>
          </cell>
        </row>
      </sheetData>
      <sheetData sheetId="705">
        <row r="2">
          <cell r="A2">
            <v>0</v>
          </cell>
        </row>
      </sheetData>
      <sheetData sheetId="706">
        <row r="2">
          <cell r="A2">
            <v>0</v>
          </cell>
        </row>
      </sheetData>
      <sheetData sheetId="707">
        <row r="2">
          <cell r="A2">
            <v>0</v>
          </cell>
        </row>
      </sheetData>
      <sheetData sheetId="708">
        <row r="2">
          <cell r="A2">
            <v>0</v>
          </cell>
        </row>
      </sheetData>
      <sheetData sheetId="709">
        <row r="2">
          <cell r="A2">
            <v>0</v>
          </cell>
        </row>
      </sheetData>
      <sheetData sheetId="710">
        <row r="2">
          <cell r="A2">
            <v>0</v>
          </cell>
        </row>
      </sheetData>
      <sheetData sheetId="711">
        <row r="2">
          <cell r="A2">
            <v>0</v>
          </cell>
        </row>
      </sheetData>
      <sheetData sheetId="712">
        <row r="2">
          <cell r="A2">
            <v>0</v>
          </cell>
        </row>
      </sheetData>
      <sheetData sheetId="713">
        <row r="2">
          <cell r="A2">
            <v>0</v>
          </cell>
        </row>
      </sheetData>
      <sheetData sheetId="714">
        <row r="2">
          <cell r="A2">
            <v>0</v>
          </cell>
        </row>
      </sheetData>
      <sheetData sheetId="715">
        <row r="2">
          <cell r="A2">
            <v>0</v>
          </cell>
        </row>
      </sheetData>
      <sheetData sheetId="716">
        <row r="2">
          <cell r="A2">
            <v>0</v>
          </cell>
        </row>
      </sheetData>
      <sheetData sheetId="717">
        <row r="2">
          <cell r="A2">
            <v>0</v>
          </cell>
        </row>
      </sheetData>
      <sheetData sheetId="718">
        <row r="2">
          <cell r="A2">
            <v>0</v>
          </cell>
        </row>
      </sheetData>
      <sheetData sheetId="719">
        <row r="2">
          <cell r="A2">
            <v>0</v>
          </cell>
        </row>
      </sheetData>
      <sheetData sheetId="720">
        <row r="2">
          <cell r="A2">
            <v>0</v>
          </cell>
        </row>
      </sheetData>
      <sheetData sheetId="721">
        <row r="2">
          <cell r="A2">
            <v>0</v>
          </cell>
        </row>
      </sheetData>
      <sheetData sheetId="722">
        <row r="2">
          <cell r="A2">
            <v>0</v>
          </cell>
        </row>
      </sheetData>
      <sheetData sheetId="723">
        <row r="2">
          <cell r="A2">
            <v>0</v>
          </cell>
        </row>
      </sheetData>
      <sheetData sheetId="724">
        <row r="2">
          <cell r="A2">
            <v>0</v>
          </cell>
        </row>
      </sheetData>
      <sheetData sheetId="725">
        <row r="2">
          <cell r="A2">
            <v>0</v>
          </cell>
        </row>
      </sheetData>
      <sheetData sheetId="726">
        <row r="2">
          <cell r="A2">
            <v>0</v>
          </cell>
        </row>
      </sheetData>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efreshError="1"/>
      <sheetData sheetId="739" refreshError="1"/>
      <sheetData sheetId="740" refreshError="1"/>
      <sheetData sheetId="741">
        <row r="2">
          <cell r="A2">
            <v>0</v>
          </cell>
        </row>
      </sheetData>
      <sheetData sheetId="742">
        <row r="2">
          <cell r="A2">
            <v>0</v>
          </cell>
        </row>
      </sheetData>
      <sheetData sheetId="743" refreshError="1"/>
      <sheetData sheetId="744" refreshError="1"/>
      <sheetData sheetId="745" refreshError="1"/>
      <sheetData sheetId="746" refreshError="1"/>
      <sheetData sheetId="747" refreshError="1"/>
      <sheetData sheetId="748" refreshError="1"/>
      <sheetData sheetId="749">
        <row r="2">
          <cell r="A2">
            <v>0</v>
          </cell>
        </row>
      </sheetData>
      <sheetData sheetId="750">
        <row r="2">
          <cell r="A2">
            <v>0</v>
          </cell>
        </row>
      </sheetData>
      <sheetData sheetId="751">
        <row r="2">
          <cell r="A2">
            <v>0</v>
          </cell>
        </row>
      </sheetData>
      <sheetData sheetId="752">
        <row r="2">
          <cell r="A2">
            <v>0</v>
          </cell>
        </row>
      </sheetData>
      <sheetData sheetId="753">
        <row r="2">
          <cell r="A2">
            <v>0</v>
          </cell>
        </row>
      </sheetData>
      <sheetData sheetId="754">
        <row r="2">
          <cell r="A2">
            <v>0</v>
          </cell>
        </row>
      </sheetData>
      <sheetData sheetId="755">
        <row r="2">
          <cell r="A2">
            <v>0</v>
          </cell>
        </row>
      </sheetData>
      <sheetData sheetId="756">
        <row r="2">
          <cell r="A2">
            <v>0</v>
          </cell>
        </row>
      </sheetData>
      <sheetData sheetId="757">
        <row r="2">
          <cell r="A2">
            <v>0</v>
          </cell>
        </row>
      </sheetData>
      <sheetData sheetId="758">
        <row r="2">
          <cell r="A2">
            <v>0</v>
          </cell>
        </row>
      </sheetData>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row r="2">
          <cell r="A2">
            <v>0</v>
          </cell>
        </row>
      </sheetData>
      <sheetData sheetId="769">
        <row r="2">
          <cell r="A2">
            <v>0</v>
          </cell>
        </row>
      </sheetData>
      <sheetData sheetId="770">
        <row r="2">
          <cell r="A2">
            <v>0</v>
          </cell>
        </row>
      </sheetData>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row r="2">
          <cell r="A2">
            <v>0</v>
          </cell>
        </row>
      </sheetData>
      <sheetData sheetId="791">
        <row r="2">
          <cell r="A2">
            <v>0</v>
          </cell>
        </row>
      </sheetData>
      <sheetData sheetId="792">
        <row r="2">
          <cell r="A2">
            <v>0</v>
          </cell>
        </row>
      </sheetData>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ow r="2">
          <cell r="A2">
            <v>0</v>
          </cell>
        </row>
      </sheetData>
      <sheetData sheetId="809">
        <row r="2">
          <cell r="A2">
            <v>0</v>
          </cell>
        </row>
      </sheetData>
      <sheetData sheetId="810">
        <row r="2">
          <cell r="A2">
            <v>0</v>
          </cell>
        </row>
      </sheetData>
      <sheetData sheetId="811">
        <row r="2">
          <cell r="A2">
            <v>0</v>
          </cell>
        </row>
      </sheetData>
      <sheetData sheetId="812">
        <row r="2">
          <cell r="A2">
            <v>0</v>
          </cell>
        </row>
      </sheetData>
      <sheetData sheetId="813">
        <row r="2">
          <cell r="A2">
            <v>0</v>
          </cell>
        </row>
      </sheetData>
      <sheetData sheetId="814">
        <row r="2">
          <cell r="A2">
            <v>0</v>
          </cell>
        </row>
      </sheetData>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row r="2">
          <cell r="A2">
            <v>0</v>
          </cell>
        </row>
      </sheetData>
      <sheetData sheetId="826">
        <row r="2">
          <cell r="A2">
            <v>0</v>
          </cell>
        </row>
      </sheetData>
      <sheetData sheetId="827">
        <row r="2">
          <cell r="A2">
            <v>0</v>
          </cell>
        </row>
      </sheetData>
      <sheetData sheetId="828">
        <row r="2">
          <cell r="A2">
            <v>0</v>
          </cell>
        </row>
      </sheetData>
      <sheetData sheetId="829">
        <row r="2">
          <cell r="A2">
            <v>0</v>
          </cell>
        </row>
      </sheetData>
      <sheetData sheetId="830">
        <row r="2">
          <cell r="A2">
            <v>0</v>
          </cell>
        </row>
      </sheetData>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row r="2">
          <cell r="A2">
            <v>0</v>
          </cell>
        </row>
      </sheetData>
      <sheetData sheetId="857">
        <row r="2">
          <cell r="A2">
            <v>0</v>
          </cell>
        </row>
      </sheetData>
      <sheetData sheetId="858">
        <row r="2">
          <cell r="A2">
            <v>0</v>
          </cell>
        </row>
      </sheetData>
      <sheetData sheetId="859">
        <row r="2">
          <cell r="A2">
            <v>0</v>
          </cell>
        </row>
      </sheetData>
      <sheetData sheetId="860">
        <row r="2">
          <cell r="A2">
            <v>0</v>
          </cell>
        </row>
      </sheetData>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row r="2">
          <cell r="A2">
            <v>0</v>
          </cell>
        </row>
      </sheetData>
      <sheetData sheetId="871">
        <row r="2">
          <cell r="A2">
            <v>0</v>
          </cell>
        </row>
      </sheetData>
      <sheetData sheetId="872">
        <row r="2">
          <cell r="A2">
            <v>0</v>
          </cell>
        </row>
      </sheetData>
      <sheetData sheetId="873">
        <row r="2">
          <cell r="A2">
            <v>0</v>
          </cell>
        </row>
      </sheetData>
      <sheetData sheetId="874">
        <row r="2">
          <cell r="A2">
            <v>0</v>
          </cell>
        </row>
      </sheetData>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row r="2">
          <cell r="A2">
            <v>0</v>
          </cell>
        </row>
      </sheetData>
      <sheetData sheetId="887">
        <row r="2">
          <cell r="A2">
            <v>0</v>
          </cell>
        </row>
      </sheetData>
      <sheetData sheetId="888">
        <row r="2">
          <cell r="A2">
            <v>0</v>
          </cell>
        </row>
      </sheetData>
      <sheetData sheetId="889">
        <row r="2">
          <cell r="A2">
            <v>0</v>
          </cell>
        </row>
      </sheetData>
      <sheetData sheetId="890">
        <row r="2">
          <cell r="A2">
            <v>0</v>
          </cell>
        </row>
      </sheetData>
      <sheetData sheetId="891">
        <row r="2">
          <cell r="A2">
            <v>0</v>
          </cell>
        </row>
      </sheetData>
      <sheetData sheetId="892">
        <row r="2">
          <cell r="A2">
            <v>0</v>
          </cell>
        </row>
      </sheetData>
      <sheetData sheetId="893">
        <row r="2">
          <cell r="A2">
            <v>0</v>
          </cell>
        </row>
      </sheetData>
      <sheetData sheetId="894">
        <row r="2">
          <cell r="A2">
            <v>0</v>
          </cell>
        </row>
      </sheetData>
      <sheetData sheetId="895">
        <row r="2">
          <cell r="A2">
            <v>0</v>
          </cell>
        </row>
      </sheetData>
      <sheetData sheetId="896">
        <row r="2">
          <cell r="A2">
            <v>0</v>
          </cell>
        </row>
      </sheetData>
      <sheetData sheetId="897">
        <row r="2">
          <cell r="A2">
            <v>0</v>
          </cell>
        </row>
      </sheetData>
      <sheetData sheetId="898">
        <row r="2">
          <cell r="A2">
            <v>0</v>
          </cell>
        </row>
      </sheetData>
      <sheetData sheetId="899">
        <row r="2">
          <cell r="A2">
            <v>0</v>
          </cell>
        </row>
      </sheetData>
      <sheetData sheetId="900">
        <row r="2">
          <cell r="A2">
            <v>0</v>
          </cell>
        </row>
      </sheetData>
      <sheetData sheetId="901">
        <row r="2">
          <cell r="A2">
            <v>0</v>
          </cell>
        </row>
      </sheetData>
      <sheetData sheetId="902">
        <row r="2">
          <cell r="A2">
            <v>0</v>
          </cell>
        </row>
      </sheetData>
      <sheetData sheetId="903">
        <row r="2">
          <cell r="A2">
            <v>0</v>
          </cell>
        </row>
      </sheetData>
      <sheetData sheetId="904">
        <row r="2">
          <cell r="A2">
            <v>0</v>
          </cell>
        </row>
      </sheetData>
      <sheetData sheetId="905">
        <row r="2">
          <cell r="A2">
            <v>0</v>
          </cell>
        </row>
      </sheetData>
      <sheetData sheetId="906">
        <row r="2">
          <cell r="A2">
            <v>0</v>
          </cell>
        </row>
      </sheetData>
      <sheetData sheetId="907">
        <row r="2">
          <cell r="A2">
            <v>0</v>
          </cell>
        </row>
      </sheetData>
      <sheetData sheetId="908">
        <row r="2">
          <cell r="A2">
            <v>0</v>
          </cell>
        </row>
      </sheetData>
      <sheetData sheetId="909">
        <row r="2">
          <cell r="A2">
            <v>0</v>
          </cell>
        </row>
      </sheetData>
      <sheetData sheetId="910">
        <row r="2">
          <cell r="A2">
            <v>0</v>
          </cell>
        </row>
      </sheetData>
      <sheetData sheetId="911">
        <row r="2">
          <cell r="A2">
            <v>0</v>
          </cell>
        </row>
      </sheetData>
      <sheetData sheetId="912">
        <row r="2">
          <cell r="A2">
            <v>0</v>
          </cell>
        </row>
      </sheetData>
      <sheetData sheetId="913">
        <row r="2">
          <cell r="A2">
            <v>0</v>
          </cell>
        </row>
      </sheetData>
      <sheetData sheetId="914">
        <row r="2">
          <cell r="A2">
            <v>0</v>
          </cell>
        </row>
      </sheetData>
      <sheetData sheetId="915">
        <row r="2">
          <cell r="A2">
            <v>0</v>
          </cell>
        </row>
      </sheetData>
      <sheetData sheetId="916">
        <row r="2">
          <cell r="A2">
            <v>0</v>
          </cell>
        </row>
      </sheetData>
      <sheetData sheetId="917">
        <row r="2">
          <cell r="A2">
            <v>0</v>
          </cell>
        </row>
      </sheetData>
      <sheetData sheetId="918">
        <row r="2">
          <cell r="A2">
            <v>0</v>
          </cell>
        </row>
      </sheetData>
      <sheetData sheetId="919">
        <row r="2">
          <cell r="A2">
            <v>0</v>
          </cell>
        </row>
      </sheetData>
      <sheetData sheetId="920">
        <row r="2">
          <cell r="A2">
            <v>0</v>
          </cell>
        </row>
      </sheetData>
      <sheetData sheetId="921">
        <row r="2">
          <cell r="A2">
            <v>0</v>
          </cell>
        </row>
      </sheetData>
      <sheetData sheetId="922">
        <row r="2">
          <cell r="A2">
            <v>0</v>
          </cell>
        </row>
      </sheetData>
      <sheetData sheetId="923">
        <row r="2">
          <cell r="A2">
            <v>0</v>
          </cell>
        </row>
      </sheetData>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row r="2">
          <cell r="A2">
            <v>0</v>
          </cell>
        </row>
      </sheetData>
      <sheetData sheetId="932">
        <row r="2">
          <cell r="A2">
            <v>0</v>
          </cell>
        </row>
      </sheetData>
      <sheetData sheetId="933">
        <row r="2">
          <cell r="A2">
            <v>0</v>
          </cell>
        </row>
      </sheetData>
      <sheetData sheetId="934">
        <row r="2">
          <cell r="A2">
            <v>0</v>
          </cell>
        </row>
      </sheetData>
      <sheetData sheetId="935">
        <row r="2">
          <cell r="A2">
            <v>0</v>
          </cell>
        </row>
      </sheetData>
      <sheetData sheetId="936">
        <row r="2">
          <cell r="A2">
            <v>0</v>
          </cell>
        </row>
      </sheetData>
      <sheetData sheetId="937">
        <row r="2">
          <cell r="A2">
            <v>0</v>
          </cell>
        </row>
      </sheetData>
      <sheetData sheetId="938">
        <row r="2">
          <cell r="A2">
            <v>0</v>
          </cell>
        </row>
      </sheetData>
      <sheetData sheetId="939">
        <row r="2">
          <cell r="A2">
            <v>0</v>
          </cell>
        </row>
      </sheetData>
      <sheetData sheetId="940">
        <row r="2">
          <cell r="A2">
            <v>0</v>
          </cell>
        </row>
      </sheetData>
      <sheetData sheetId="941">
        <row r="2">
          <cell r="A2">
            <v>0</v>
          </cell>
        </row>
      </sheetData>
      <sheetData sheetId="942">
        <row r="2">
          <cell r="A2">
            <v>0</v>
          </cell>
        </row>
      </sheetData>
      <sheetData sheetId="943">
        <row r="2">
          <cell r="A2">
            <v>0</v>
          </cell>
        </row>
      </sheetData>
      <sheetData sheetId="944">
        <row r="2">
          <cell r="A2">
            <v>0</v>
          </cell>
        </row>
      </sheetData>
      <sheetData sheetId="945">
        <row r="2">
          <cell r="A2">
            <v>0</v>
          </cell>
        </row>
      </sheetData>
      <sheetData sheetId="946">
        <row r="2">
          <cell r="A2">
            <v>0</v>
          </cell>
        </row>
      </sheetData>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row r="2">
          <cell r="A2">
            <v>0</v>
          </cell>
        </row>
      </sheetData>
      <sheetData sheetId="988">
        <row r="2">
          <cell r="A2">
            <v>0</v>
          </cell>
        </row>
      </sheetData>
      <sheetData sheetId="989">
        <row r="2">
          <cell r="A2">
            <v>0</v>
          </cell>
        </row>
      </sheetData>
      <sheetData sheetId="990">
        <row r="2">
          <cell r="A2">
            <v>0</v>
          </cell>
        </row>
      </sheetData>
      <sheetData sheetId="991">
        <row r="2">
          <cell r="A2">
            <v>0</v>
          </cell>
        </row>
      </sheetData>
      <sheetData sheetId="992">
        <row r="2">
          <cell r="A2">
            <v>0</v>
          </cell>
        </row>
      </sheetData>
      <sheetData sheetId="993">
        <row r="2">
          <cell r="A2">
            <v>0</v>
          </cell>
        </row>
      </sheetData>
      <sheetData sheetId="994" refreshError="1"/>
      <sheetData sheetId="995" refreshError="1"/>
      <sheetData sheetId="996" refreshError="1"/>
      <sheetData sheetId="997" refreshError="1"/>
      <sheetData sheetId="998" refreshError="1"/>
      <sheetData sheetId="999" refreshError="1"/>
      <sheetData sheetId="1000" refreshError="1"/>
      <sheetData sheetId="1001"/>
      <sheetData sheetId="1002" refreshError="1"/>
      <sheetData sheetId="1003"/>
      <sheetData sheetId="1004" refreshError="1"/>
      <sheetData sheetId="100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Нива"/>
      <sheetName val="Темижбек"/>
      <sheetName val="Мелиоратор"/>
      <sheetName val="Подлесная"/>
      <sheetName val="Смета на п.ст. Нива"/>
    </sheetNames>
    <sheetDataSet>
      <sheetData sheetId="0" refreshError="1"/>
      <sheetData sheetId="1">
        <row r="101">
          <cell r="I101">
            <v>4242</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Лист1"/>
      <sheetName val="TEHSHEET"/>
    </sheetNames>
    <sheetDataSet>
      <sheetData sheetId="0"/>
      <sheetData sheetId="1"/>
      <sheetData sheetId="2">
        <row r="13">
          <cell r="E13" t="str">
            <v>Ставропольский край</v>
          </cell>
        </row>
        <row r="21">
          <cell r="D21" t="str">
            <v>МУП "Горэлектросеть" г. Ставрополь</v>
          </cell>
          <cell r="I21">
            <v>2633005874</v>
          </cell>
        </row>
        <row r="27">
          <cell r="F27" t="str">
            <v>Предложение организации</v>
          </cell>
        </row>
      </sheetData>
      <sheetData sheetId="3"/>
      <sheetData sheetId="4"/>
      <sheetData sheetId="5">
        <row r="17">
          <cell r="I17">
            <v>469.84445770120851</v>
          </cell>
          <cell r="N17">
            <v>516.92380467986629</v>
          </cell>
          <cell r="S17">
            <v>537.0990038570327</v>
          </cell>
          <cell r="X17">
            <v>536.54096811519685</v>
          </cell>
          <cell r="AC17">
            <v>434.53</v>
          </cell>
        </row>
        <row r="19">
          <cell r="Z19">
            <v>35.96</v>
          </cell>
          <cell r="AB19">
            <v>966.54</v>
          </cell>
        </row>
        <row r="20">
          <cell r="F20">
            <v>32.333868927680797</v>
          </cell>
          <cell r="H20">
            <v>869.07613107231919</v>
          </cell>
          <cell r="K20">
            <v>33.96397787531172</v>
          </cell>
          <cell r="M20">
            <v>912.89052212468835</v>
          </cell>
          <cell r="R20">
            <v>952.02266222443893</v>
          </cell>
          <cell r="U20">
            <v>35.673815792518702</v>
          </cell>
          <cell r="W20">
            <v>958.84788420748134</v>
          </cell>
        </row>
        <row r="23">
          <cell r="I23">
            <v>1.17</v>
          </cell>
          <cell r="N23">
            <v>1.3432999999999999</v>
          </cell>
          <cell r="S23">
            <v>1.17</v>
          </cell>
          <cell r="X23">
            <v>1.171</v>
          </cell>
          <cell r="AC23">
            <v>1.33</v>
          </cell>
        </row>
        <row r="25">
          <cell r="F25">
            <v>32.377000000000002</v>
          </cell>
          <cell r="H25">
            <v>370.17500000000001</v>
          </cell>
          <cell r="I25">
            <v>427.255</v>
          </cell>
          <cell r="K25">
            <v>33.922699999999999</v>
          </cell>
          <cell r="M25">
            <v>344.02740000000006</v>
          </cell>
          <cell r="N25">
            <v>441.37350000000004</v>
          </cell>
          <cell r="R25">
            <v>374.3</v>
          </cell>
          <cell r="S25">
            <v>477.93600000000004</v>
          </cell>
          <cell r="U25">
            <v>35.636399999999995</v>
          </cell>
          <cell r="W25">
            <v>374.64159999999993</v>
          </cell>
          <cell r="X25">
            <v>467.27100000000007</v>
          </cell>
          <cell r="Z25">
            <v>35.96</v>
          </cell>
          <cell r="AB25">
            <v>483.98</v>
          </cell>
          <cell r="AC25">
            <v>364.54</v>
          </cell>
        </row>
      </sheetData>
      <sheetData sheetId="6">
        <row r="17">
          <cell r="I17">
            <v>80.323653935612967</v>
          </cell>
          <cell r="N17">
            <v>64.144877084103342</v>
          </cell>
          <cell r="S17">
            <v>86.392115509858144</v>
          </cell>
          <cell r="X17">
            <v>66.487928993761386</v>
          </cell>
          <cell r="AC17">
            <v>67.329423226021603</v>
          </cell>
        </row>
        <row r="19">
          <cell r="Z19">
            <v>5.5750000000000002</v>
          </cell>
          <cell r="AB19">
            <v>149.815</v>
          </cell>
        </row>
        <row r="20">
          <cell r="F20">
            <v>7.67</v>
          </cell>
          <cell r="H20">
            <v>140</v>
          </cell>
          <cell r="K20">
            <v>5.2</v>
          </cell>
          <cell r="M20">
            <v>142</v>
          </cell>
          <cell r="R20">
            <v>156.80000000000001</v>
          </cell>
          <cell r="U20">
            <v>5.5192500000000004</v>
          </cell>
          <cell r="W20">
            <v>148.1</v>
          </cell>
        </row>
        <row r="21">
          <cell r="H21">
            <v>4.4676887713281834</v>
          </cell>
          <cell r="I21">
            <v>6.3836539356129656</v>
          </cell>
          <cell r="K21">
            <v>0</v>
          </cell>
          <cell r="L21">
            <v>0</v>
          </cell>
          <cell r="M21">
            <v>8.0418397883907318</v>
          </cell>
          <cell r="N21">
            <v>11.490577084103339</v>
          </cell>
          <cell r="R21">
            <v>6.2547642798594563</v>
          </cell>
          <cell r="S21">
            <v>8.9371155098581507</v>
          </cell>
          <cell r="U21">
            <v>0</v>
          </cell>
          <cell r="V21">
            <v>0</v>
          </cell>
          <cell r="W21">
            <v>7.3716864726915032</v>
          </cell>
          <cell r="X21">
            <v>10.533028993761393</v>
          </cell>
          <cell r="AB21">
            <v>7.4461479522136393</v>
          </cell>
          <cell r="AC21">
            <v>10.639423226021609</v>
          </cell>
        </row>
        <row r="23">
          <cell r="I23">
            <v>0.1</v>
          </cell>
          <cell r="N23">
            <v>0.1</v>
          </cell>
          <cell r="S23">
            <v>1.7999999999999999E-2</v>
          </cell>
          <cell r="X23">
            <v>0.01</v>
          </cell>
          <cell r="AC23">
            <v>0.18</v>
          </cell>
        </row>
        <row r="25">
          <cell r="F25">
            <v>7.67</v>
          </cell>
          <cell r="H25">
            <v>55.25</v>
          </cell>
          <cell r="I25">
            <v>73.84</v>
          </cell>
          <cell r="K25">
            <v>5.1847500000000002</v>
          </cell>
          <cell r="L25">
            <v>0</v>
          </cell>
          <cell r="M25">
            <v>69.777900000000002</v>
          </cell>
          <cell r="N25">
            <v>52.554299999999998</v>
          </cell>
          <cell r="R25">
            <v>64.153999999999996</v>
          </cell>
          <cell r="S25">
            <v>77.436999999999998</v>
          </cell>
          <cell r="X25">
            <v>0.01</v>
          </cell>
          <cell r="Z25">
            <v>5.5750000000000002</v>
          </cell>
          <cell r="AA25">
            <v>0</v>
          </cell>
          <cell r="AB25">
            <v>75.03</v>
          </cell>
          <cell r="AC25">
            <v>56.51</v>
          </cell>
        </row>
      </sheetData>
      <sheetData sheetId="7">
        <row r="10">
          <cell r="E10">
            <v>147.66999999999999</v>
          </cell>
          <cell r="F10">
            <v>147.19999999999999</v>
          </cell>
          <cell r="G10">
            <v>156.80000000000001</v>
          </cell>
          <cell r="H10">
            <v>153.61924999999999</v>
          </cell>
          <cell r="I10">
            <v>155.38999999999999</v>
          </cell>
          <cell r="J10">
            <v>99.100765306122426</v>
          </cell>
          <cell r="K10">
            <v>101.15268757007992</v>
          </cell>
          <cell r="L10">
            <v>105.22787295997833</v>
          </cell>
          <cell r="M10">
            <v>105.56385869565217</v>
          </cell>
        </row>
        <row r="11">
          <cell r="E11">
            <v>217.04231122867182</v>
          </cell>
          <cell r="F11">
            <v>191.71246021160925</v>
          </cell>
          <cell r="G11">
            <v>227.98223572014058</v>
          </cell>
          <cell r="H11">
            <v>202.19246352730849</v>
          </cell>
          <cell r="I11">
            <v>204.45385204778634</v>
          </cell>
          <cell r="J11">
            <v>89.679729388549163</v>
          </cell>
          <cell r="K11">
            <v>101.1184336354715</v>
          </cell>
          <cell r="L11">
            <v>94.199997636579482</v>
          </cell>
          <cell r="M11">
            <v>106.64609479327183</v>
          </cell>
        </row>
        <row r="12">
          <cell r="E12">
            <v>136.76</v>
          </cell>
          <cell r="F12">
            <v>127.51694999999999</v>
          </cell>
          <cell r="G12">
            <v>141.59100000000001</v>
          </cell>
          <cell r="H12">
            <v>0.01</v>
          </cell>
          <cell r="I12">
            <v>137.11500000000001</v>
          </cell>
          <cell r="J12">
            <v>96.838782125982576</v>
          </cell>
          <cell r="K12">
            <v>1371150</v>
          </cell>
          <cell r="L12">
            <v>100.25957882421761</v>
          </cell>
          <cell r="M12">
            <v>107.52688172043013</v>
          </cell>
        </row>
        <row r="13">
          <cell r="E13">
            <v>83675.862068224087</v>
          </cell>
          <cell r="F13">
            <v>114126.09082645236</v>
          </cell>
          <cell r="G13">
            <v>120974.44770220658</v>
          </cell>
          <cell r="H13">
            <v>204233.65902357714</v>
          </cell>
          <cell r="I13">
            <v>250167.36160335306</v>
          </cell>
          <cell r="J13">
            <v>206.793555461539</v>
          </cell>
          <cell r="K13">
            <v>122.49076023970819</v>
          </cell>
          <cell r="L13">
            <v>298.971956093362</v>
          </cell>
          <cell r="M13">
            <v>219.20260283318913</v>
          </cell>
        </row>
        <row r="14">
          <cell r="E14">
            <v>14895.575221238938</v>
          </cell>
          <cell r="F14">
            <v>31073.79</v>
          </cell>
          <cell r="G14">
            <v>22086.6</v>
          </cell>
          <cell r="H14">
            <v>21534</v>
          </cell>
          <cell r="I14">
            <v>30571.744516899995</v>
          </cell>
          <cell r="J14">
            <v>138.41761301830067</v>
          </cell>
          <cell r="K14">
            <v>141.96965039890404</v>
          </cell>
          <cell r="L14">
            <v>205.24044263365607</v>
          </cell>
          <cell r="M14">
            <v>98.38434422354014</v>
          </cell>
        </row>
        <row r="15">
          <cell r="E15">
            <v>4389.3805309734516</v>
          </cell>
          <cell r="F15">
            <v>4929.42</v>
          </cell>
          <cell r="G15">
            <v>5624.6</v>
          </cell>
          <cell r="H15">
            <v>5448</v>
          </cell>
          <cell r="I15">
            <v>7042.0529999999999</v>
          </cell>
          <cell r="J15">
            <v>125.20095651246311</v>
          </cell>
          <cell r="K15">
            <v>129.25941629955946</v>
          </cell>
          <cell r="L15">
            <v>160.43386874999999</v>
          </cell>
          <cell r="M15">
            <v>142.85763842399308</v>
          </cell>
        </row>
        <row r="16">
          <cell r="E16">
            <v>10506.194690265487</v>
          </cell>
          <cell r="F16">
            <v>26144.37</v>
          </cell>
          <cell r="G16">
            <v>16462</v>
          </cell>
          <cell r="H16">
            <v>16086</v>
          </cell>
          <cell r="I16">
            <v>23529.691516899995</v>
          </cell>
          <cell r="J16">
            <v>142.93337089600288</v>
          </cell>
          <cell r="K16">
            <v>146.2743473635459</v>
          </cell>
          <cell r="L16">
            <v>223.96017026698951</v>
          </cell>
          <cell r="M16">
            <v>89.99907634760369</v>
          </cell>
        </row>
        <row r="17">
          <cell r="E17">
            <v>1413.4769999999999</v>
          </cell>
          <cell r="F17">
            <v>1623.4855139999997</v>
          </cell>
          <cell r="G17">
            <v>1524.8142</v>
          </cell>
          <cell r="H17">
            <v>1526.1174599999999</v>
          </cell>
          <cell r="I17">
            <v>1794.2848177999258</v>
          </cell>
          <cell r="J17">
            <v>117.6723575764133</v>
          </cell>
          <cell r="K17">
            <v>117.57186879966146</v>
          </cell>
          <cell r="L17">
            <v>126.94121077314495</v>
          </cell>
          <cell r="M17">
            <v>110.52053143234428</v>
          </cell>
        </row>
        <row r="18">
          <cell r="E18">
            <v>1413.4769999999999</v>
          </cell>
          <cell r="F18">
            <v>1623.4855139999997</v>
          </cell>
          <cell r="G18">
            <v>1524.8142</v>
          </cell>
          <cell r="H18">
            <v>1526.1174599999999</v>
          </cell>
          <cell r="I18">
            <v>1794.2848177999258</v>
          </cell>
          <cell r="J18">
            <v>117.6723575764133</v>
          </cell>
          <cell r="K18">
            <v>117.57186879966146</v>
          </cell>
          <cell r="L18">
            <v>126.94121077314495</v>
          </cell>
          <cell r="M18">
            <v>110.52053143234428</v>
          </cell>
        </row>
        <row r="19">
          <cell r="J19">
            <v>0</v>
          </cell>
          <cell r="K19">
            <v>0</v>
          </cell>
          <cell r="L19">
            <v>0</v>
          </cell>
          <cell r="M19">
            <v>0</v>
          </cell>
        </row>
        <row r="20">
          <cell r="E20">
            <v>14240.077600000002</v>
          </cell>
          <cell r="F20">
            <v>15361.0034</v>
          </cell>
          <cell r="G20">
            <v>15550.872815561321</v>
          </cell>
          <cell r="H20">
            <v>16644.115938288003</v>
          </cell>
          <cell r="I20">
            <v>17507.496841422879</v>
          </cell>
          <cell r="J20">
            <v>112.58208493547461</v>
          </cell>
          <cell r="K20">
            <v>105.18730406791244</v>
          </cell>
          <cell r="L20">
            <v>122.9452348028137</v>
          </cell>
          <cell r="M20">
            <v>113.97365383971518</v>
          </cell>
        </row>
        <row r="21">
          <cell r="E21">
            <v>7.760000000052969E-2</v>
          </cell>
          <cell r="F21">
            <v>530.0033999999996</v>
          </cell>
          <cell r="G21">
            <v>710.87281556132075</v>
          </cell>
          <cell r="H21">
            <v>13141.115938288003</v>
          </cell>
          <cell r="I21">
            <v>4437.0568414228801</v>
          </cell>
          <cell r="J21">
            <v>624.17027973130223</v>
          </cell>
          <cell r="K21">
            <v>33.764688343514685</v>
          </cell>
          <cell r="L21">
            <v>5717856.7543718982</v>
          </cell>
          <cell r="M21">
            <v>837.17516555985935</v>
          </cell>
        </row>
        <row r="22">
          <cell r="E22">
            <v>14240.000000000002</v>
          </cell>
          <cell r="F22">
            <v>14831</v>
          </cell>
          <cell r="G22">
            <v>14840</v>
          </cell>
          <cell r="H22">
            <v>3503</v>
          </cell>
          <cell r="I22">
            <v>13070.439999999999</v>
          </cell>
          <cell r="J22">
            <v>88.075741239892167</v>
          </cell>
          <cell r="K22">
            <v>373.12132457893227</v>
          </cell>
          <cell r="L22">
            <v>91.786797752808965</v>
          </cell>
          <cell r="M22">
            <v>88.129188861169155</v>
          </cell>
        </row>
        <row r="23">
          <cell r="I23">
            <v>0</v>
          </cell>
          <cell r="J23">
            <v>0</v>
          </cell>
          <cell r="K23">
            <v>0</v>
          </cell>
          <cell r="L23">
            <v>0</v>
          </cell>
          <cell r="M23">
            <v>0</v>
          </cell>
        </row>
        <row r="24">
          <cell r="E24">
            <v>0</v>
          </cell>
          <cell r="F24">
            <v>0</v>
          </cell>
          <cell r="G24">
            <v>0</v>
          </cell>
          <cell r="H24">
            <v>0</v>
          </cell>
          <cell r="I24">
            <v>0</v>
          </cell>
          <cell r="J24">
            <v>0</v>
          </cell>
          <cell r="K24">
            <v>0</v>
          </cell>
          <cell r="L24">
            <v>0</v>
          </cell>
          <cell r="M24">
            <v>0</v>
          </cell>
        </row>
        <row r="25">
          <cell r="E25">
            <v>9368.6833910663063</v>
          </cell>
          <cell r="F25">
            <v>9757.5100683219353</v>
          </cell>
          <cell r="G25">
            <v>9763.4312867573008</v>
          </cell>
          <cell r="H25">
            <v>2304.6697976759315</v>
          </cell>
          <cell r="I25">
            <v>9203.24</v>
          </cell>
          <cell r="J25">
            <v>94.262352340031114</v>
          </cell>
          <cell r="K25">
            <v>399.33009098660051</v>
          </cell>
          <cell r="L25">
            <v>98.234080668964978</v>
          </cell>
          <cell r="M25">
            <v>94.319554226017246</v>
          </cell>
        </row>
        <row r="26">
          <cell r="E26">
            <v>4871.3166089336955</v>
          </cell>
          <cell r="F26">
            <v>5073.4899316780638</v>
          </cell>
          <cell r="G26">
            <v>5076.5687132426992</v>
          </cell>
          <cell r="H26">
            <v>1198.3302023240683</v>
          </cell>
          <cell r="I26">
            <v>3867.2</v>
          </cell>
          <cell r="J26">
            <v>76.177438314033864</v>
          </cell>
          <cell r="K26">
            <v>322.71572497295534</v>
          </cell>
          <cell r="L26">
            <v>79.387161838501569</v>
          </cell>
          <cell r="M26">
            <v>76.223665604494812</v>
          </cell>
        </row>
        <row r="27">
          <cell r="E27">
            <v>35401.953485923201</v>
          </cell>
          <cell r="F27">
            <v>36773.579169089513</v>
          </cell>
          <cell r="G27">
            <v>45029.914686645279</v>
          </cell>
          <cell r="H27">
            <v>50489.425625289128</v>
          </cell>
          <cell r="I27">
            <v>67974.964403809645</v>
          </cell>
          <cell r="J27">
            <v>150.95512589094307</v>
          </cell>
          <cell r="K27">
            <v>134.63208099908027</v>
          </cell>
          <cell r="L27">
            <v>192.00907777825981</v>
          </cell>
          <cell r="M27">
            <v>184.84728965666426</v>
          </cell>
        </row>
        <row r="28">
          <cell r="E28">
            <v>9357.5221238938066</v>
          </cell>
          <cell r="F28">
            <v>9583.1858407079653</v>
          </cell>
          <cell r="G28">
            <v>11887.92</v>
          </cell>
          <cell r="H28">
            <v>13361</v>
          </cell>
          <cell r="I28">
            <v>15856.486800000002</v>
          </cell>
          <cell r="J28">
            <v>133.38318898512105</v>
          </cell>
          <cell r="K28">
            <v>118.67739540453562</v>
          </cell>
          <cell r="L28">
            <v>169.45176928314734</v>
          </cell>
          <cell r="M28">
            <v>165.46153923723338</v>
          </cell>
        </row>
        <row r="29">
          <cell r="E29">
            <v>2853.9823008849562</v>
          </cell>
          <cell r="F29">
            <v>3925.6637168141597</v>
          </cell>
          <cell r="G29">
            <v>4318.2259999999997</v>
          </cell>
          <cell r="H29">
            <v>6029</v>
          </cell>
          <cell r="I29">
            <v>8686.6</v>
          </cell>
          <cell r="J29">
            <v>201.16131022322597</v>
          </cell>
          <cell r="K29">
            <v>144.08027865317632</v>
          </cell>
          <cell r="L29">
            <v>304.36768992248057</v>
          </cell>
          <cell r="M29">
            <v>221.27723174030658</v>
          </cell>
        </row>
        <row r="30">
          <cell r="E30">
            <v>5513.2743362831861</v>
          </cell>
          <cell r="F30">
            <v>15785.38318584071</v>
          </cell>
          <cell r="G30">
            <v>20576.099999999999</v>
          </cell>
          <cell r="H30">
            <v>94650</v>
          </cell>
          <cell r="I30">
            <v>107775.78422342062</v>
          </cell>
          <cell r="J30">
            <v>523.791117964146</v>
          </cell>
          <cell r="K30">
            <v>113.86770652236726</v>
          </cell>
          <cell r="L30">
            <v>1954.8416721101971</v>
          </cell>
          <cell r="M30">
            <v>682.75684507991002</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E36">
            <v>176.9911504424779</v>
          </cell>
          <cell r="F36">
            <v>2484.4982300884958</v>
          </cell>
          <cell r="G36">
            <v>6065.8</v>
          </cell>
          <cell r="H36">
            <v>1185</v>
          </cell>
          <cell r="J36">
            <v>0</v>
          </cell>
          <cell r="K36">
            <v>0</v>
          </cell>
          <cell r="L36">
            <v>0</v>
          </cell>
          <cell r="M36">
            <v>0</v>
          </cell>
        </row>
        <row r="37">
          <cell r="E37">
            <v>1124.7787610619471</v>
          </cell>
          <cell r="F37">
            <v>736.72566371681432</v>
          </cell>
          <cell r="G37">
            <v>1221.3200000000002</v>
          </cell>
          <cell r="H37">
            <v>1121</v>
          </cell>
          <cell r="I37">
            <v>54.882629999999999</v>
          </cell>
          <cell r="J37">
            <v>4.4937141781023797</v>
          </cell>
          <cell r="K37">
            <v>4.8958635147190011</v>
          </cell>
          <cell r="L37">
            <v>4.8794155704169935</v>
          </cell>
          <cell r="M37">
            <v>7.4495341621621609</v>
          </cell>
        </row>
        <row r="38">
          <cell r="E38">
            <v>1039.8230088495577</v>
          </cell>
          <cell r="F38">
            <v>573.45132743362842</v>
          </cell>
          <cell r="G38">
            <v>1067.42</v>
          </cell>
          <cell r="H38">
            <v>970</v>
          </cell>
          <cell r="I38">
            <v>0</v>
          </cell>
          <cell r="J38">
            <v>0</v>
          </cell>
          <cell r="K38">
            <v>0</v>
          </cell>
          <cell r="L38">
            <v>0</v>
          </cell>
          <cell r="M38">
            <v>0</v>
          </cell>
        </row>
        <row r="39">
          <cell r="E39">
            <v>52.212389380530979</v>
          </cell>
          <cell r="F39">
            <v>125.6637168141593</v>
          </cell>
          <cell r="G39">
            <v>113.97</v>
          </cell>
          <cell r="H39">
            <v>111</v>
          </cell>
          <cell r="I39">
            <v>14.882630000000001</v>
          </cell>
          <cell r="J39">
            <v>13.058375010967799</v>
          </cell>
          <cell r="K39">
            <v>13.407774774774776</v>
          </cell>
          <cell r="L39">
            <v>28.504020169491522</v>
          </cell>
          <cell r="M39">
            <v>11.843219647887324</v>
          </cell>
        </row>
        <row r="40">
          <cell r="E40">
            <v>32.743362831858413</v>
          </cell>
          <cell r="F40">
            <v>37.610619469026553</v>
          </cell>
          <cell r="G40">
            <v>39.93</v>
          </cell>
          <cell r="H40">
            <v>40</v>
          </cell>
          <cell r="I40">
            <v>40</v>
          </cell>
          <cell r="J40">
            <v>100.17530678687703</v>
          </cell>
          <cell r="K40">
            <v>100</v>
          </cell>
          <cell r="L40">
            <v>122.16216216216213</v>
          </cell>
          <cell r="M40">
            <v>106.35294117647058</v>
          </cell>
        </row>
        <row r="41">
          <cell r="E41">
            <v>4211.5044247787609</v>
          </cell>
          <cell r="F41">
            <v>12564.1592920354</v>
          </cell>
          <cell r="G41">
            <v>13288.98</v>
          </cell>
          <cell r="H41">
            <v>92344</v>
          </cell>
          <cell r="I41">
            <v>107720.90159342063</v>
          </cell>
          <cell r="J41">
            <v>810.60323360724919</v>
          </cell>
          <cell r="K41">
            <v>116.65176036712795</v>
          </cell>
          <cell r="L41">
            <v>2557.7772389276174</v>
          </cell>
          <cell r="M41">
            <v>857.36657017478637</v>
          </cell>
        </row>
        <row r="42">
          <cell r="E42">
            <v>918.58407079646031</v>
          </cell>
          <cell r="F42">
            <v>1096.4601769911505</v>
          </cell>
          <cell r="G42">
            <v>295.7</v>
          </cell>
          <cell r="H42">
            <v>725</v>
          </cell>
          <cell r="I42">
            <v>1523.413</v>
          </cell>
          <cell r="J42">
            <v>515.18870476834627</v>
          </cell>
          <cell r="K42">
            <v>210.12593103448273</v>
          </cell>
          <cell r="L42">
            <v>165.84361175337185</v>
          </cell>
          <cell r="M42">
            <v>138.9392001614205</v>
          </cell>
        </row>
        <row r="43">
          <cell r="E43">
            <v>870.79646017699122</v>
          </cell>
          <cell r="F43">
            <v>1518.5840707964603</v>
          </cell>
          <cell r="G43">
            <v>1057</v>
          </cell>
          <cell r="H43">
            <v>1976</v>
          </cell>
          <cell r="I43">
            <v>2038.47199</v>
          </cell>
          <cell r="J43">
            <v>192.85449290444654</v>
          </cell>
          <cell r="K43">
            <v>103.16153795546559</v>
          </cell>
          <cell r="L43">
            <v>234.09281998983738</v>
          </cell>
          <cell r="M43">
            <v>134.2350436305361</v>
          </cell>
        </row>
        <row r="44">
          <cell r="F44">
            <v>710.6194690265487</v>
          </cell>
          <cell r="G44">
            <v>679</v>
          </cell>
          <cell r="H44">
            <v>264</v>
          </cell>
          <cell r="I44">
            <v>542.11282499999993</v>
          </cell>
          <cell r="J44">
            <v>79.839885861561115</v>
          </cell>
          <cell r="K44">
            <v>205.34576704545452</v>
          </cell>
          <cell r="L44">
            <v>0</v>
          </cell>
          <cell r="M44">
            <v>76.287358935242821</v>
          </cell>
        </row>
        <row r="45">
          <cell r="G45">
            <v>371.5</v>
          </cell>
          <cell r="J45">
            <v>0</v>
          </cell>
          <cell r="K45">
            <v>0</v>
          </cell>
          <cell r="L45">
            <v>0</v>
          </cell>
          <cell r="M45">
            <v>0</v>
          </cell>
        </row>
        <row r="46">
          <cell r="E46">
            <v>359.2920353982301</v>
          </cell>
          <cell r="F46">
            <v>579.64601769911508</v>
          </cell>
          <cell r="G46">
            <v>142.88</v>
          </cell>
          <cell r="H46">
            <v>935</v>
          </cell>
          <cell r="I46">
            <v>2206.6385432881357</v>
          </cell>
          <cell r="J46">
            <v>1544.3998763214836</v>
          </cell>
          <cell r="K46">
            <v>236.00412227680593</v>
          </cell>
          <cell r="L46">
            <v>614.16294431418555</v>
          </cell>
          <cell r="M46">
            <v>380.68726013978522</v>
          </cell>
        </row>
        <row r="47">
          <cell r="J47">
            <v>0</v>
          </cell>
          <cell r="K47">
            <v>0</v>
          </cell>
          <cell r="L47">
            <v>0</v>
          </cell>
          <cell r="M47">
            <v>0</v>
          </cell>
        </row>
        <row r="48">
          <cell r="E48">
            <v>203.53982300884957</v>
          </cell>
          <cell r="F48">
            <v>666.37168141592929</v>
          </cell>
          <cell r="G48">
            <v>247.3</v>
          </cell>
          <cell r="H48">
            <v>228</v>
          </cell>
          <cell r="I48">
            <v>1169.5153500000001</v>
          </cell>
          <cell r="J48">
            <v>472.91360695511526</v>
          </cell>
          <cell r="K48">
            <v>512.94532894736847</v>
          </cell>
          <cell r="L48">
            <v>574.58797630434788</v>
          </cell>
          <cell r="M48">
            <v>175.50495956175297</v>
          </cell>
        </row>
        <row r="49">
          <cell r="E49">
            <v>200</v>
          </cell>
          <cell r="F49">
            <v>158.40707964601771</v>
          </cell>
          <cell r="G49">
            <v>296.7</v>
          </cell>
          <cell r="H49">
            <v>250</v>
          </cell>
          <cell r="I49">
            <v>317.68299999999999</v>
          </cell>
          <cell r="J49">
            <v>107.07212672733402</v>
          </cell>
          <cell r="K49">
            <v>127.0732</v>
          </cell>
          <cell r="L49">
            <v>158.8415</v>
          </cell>
          <cell r="M49">
            <v>200.54848603351957</v>
          </cell>
        </row>
        <row r="50">
          <cell r="E50">
            <v>468.14159292035401</v>
          </cell>
          <cell r="F50">
            <v>2860.4424778761068</v>
          </cell>
          <cell r="G50">
            <v>681.6</v>
          </cell>
          <cell r="H50">
            <v>3497</v>
          </cell>
          <cell r="I50">
            <v>3470.0727090999999</v>
          </cell>
          <cell r="J50">
            <v>509.10691154636146</v>
          </cell>
          <cell r="K50">
            <v>99.229988821847286</v>
          </cell>
          <cell r="L50">
            <v>741.24426489281655</v>
          </cell>
          <cell r="M50">
            <v>121.31244504789156</v>
          </cell>
        </row>
        <row r="51">
          <cell r="J51">
            <v>0</v>
          </cell>
          <cell r="K51">
            <v>0</v>
          </cell>
          <cell r="L51">
            <v>0</v>
          </cell>
          <cell r="M51">
            <v>0</v>
          </cell>
        </row>
        <row r="52">
          <cell r="F52">
            <v>2162.8318584070798</v>
          </cell>
          <cell r="J52">
            <v>0</v>
          </cell>
          <cell r="K52">
            <v>0</v>
          </cell>
          <cell r="L52">
            <v>0</v>
          </cell>
          <cell r="M52">
            <v>0</v>
          </cell>
        </row>
        <row r="53">
          <cell r="E53">
            <v>1191.1504424778761</v>
          </cell>
          <cell r="F53">
            <v>2810.7964601769913</v>
          </cell>
          <cell r="G53">
            <v>9517.2999999999993</v>
          </cell>
          <cell r="H53">
            <v>84469</v>
          </cell>
          <cell r="I53">
            <v>96452.994176032487</v>
          </cell>
          <cell r="J53">
            <v>1013.4491313296049</v>
          </cell>
          <cell r="K53">
            <v>114.1874464904669</v>
          </cell>
          <cell r="L53">
            <v>8097.4653357293246</v>
          </cell>
          <cell r="M53">
            <v>3431.5182740040518</v>
          </cell>
        </row>
        <row r="54">
          <cell r="E54">
            <v>3886.4955752212391</v>
          </cell>
          <cell r="F54">
            <v>10135.265486725664</v>
          </cell>
          <cell r="G54">
            <v>924.82</v>
          </cell>
          <cell r="H54">
            <v>4591</v>
          </cell>
          <cell r="I54">
            <v>236.64614999999998</v>
          </cell>
          <cell r="J54">
            <v>25.588346921563108</v>
          </cell>
          <cell r="K54">
            <v>5.1545665432367676</v>
          </cell>
          <cell r="L54">
            <v>6.0889339874400576</v>
          </cell>
          <cell r="M54">
            <v>2.3348786502922847</v>
          </cell>
        </row>
        <row r="55">
          <cell r="E55">
            <v>88.495575221238951</v>
          </cell>
          <cell r="F55">
            <v>395.13274336283189</v>
          </cell>
          <cell r="G55">
            <v>263.60000000000002</v>
          </cell>
          <cell r="H55">
            <v>66</v>
          </cell>
          <cell r="I55">
            <v>121.64615000000002</v>
          </cell>
          <cell r="J55">
            <v>46.148008345978759</v>
          </cell>
          <cell r="K55">
            <v>184.31234848484851</v>
          </cell>
          <cell r="L55">
            <v>137.4601495</v>
          </cell>
          <cell r="M55">
            <v>30.786147704367306</v>
          </cell>
        </row>
        <row r="56">
          <cell r="F56">
            <v>7845.132743362833</v>
          </cell>
          <cell r="H56">
            <v>3913</v>
          </cell>
          <cell r="J56">
            <v>0</v>
          </cell>
          <cell r="K56">
            <v>0</v>
          </cell>
          <cell r="L56">
            <v>0</v>
          </cell>
          <cell r="M56">
            <v>0</v>
          </cell>
        </row>
        <row r="57">
          <cell r="E57">
            <v>624.99999999999989</v>
          </cell>
          <cell r="F57">
            <v>618.99999999999989</v>
          </cell>
          <cell r="G57">
            <v>656.25</v>
          </cell>
          <cell r="H57">
            <v>611.99999999999989</v>
          </cell>
          <cell r="I57">
            <v>114.99999999999997</v>
          </cell>
          <cell r="J57">
            <v>17.523809523809518</v>
          </cell>
          <cell r="K57">
            <v>18.790849673202615</v>
          </cell>
          <cell r="L57">
            <v>18.399999999999999</v>
          </cell>
          <cell r="M57">
            <v>18.578352180936992</v>
          </cell>
        </row>
        <row r="58">
          <cell r="J58">
            <v>0</v>
          </cell>
          <cell r="K58">
            <v>0</v>
          </cell>
          <cell r="L58">
            <v>0</v>
          </cell>
          <cell r="M58">
            <v>0</v>
          </cell>
        </row>
        <row r="59">
          <cell r="E59">
            <v>0</v>
          </cell>
          <cell r="F59">
            <v>0</v>
          </cell>
          <cell r="G59">
            <v>0</v>
          </cell>
          <cell r="H59">
            <v>0</v>
          </cell>
          <cell r="I59">
            <v>0</v>
          </cell>
          <cell r="J59">
            <v>0</v>
          </cell>
          <cell r="K59">
            <v>0</v>
          </cell>
          <cell r="L59">
            <v>0</v>
          </cell>
          <cell r="M59">
            <v>0</v>
          </cell>
        </row>
        <row r="60">
          <cell r="E60">
            <v>510.95964151743789</v>
          </cell>
          <cell r="F60">
            <v>506.05442895887046</v>
          </cell>
          <cell r="G60">
            <v>538.125</v>
          </cell>
          <cell r="H60">
            <v>500.33168097387511</v>
          </cell>
          <cell r="I60">
            <v>94.016574039208564</v>
          </cell>
          <cell r="J60">
            <v>17.471140355718202</v>
          </cell>
          <cell r="K60">
            <v>18.790849673202615</v>
          </cell>
          <cell r="L60">
            <v>18.399999999999999</v>
          </cell>
          <cell r="M60">
            <v>18.578352180936992</v>
          </cell>
        </row>
        <row r="61">
          <cell r="E61">
            <v>114.04035848256204</v>
          </cell>
          <cell r="F61">
            <v>112.94557104112944</v>
          </cell>
          <cell r="G61">
            <v>118.125</v>
          </cell>
          <cell r="H61">
            <v>111.66831902612475</v>
          </cell>
          <cell r="I61">
            <v>20.983425960791415</v>
          </cell>
          <cell r="J61">
            <v>17.763746845114426</v>
          </cell>
          <cell r="K61">
            <v>18.790849673202615</v>
          </cell>
          <cell r="L61">
            <v>18.399999999999999</v>
          </cell>
          <cell r="M61">
            <v>18.578352180936996</v>
          </cell>
        </row>
        <row r="62">
          <cell r="E62">
            <v>3173</v>
          </cell>
          <cell r="F62">
            <v>1276</v>
          </cell>
          <cell r="J62">
            <v>0</v>
          </cell>
          <cell r="K62">
            <v>0</v>
          </cell>
          <cell r="L62">
            <v>0</v>
          </cell>
          <cell r="M62">
            <v>0</v>
          </cell>
        </row>
        <row r="63">
          <cell r="G63">
            <v>4.97</v>
          </cell>
          <cell r="J63">
            <v>0</v>
          </cell>
          <cell r="K63">
            <v>0</v>
          </cell>
          <cell r="L63">
            <v>0</v>
          </cell>
          <cell r="M63">
            <v>0</v>
          </cell>
        </row>
        <row r="64">
          <cell r="E64">
            <v>87562.357643445328</v>
          </cell>
          <cell r="F64">
            <v>124261.35631317802</v>
          </cell>
          <cell r="G64">
            <v>121899.26770220659</v>
          </cell>
          <cell r="H64">
            <v>208824.65902357714</v>
          </cell>
          <cell r="I64">
            <v>250404.00775335304</v>
          </cell>
          <cell r="J64">
            <v>205.41879575936147</v>
          </cell>
          <cell r="K64">
            <v>119.91112971245481</v>
          </cell>
          <cell r="L64">
            <v>285.9722082552874</v>
          </cell>
          <cell r="M64">
            <v>201.51398245022816</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69312.244873050324</v>
          </cell>
          <cell r="F67">
            <v>98787.40652534581</v>
          </cell>
          <cell r="G67">
            <v>96708.629026740295</v>
          </cell>
          <cell r="H67">
            <v>159419.07204005332</v>
          </cell>
          <cell r="I67">
            <v>199520.20476163572</v>
          </cell>
          <cell r="J67">
            <v>206.31065373335781</v>
          </cell>
          <cell r="K67">
            <v>125.15453904505678</v>
          </cell>
          <cell r="L67">
            <v>287.85708084779156</v>
          </cell>
          <cell r="M67">
            <v>201.96927096212914</v>
          </cell>
        </row>
        <row r="68">
          <cell r="E68">
            <v>18250.035170394989</v>
          </cell>
          <cell r="F68">
            <v>24943.946387832206</v>
          </cell>
          <cell r="G68">
            <v>24479.765859904961</v>
          </cell>
          <cell r="H68">
            <v>36264.471045235798</v>
          </cell>
          <cell r="I68">
            <v>46446.746150294442</v>
          </cell>
          <cell r="J68">
            <v>189.73525488807419</v>
          </cell>
          <cell r="K68">
            <v>128.07782606937081</v>
          </cell>
          <cell r="L68">
            <v>254.50222816907146</v>
          </cell>
          <cell r="M68">
            <v>186.20448195379149</v>
          </cell>
        </row>
        <row r="70">
          <cell r="E70">
            <v>0</v>
          </cell>
          <cell r="F70">
            <v>0</v>
          </cell>
          <cell r="G70">
            <v>4671.32</v>
          </cell>
          <cell r="H70">
            <v>0</v>
          </cell>
          <cell r="I70">
            <v>0</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G77">
            <v>4671.32</v>
          </cell>
          <cell r="J77">
            <v>0</v>
          </cell>
          <cell r="K77">
            <v>0</v>
          </cell>
          <cell r="L77">
            <v>0</v>
          </cell>
          <cell r="M77">
            <v>0</v>
          </cell>
        </row>
        <row r="78">
          <cell r="J78">
            <v>0</v>
          </cell>
          <cell r="K78">
            <v>0</v>
          </cell>
          <cell r="L78">
            <v>0</v>
          </cell>
          <cell r="M78">
            <v>0</v>
          </cell>
        </row>
        <row r="79">
          <cell r="J79">
            <v>0</v>
          </cell>
          <cell r="K79">
            <v>0</v>
          </cell>
          <cell r="L79">
            <v>0</v>
          </cell>
          <cell r="M79">
            <v>0</v>
          </cell>
        </row>
        <row r="81">
          <cell r="J81">
            <v>0</v>
          </cell>
          <cell r="K81">
            <v>0</v>
          </cell>
          <cell r="L81">
            <v>0</v>
          </cell>
          <cell r="M81">
            <v>0</v>
          </cell>
        </row>
        <row r="83">
          <cell r="E83">
            <v>18736.944210526319</v>
          </cell>
          <cell r="F83">
            <v>20211.846578947367</v>
          </cell>
          <cell r="G83">
            <v>26608.148441528057</v>
          </cell>
          <cell r="H83">
            <v>21900.152550378953</v>
          </cell>
          <cell r="I83">
            <v>23036.180054503788</v>
          </cell>
          <cell r="J83">
            <v>86.575659727418682</v>
          </cell>
          <cell r="K83">
            <v>105.18730406791244</v>
          </cell>
          <cell r="L83">
            <v>122.9452348028137</v>
          </cell>
          <cell r="M83">
            <v>113.97365383971518</v>
          </cell>
        </row>
        <row r="84">
          <cell r="E84">
            <v>4496.8666105263164</v>
          </cell>
          <cell r="F84">
            <v>4850.843178947368</v>
          </cell>
          <cell r="G84">
            <v>6385.9556259667334</v>
          </cell>
          <cell r="H84">
            <v>5256.0366120909484</v>
          </cell>
          <cell r="I84">
            <v>5528.6832130809089</v>
          </cell>
          <cell r="J84">
            <v>86.575659727418682</v>
          </cell>
          <cell r="K84">
            <v>105.18730406791244</v>
          </cell>
          <cell r="L84">
            <v>122.94523480281367</v>
          </cell>
          <cell r="M84">
            <v>113.97365383971518</v>
          </cell>
        </row>
        <row r="85">
          <cell r="I85">
            <v>0</v>
          </cell>
          <cell r="J85">
            <v>0</v>
          </cell>
          <cell r="K85">
            <v>0</v>
          </cell>
          <cell r="L85">
            <v>0</v>
          </cell>
          <cell r="M85">
            <v>0</v>
          </cell>
        </row>
        <row r="86">
          <cell r="E86">
            <v>0</v>
          </cell>
          <cell r="F86">
            <v>0</v>
          </cell>
          <cell r="G86">
            <v>0</v>
          </cell>
          <cell r="H86">
            <v>0</v>
          </cell>
          <cell r="I86">
            <v>0</v>
          </cell>
          <cell r="J86">
            <v>0</v>
          </cell>
          <cell r="K86">
            <v>0</v>
          </cell>
          <cell r="L86">
            <v>0</v>
          </cell>
          <cell r="M86">
            <v>0</v>
          </cell>
        </row>
        <row r="87">
          <cell r="E87">
            <v>0.81753542642790067</v>
          </cell>
          <cell r="F87">
            <v>0.81753542642790067</v>
          </cell>
          <cell r="G87">
            <v>0.81753542642790067</v>
          </cell>
          <cell r="H87">
            <v>0.81753542642790067</v>
          </cell>
          <cell r="I87">
            <v>18824.562431016675</v>
          </cell>
          <cell r="J87">
            <v>2302598.9850088577</v>
          </cell>
          <cell r="K87">
            <v>2302598.9850088577</v>
          </cell>
          <cell r="L87">
            <v>2302598.9850088577</v>
          </cell>
          <cell r="M87">
            <v>2302598.9850088577</v>
          </cell>
        </row>
        <row r="88">
          <cell r="E88">
            <v>0.18246457357209925</v>
          </cell>
          <cell r="F88">
            <v>0.18246457357209925</v>
          </cell>
          <cell r="G88">
            <v>0.18246457357209925</v>
          </cell>
          <cell r="H88">
            <v>0.18246457357209925</v>
          </cell>
          <cell r="I88">
            <v>4211.6176234871145</v>
          </cell>
          <cell r="J88">
            <v>2308183.7427597591</v>
          </cell>
          <cell r="K88">
            <v>2308183.7427597591</v>
          </cell>
          <cell r="L88">
            <v>2308183.7427597591</v>
          </cell>
          <cell r="M88">
            <v>2308183.7427597591</v>
          </cell>
        </row>
        <row r="90">
          <cell r="J90">
            <v>0</v>
          </cell>
          <cell r="K90">
            <v>0</v>
          </cell>
          <cell r="L90">
            <v>0</v>
          </cell>
          <cell r="M90">
            <v>0</v>
          </cell>
        </row>
        <row r="92">
          <cell r="E92">
            <v>4496.8666105263164</v>
          </cell>
          <cell r="F92">
            <v>4850.843178947368</v>
          </cell>
          <cell r="G92">
            <v>11057.275625966733</v>
          </cell>
          <cell r="H92">
            <v>5256.0366120909484</v>
          </cell>
          <cell r="I92">
            <v>5528.6832130809089</v>
          </cell>
          <cell r="J92">
            <v>50.000410590267244</v>
          </cell>
          <cell r="K92">
            <v>105.18730406791244</v>
          </cell>
          <cell r="L92">
            <v>122.94523480281367</v>
          </cell>
          <cell r="M92">
            <v>113.97365383971518</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0.81753542642790067</v>
          </cell>
          <cell r="F95">
            <v>0.81753542642790067</v>
          </cell>
          <cell r="G95">
            <v>3819.7871236076085</v>
          </cell>
          <cell r="H95">
            <v>0.81753542642790067</v>
          </cell>
          <cell r="I95">
            <v>18824.562431016675</v>
          </cell>
          <cell r="J95">
            <v>492.81705555459763</v>
          </cell>
          <cell r="K95">
            <v>2302598.9850088577</v>
          </cell>
          <cell r="L95">
            <v>2302598.9850088577</v>
          </cell>
          <cell r="M95">
            <v>2302598.9850088577</v>
          </cell>
        </row>
        <row r="96">
          <cell r="E96">
            <v>0.18246457357209925</v>
          </cell>
          <cell r="F96">
            <v>0.18246457357209925</v>
          </cell>
          <cell r="G96">
            <v>852.53287639239079</v>
          </cell>
          <cell r="H96">
            <v>0.18246457357209925</v>
          </cell>
          <cell r="I96">
            <v>4211.6176234871145</v>
          </cell>
          <cell r="J96">
            <v>494.01234135499254</v>
          </cell>
          <cell r="K96">
            <v>2308183.7427597591</v>
          </cell>
          <cell r="L96">
            <v>2308183.7427597591</v>
          </cell>
          <cell r="M96">
            <v>2308183.7427597591</v>
          </cell>
        </row>
        <row r="98">
          <cell r="E98">
            <v>92059.224253971639</v>
          </cell>
          <cell r="F98">
            <v>129112.19949212539</v>
          </cell>
          <cell r="G98">
            <v>132956.54332817331</v>
          </cell>
          <cell r="H98">
            <v>214080.69563566809</v>
          </cell>
          <cell r="I98">
            <v>255932.69096643396</v>
          </cell>
          <cell r="J98">
            <v>192.49349039913116</v>
          </cell>
          <cell r="K98">
            <v>119.54963534030712</v>
          </cell>
          <cell r="L98">
            <v>278.008741699116</v>
          </cell>
          <cell r="M98">
            <v>198.22502596436939</v>
          </cell>
        </row>
        <row r="101">
          <cell r="E101">
            <v>5.1356161843398462</v>
          </cell>
          <cell r="F101">
            <v>3.9037423402346465</v>
          </cell>
          <cell r="G101">
            <v>9.0708302308911879</v>
          </cell>
          <cell r="H101">
            <v>2.516961663755199</v>
          </cell>
          <cell r="I101">
            <v>2.2079052418867993</v>
          </cell>
          <cell r="J101">
            <v>24.340718387250398</v>
          </cell>
          <cell r="K101">
            <v>87.721051682316812</v>
          </cell>
          <cell r="L101">
            <v>42.99202204049859</v>
          </cell>
          <cell r="M101">
            <v>56.558682655118218</v>
          </cell>
        </row>
        <row r="102">
          <cell r="E102">
            <v>10.969826675512943</v>
          </cell>
          <cell r="F102">
            <v>15.385079133574838</v>
          </cell>
          <cell r="G102">
            <v>15.843173212731744</v>
          </cell>
          <cell r="H102">
            <v>25.509970833750561</v>
          </cell>
          <cell r="I102">
            <v>30.557521869470015</v>
          </cell>
          <cell r="J102">
            <v>192.87500969132662</v>
          </cell>
          <cell r="K102">
            <v>119.78658097500204</v>
          </cell>
          <cell r="L102">
            <v>278.55975097292196</v>
          </cell>
          <cell r="M102">
            <v>198.61790507651259</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E121">
            <v>26.4</v>
          </cell>
          <cell r="F121">
            <v>26.4</v>
          </cell>
          <cell r="G121">
            <v>26.4</v>
          </cell>
          <cell r="H121">
            <v>26.4</v>
          </cell>
          <cell r="I121">
            <v>26.4</v>
          </cell>
          <cell r="J121">
            <v>100</v>
          </cell>
          <cell r="K121">
            <v>100</v>
          </cell>
          <cell r="L121">
            <v>100</v>
          </cell>
          <cell r="M121">
            <v>100</v>
          </cell>
        </row>
        <row r="123">
          <cell r="E123">
            <v>8392.0400000000009</v>
          </cell>
          <cell r="F123">
            <v>8392.0400000000009</v>
          </cell>
          <cell r="G123">
            <v>8392.0400000000009</v>
          </cell>
          <cell r="H123">
            <v>8392.0400000000009</v>
          </cell>
          <cell r="I123">
            <v>8375.44</v>
          </cell>
          <cell r="J123">
            <v>99.802193507180618</v>
          </cell>
          <cell r="K123">
            <v>99.802193507180618</v>
          </cell>
          <cell r="L123">
            <v>99.802193507180618</v>
          </cell>
          <cell r="M123">
            <v>99.802193507180618</v>
          </cell>
        </row>
        <row r="124">
          <cell r="I124">
            <v>0</v>
          </cell>
          <cell r="J124">
            <v>0</v>
          </cell>
          <cell r="K124">
            <v>0</v>
          </cell>
          <cell r="L124">
            <v>0</v>
          </cell>
          <cell r="M124">
            <v>0</v>
          </cell>
        </row>
        <row r="125">
          <cell r="E125">
            <v>0</v>
          </cell>
          <cell r="F125">
            <v>0</v>
          </cell>
          <cell r="G125">
            <v>0</v>
          </cell>
          <cell r="H125">
            <v>0</v>
          </cell>
          <cell r="I125">
            <v>0</v>
          </cell>
          <cell r="J125">
            <v>0</v>
          </cell>
          <cell r="K125">
            <v>0</v>
          </cell>
          <cell r="L125">
            <v>0</v>
          </cell>
          <cell r="M125">
            <v>0</v>
          </cell>
        </row>
        <row r="126">
          <cell r="E126">
            <v>6860.79</v>
          </cell>
          <cell r="F126">
            <v>6860.79</v>
          </cell>
          <cell r="G126">
            <v>6860.79</v>
          </cell>
          <cell r="H126">
            <v>6860.79</v>
          </cell>
          <cell r="I126">
            <v>6844.1900000000005</v>
          </cell>
          <cell r="J126">
            <v>99.758045356292797</v>
          </cell>
          <cell r="K126">
            <v>99.758045356292797</v>
          </cell>
          <cell r="L126">
            <v>99.758045356292797</v>
          </cell>
          <cell r="M126">
            <v>99.758045356292797</v>
          </cell>
        </row>
        <row r="127">
          <cell r="E127">
            <v>1531.25</v>
          </cell>
          <cell r="F127">
            <v>1531.25</v>
          </cell>
          <cell r="G127">
            <v>1531.25</v>
          </cell>
          <cell r="H127">
            <v>1531.25</v>
          </cell>
          <cell r="I127">
            <v>1531.25</v>
          </cell>
          <cell r="J127">
            <v>100</v>
          </cell>
          <cell r="K127">
            <v>100</v>
          </cell>
          <cell r="L127">
            <v>100</v>
          </cell>
          <cell r="M127">
            <v>100</v>
          </cell>
        </row>
      </sheetData>
      <sheetData sheetId="8">
        <row r="9">
          <cell r="E9">
            <v>407</v>
          </cell>
          <cell r="F9">
            <v>407</v>
          </cell>
          <cell r="G9">
            <v>414</v>
          </cell>
          <cell r="H9">
            <v>414</v>
          </cell>
          <cell r="I9">
            <v>468</v>
          </cell>
        </row>
        <row r="11">
          <cell r="E11">
            <v>407</v>
          </cell>
          <cell r="F11">
            <v>407</v>
          </cell>
          <cell r="G11">
            <v>414</v>
          </cell>
          <cell r="H11">
            <v>414</v>
          </cell>
          <cell r="I11">
            <v>468</v>
          </cell>
        </row>
        <row r="13">
          <cell r="E13">
            <v>407</v>
          </cell>
          <cell r="F13">
            <v>407</v>
          </cell>
          <cell r="G13">
            <v>414</v>
          </cell>
          <cell r="H13">
            <v>414</v>
          </cell>
          <cell r="I13">
            <v>468</v>
          </cell>
        </row>
        <row r="16">
          <cell r="E16">
            <v>407</v>
          </cell>
          <cell r="F16">
            <v>444</v>
          </cell>
          <cell r="G16">
            <v>414</v>
          </cell>
          <cell r="H16">
            <v>444</v>
          </cell>
          <cell r="I16">
            <v>468</v>
          </cell>
        </row>
        <row r="18">
          <cell r="E18">
            <v>3115.89</v>
          </cell>
          <cell r="F18">
            <v>3115.89</v>
          </cell>
          <cell r="G18">
            <v>3412.26</v>
          </cell>
          <cell r="H18">
            <v>3412.26</v>
          </cell>
          <cell r="I18">
            <v>3527.5</v>
          </cell>
        </row>
        <row r="19">
          <cell r="E19">
            <v>5.25</v>
          </cell>
          <cell r="F19">
            <v>5.25</v>
          </cell>
          <cell r="G19">
            <v>5.25</v>
          </cell>
          <cell r="H19">
            <v>5.25</v>
          </cell>
          <cell r="I19">
            <v>5.3201280081399034</v>
          </cell>
        </row>
        <row r="20">
          <cell r="E20">
            <v>1.35</v>
          </cell>
          <cell r="F20">
            <v>1.4961</v>
          </cell>
          <cell r="G20">
            <v>1.38</v>
          </cell>
          <cell r="H20">
            <v>1.51</v>
          </cell>
          <cell r="I20">
            <v>1.696632612396378</v>
          </cell>
        </row>
        <row r="23">
          <cell r="E23">
            <v>3.6</v>
          </cell>
          <cell r="F23">
            <v>6.6</v>
          </cell>
          <cell r="G23">
            <v>6.6</v>
          </cell>
          <cell r="H23">
            <v>6.6</v>
          </cell>
          <cell r="I23">
            <v>6.6</v>
          </cell>
        </row>
        <row r="26">
          <cell r="E26">
            <v>20</v>
          </cell>
          <cell r="F26">
            <v>14.5</v>
          </cell>
          <cell r="G26">
            <v>35.54</v>
          </cell>
          <cell r="H26">
            <v>27.5</v>
          </cell>
          <cell r="I26">
            <v>40</v>
          </cell>
        </row>
        <row r="29">
          <cell r="E29">
            <v>15</v>
          </cell>
          <cell r="F29">
            <v>11</v>
          </cell>
          <cell r="G29">
            <v>15</v>
          </cell>
          <cell r="H29">
            <v>15</v>
          </cell>
          <cell r="I29">
            <v>20</v>
          </cell>
        </row>
        <row r="32">
          <cell r="E32">
            <v>33</v>
          </cell>
          <cell r="F32">
            <v>15</v>
          </cell>
          <cell r="G32">
            <v>33</v>
          </cell>
          <cell r="H32">
            <v>33</v>
          </cell>
          <cell r="I32">
            <v>33</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sheetData sheetId="10">
        <row r="11">
          <cell r="D11">
            <v>20114.53</v>
          </cell>
          <cell r="I11">
            <v>460.2</v>
          </cell>
        </row>
        <row r="12">
          <cell r="D12">
            <v>134612.63</v>
          </cell>
          <cell r="I12">
            <v>2511.1</v>
          </cell>
        </row>
        <row r="16">
          <cell r="D16">
            <v>162031.72</v>
          </cell>
          <cell r="I16">
            <v>5065.5</v>
          </cell>
        </row>
        <row r="17">
          <cell r="D17">
            <v>43071.72</v>
          </cell>
          <cell r="E17">
            <v>2297.29</v>
          </cell>
          <cell r="I17">
            <v>1356.1</v>
          </cell>
        </row>
        <row r="20">
          <cell r="D20">
            <v>0</v>
          </cell>
          <cell r="I20">
            <v>0</v>
          </cell>
        </row>
        <row r="21">
          <cell r="D21">
            <v>129457.68</v>
          </cell>
          <cell r="E21">
            <v>866.7</v>
          </cell>
          <cell r="I21">
            <v>3677.54</v>
          </cell>
        </row>
        <row r="22">
          <cell r="D22">
            <v>0</v>
          </cell>
          <cell r="I22">
            <v>0</v>
          </cell>
        </row>
      </sheetData>
      <sheetData sheetId="11">
        <row r="8">
          <cell r="E8">
            <v>87562.280043445309</v>
          </cell>
          <cell r="F8">
            <v>123731.35291317801</v>
          </cell>
          <cell r="G8">
            <v>121188.39488664526</v>
          </cell>
          <cell r="H8">
            <v>195683.54308528913</v>
          </cell>
          <cell r="I8">
            <v>245966.95091193015</v>
          </cell>
          <cell r="J8">
            <v>2.0296246281832326</v>
          </cell>
        </row>
        <row r="9">
          <cell r="E9">
            <v>0</v>
          </cell>
          <cell r="F9">
            <v>0</v>
          </cell>
          <cell r="G9">
            <v>0</v>
          </cell>
          <cell r="H9">
            <v>0</v>
          </cell>
          <cell r="I9">
            <v>0</v>
          </cell>
          <cell r="J9">
            <v>0</v>
          </cell>
        </row>
        <row r="10">
          <cell r="E10">
            <v>69312.244873050324</v>
          </cell>
          <cell r="F10">
            <v>98787.40652534581</v>
          </cell>
          <cell r="G10">
            <v>96708.629026740295</v>
          </cell>
          <cell r="H10">
            <v>159419.07204005332</v>
          </cell>
          <cell r="I10">
            <v>199520.20476163572</v>
          </cell>
          <cell r="J10">
            <v>2.063106537333578</v>
          </cell>
        </row>
        <row r="12">
          <cell r="E12">
            <v>0</v>
          </cell>
          <cell r="F12">
            <v>0</v>
          </cell>
          <cell r="G12">
            <v>0</v>
          </cell>
          <cell r="H12">
            <v>0</v>
          </cell>
          <cell r="I12">
            <v>0</v>
          </cell>
          <cell r="J12">
            <v>0</v>
          </cell>
        </row>
        <row r="13">
          <cell r="E13">
            <v>69312.244873050324</v>
          </cell>
          <cell r="F13">
            <v>98787.40652534581</v>
          </cell>
          <cell r="G13">
            <v>96708.629026740295</v>
          </cell>
          <cell r="H13">
            <v>159419.07204005332</v>
          </cell>
          <cell r="I13">
            <v>199520.20476163572</v>
          </cell>
          <cell r="J13">
            <v>2.063106537333578</v>
          </cell>
        </row>
        <row r="14">
          <cell r="E14">
            <v>18250.035170394989</v>
          </cell>
          <cell r="F14">
            <v>24943.946387832206</v>
          </cell>
          <cell r="G14">
            <v>24479.765859904961</v>
          </cell>
          <cell r="H14">
            <v>36264.471045235798</v>
          </cell>
          <cell r="I14">
            <v>46446.746150294442</v>
          </cell>
          <cell r="J14">
            <v>1.8973525488807419</v>
          </cell>
        </row>
        <row r="15">
          <cell r="E15">
            <v>0.99999999999999989</v>
          </cell>
          <cell r="F15">
            <v>0.99999999999999989</v>
          </cell>
          <cell r="G15">
            <v>4672.32</v>
          </cell>
          <cell r="H15">
            <v>0.99999999999999989</v>
          </cell>
          <cell r="I15">
            <v>23036.180054503791</v>
          </cell>
          <cell r="J15">
            <v>4.9303515286846347</v>
          </cell>
        </row>
        <row r="16">
          <cell r="E16">
            <v>0</v>
          </cell>
          <cell r="F16">
            <v>0</v>
          </cell>
          <cell r="G16">
            <v>0</v>
          </cell>
          <cell r="H16">
            <v>0</v>
          </cell>
          <cell r="I16">
            <v>0</v>
          </cell>
          <cell r="J16">
            <v>0</v>
          </cell>
        </row>
        <row r="17">
          <cell r="E17">
            <v>0.81753542642790067</v>
          </cell>
          <cell r="F17">
            <v>0.81753542642790067</v>
          </cell>
          <cell r="G17">
            <v>3819.7871236076085</v>
          </cell>
          <cell r="H17">
            <v>0.81753542642790067</v>
          </cell>
          <cell r="I17">
            <v>18824.562431016675</v>
          </cell>
          <cell r="J17">
            <v>4.9281705555459761</v>
          </cell>
        </row>
        <row r="19">
          <cell r="E19">
            <v>0</v>
          </cell>
          <cell r="F19">
            <v>0</v>
          </cell>
          <cell r="G19">
            <v>0</v>
          </cell>
          <cell r="H19">
            <v>0</v>
          </cell>
          <cell r="I19">
            <v>0</v>
          </cell>
          <cell r="J19">
            <v>0</v>
          </cell>
        </row>
        <row r="20">
          <cell r="E20">
            <v>0.81753542642790067</v>
          </cell>
          <cell r="F20">
            <v>0.81753542642790067</v>
          </cell>
          <cell r="G20">
            <v>3819.7871236076085</v>
          </cell>
          <cell r="H20">
            <v>0.81753542642790067</v>
          </cell>
          <cell r="I20">
            <v>18824.562431016675</v>
          </cell>
          <cell r="J20">
            <v>4.9281705555459761</v>
          </cell>
        </row>
        <row r="21">
          <cell r="E21">
            <v>0.18246457357209925</v>
          </cell>
          <cell r="F21">
            <v>0.18246457357209925</v>
          </cell>
          <cell r="G21">
            <v>852.53287639239079</v>
          </cell>
          <cell r="H21">
            <v>0.18246457357209925</v>
          </cell>
          <cell r="I21">
            <v>4211.6176234871145</v>
          </cell>
          <cell r="J21">
            <v>4.9401234135499257</v>
          </cell>
        </row>
        <row r="22">
          <cell r="E22">
            <v>1.1420442678101064E-3</v>
          </cell>
          <cell r="F22">
            <v>8.0820259090005865E-4</v>
          </cell>
          <cell r="G22">
            <v>3.8554186680748592</v>
          </cell>
          <cell r="H22">
            <v>5.1102917712612527E-4</v>
          </cell>
          <cell r="I22">
            <v>9.3655590594982101</v>
          </cell>
          <cell r="J22">
            <v>2.4291937830385488</v>
          </cell>
        </row>
        <row r="23">
          <cell r="E23">
            <v>87563.280043445309</v>
          </cell>
          <cell r="F23">
            <v>123732.35291317801</v>
          </cell>
          <cell r="G23">
            <v>125860.71488664526</v>
          </cell>
          <cell r="H23">
            <v>195684.54308528913</v>
          </cell>
          <cell r="I23">
            <v>269003.13096643396</v>
          </cell>
          <cell r="J23">
            <v>2.1373081442347437</v>
          </cell>
        </row>
        <row r="24">
          <cell r="E24">
            <v>0</v>
          </cell>
          <cell r="F24">
            <v>0</v>
          </cell>
          <cell r="G24">
            <v>0</v>
          </cell>
          <cell r="H24">
            <v>0</v>
          </cell>
          <cell r="I24">
            <v>0</v>
          </cell>
          <cell r="J24">
            <v>0</v>
          </cell>
        </row>
        <row r="25">
          <cell r="E25">
            <v>69313.062408476748</v>
          </cell>
          <cell r="F25">
            <v>98788.224060772234</v>
          </cell>
          <cell r="G25">
            <v>100528.4161503479</v>
          </cell>
          <cell r="H25">
            <v>159419.88957547976</v>
          </cell>
          <cell r="I25">
            <v>218344.76719265239</v>
          </cell>
          <cell r="J25">
            <v>2.1719706283455333</v>
          </cell>
        </row>
        <row r="27">
          <cell r="E27">
            <v>0</v>
          </cell>
          <cell r="F27">
            <v>0</v>
          </cell>
          <cell r="G27">
            <v>0</v>
          </cell>
          <cell r="H27">
            <v>0</v>
          </cell>
          <cell r="I27">
            <v>0</v>
          </cell>
          <cell r="J27">
            <v>0</v>
          </cell>
        </row>
        <row r="28">
          <cell r="E28">
            <v>69313.062408476748</v>
          </cell>
          <cell r="F28">
            <v>98788.224060772234</v>
          </cell>
          <cell r="G28">
            <v>100528.4161503479</v>
          </cell>
          <cell r="H28">
            <v>159419.88957547976</v>
          </cell>
          <cell r="I28">
            <v>218344.76719265239</v>
          </cell>
          <cell r="J28">
            <v>2.1719706283455333</v>
          </cell>
        </row>
        <row r="29">
          <cell r="E29">
            <v>18250.217634968561</v>
          </cell>
          <cell r="F29">
            <v>24944.128852405778</v>
          </cell>
          <cell r="G29">
            <v>25332.298736297351</v>
          </cell>
          <cell r="H29">
            <v>36264.653509809366</v>
          </cell>
          <cell r="I29">
            <v>50658.363773781559</v>
          </cell>
          <cell r="J29">
            <v>1.9997539228919556</v>
          </cell>
        </row>
        <row r="30">
          <cell r="E30">
            <v>217.04231122867182</v>
          </cell>
          <cell r="F30">
            <v>191.71246021160925</v>
          </cell>
          <cell r="G30">
            <v>227.98223572014058</v>
          </cell>
          <cell r="H30">
            <v>202.19246352730849</v>
          </cell>
          <cell r="I30">
            <v>204.45385204778634</v>
          </cell>
          <cell r="J30">
            <v>0.89679729388549168</v>
          </cell>
        </row>
        <row r="31">
          <cell r="E31">
            <v>209.37231122867183</v>
          </cell>
          <cell r="F31">
            <v>186.51246021160927</v>
          </cell>
          <cell r="G31">
            <v>227.98223572014058</v>
          </cell>
          <cell r="H31">
            <v>196.67321352730849</v>
          </cell>
          <cell r="I31">
            <v>198.87885204778635</v>
          </cell>
          <cell r="J31">
            <v>0.87234363422911576</v>
          </cell>
        </row>
        <row r="32">
          <cell r="E32">
            <v>209.37231122867183</v>
          </cell>
          <cell r="F32">
            <v>186.51246021160927</v>
          </cell>
          <cell r="G32">
            <v>227.98223572014058</v>
          </cell>
          <cell r="H32">
            <v>196.67321352730849</v>
          </cell>
          <cell r="I32">
            <v>198.87885204778635</v>
          </cell>
          <cell r="J32">
            <v>0.87234363422911576</v>
          </cell>
        </row>
        <row r="33">
          <cell r="E33">
            <v>73.84</v>
          </cell>
          <cell r="F33">
            <v>52.554300000000005</v>
          </cell>
          <cell r="G33">
            <v>77.436999999999998</v>
          </cell>
          <cell r="H33">
            <v>55.944899999999997</v>
          </cell>
          <cell r="I33">
            <v>56.51</v>
          </cell>
          <cell r="J33">
            <v>0.72975451011790227</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42617.797052794587</v>
          </cell>
          <cell r="F39">
            <v>61454.65115421098</v>
          </cell>
          <cell r="G39">
            <v>55646.849084631875</v>
          </cell>
          <cell r="H39">
            <v>94401.69120891708</v>
          </cell>
          <cell r="I39">
            <v>127804.6216172836</v>
          </cell>
          <cell r="J39">
            <v>2.2967090449795067</v>
          </cell>
        </row>
        <row r="40">
          <cell r="E40">
            <v>66932.647839294979</v>
          </cell>
          <cell r="F40">
            <v>114602.47604207619</v>
          </cell>
          <cell r="G40">
            <v>89342.626277425064</v>
          </cell>
          <cell r="H40">
            <v>291484.03620539908</v>
          </cell>
          <cell r="I40">
            <v>226999.5898175787</v>
          </cell>
          <cell r="J40">
            <v>2.5407758790602797</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76.330382781124641</v>
          </cell>
          <cell r="F46">
            <v>149.57563854879297</v>
          </cell>
          <cell r="G46">
            <v>114.45261948732481</v>
          </cell>
          <cell r="H46">
            <v>0</v>
          </cell>
          <cell r="I46">
            <v>237.75810801962365</v>
          </cell>
          <cell r="J46">
            <v>2.077349641140843</v>
          </cell>
        </row>
        <row r="47">
          <cell r="E47">
            <v>138.81096908741264</v>
          </cell>
          <cell r="F47">
            <v>163.74846899484677</v>
          </cell>
          <cell r="G47">
            <v>173.7075663112625</v>
          </cell>
          <cell r="H47">
            <v>7.4856099232881737E-2</v>
          </cell>
          <cell r="I47">
            <v>422.26631329098717</v>
          </cell>
          <cell r="J47">
            <v>2.430903398498705</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41057.462962473932</v>
          </cell>
          <cell r="F66">
            <v>47330.106027491223</v>
          </cell>
          <cell r="G66">
            <v>57688.800676242216</v>
          </cell>
          <cell r="H66">
            <v>159419.88957547976</v>
          </cell>
          <cell r="I66">
            <v>103274.59807331492</v>
          </cell>
          <cell r="J66">
            <v>1.7902018565597628</v>
          </cell>
        </row>
      </sheetData>
      <sheetData sheetId="12">
        <row r="8">
          <cell r="E8">
            <v>1208.0999999999999</v>
          </cell>
          <cell r="F8">
            <v>1208.58</v>
          </cell>
          <cell r="G8">
            <v>1321.55</v>
          </cell>
          <cell r="H8">
            <v>1303.26</v>
          </cell>
          <cell r="I8">
            <v>1394.4882</v>
          </cell>
        </row>
      </sheetData>
      <sheetData sheetId="13"/>
      <sheetData sheetId="14"/>
      <sheetData sheetId="15"/>
      <sheetData sheetId="16">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7."/>
      <sheetName val="17 СМУП"/>
      <sheetName val="17 СЭИ"/>
      <sheetName val="1.17.1."/>
      <sheetName val="СЭИ"/>
      <sheetName val="СМУП"/>
      <sheetName val="Лист1"/>
    </sheetNames>
    <sheetDataSet>
      <sheetData sheetId="0" refreshError="1"/>
      <sheetData sheetId="1">
        <row r="9">
          <cell r="E9">
            <v>30728</v>
          </cell>
          <cell r="F9">
            <v>30728</v>
          </cell>
          <cell r="G9">
            <v>27997.18</v>
          </cell>
          <cell r="H9">
            <v>4210.2479999999996</v>
          </cell>
          <cell r="J9">
            <v>37007.379999999997</v>
          </cell>
        </row>
        <row r="10">
          <cell r="E10">
            <v>5202</v>
          </cell>
          <cell r="F10">
            <v>5202</v>
          </cell>
          <cell r="G10">
            <v>9367.882223999999</v>
          </cell>
          <cell r="H10">
            <v>3307.8580000000002</v>
          </cell>
          <cell r="J10">
            <v>9367.8799999999992</v>
          </cell>
        </row>
        <row r="11">
          <cell r="E11">
            <v>380784</v>
          </cell>
          <cell r="F11">
            <v>380784</v>
          </cell>
          <cell r="G11">
            <v>380784</v>
          </cell>
          <cell r="H11">
            <v>48300.825870000008</v>
          </cell>
          <cell r="J11">
            <v>359830.36</v>
          </cell>
        </row>
        <row r="13">
          <cell r="E13">
            <v>8888</v>
          </cell>
          <cell r="F13">
            <v>8888</v>
          </cell>
          <cell r="G13">
            <v>58811.5</v>
          </cell>
          <cell r="H13">
            <v>61.353999999999999</v>
          </cell>
          <cell r="J13">
            <v>9981.19</v>
          </cell>
        </row>
        <row r="14">
          <cell r="E14">
            <v>27123</v>
          </cell>
          <cell r="F14">
            <v>27123</v>
          </cell>
          <cell r="G14">
            <v>29835.3</v>
          </cell>
          <cell r="H14">
            <v>380.524</v>
          </cell>
          <cell r="J14">
            <v>44183.43</v>
          </cell>
        </row>
        <row r="15">
          <cell r="E15">
            <v>1528</v>
          </cell>
          <cell r="F15">
            <v>1528</v>
          </cell>
          <cell r="G15">
            <v>1680.8</v>
          </cell>
          <cell r="H15">
            <v>158.85900000000001</v>
          </cell>
          <cell r="J15">
            <v>1381.63</v>
          </cell>
        </row>
        <row r="16">
          <cell r="E16">
            <v>1999</v>
          </cell>
          <cell r="F16">
            <v>1999</v>
          </cell>
          <cell r="G16">
            <v>2198.9</v>
          </cell>
          <cell r="H16">
            <v>184.1</v>
          </cell>
          <cell r="J16">
            <v>2195.37</v>
          </cell>
        </row>
        <row r="17">
          <cell r="E17">
            <v>119076</v>
          </cell>
          <cell r="F17">
            <v>119076</v>
          </cell>
          <cell r="G17">
            <v>122185.242552</v>
          </cell>
          <cell r="H17">
            <v>19222.266</v>
          </cell>
          <cell r="J17">
            <v>129475.68</v>
          </cell>
        </row>
        <row r="18">
          <cell r="E18">
            <v>13365</v>
          </cell>
          <cell r="F18">
            <v>13365</v>
          </cell>
          <cell r="G18">
            <v>14701.5</v>
          </cell>
          <cell r="H18">
            <v>601.69600000000003</v>
          </cell>
          <cell r="J18">
            <v>5475.23</v>
          </cell>
        </row>
        <row r="19">
          <cell r="E19">
            <v>299</v>
          </cell>
          <cell r="F19">
            <v>299</v>
          </cell>
          <cell r="G19">
            <v>328.9</v>
          </cell>
          <cell r="H19">
            <v>87.626999999999995</v>
          </cell>
          <cell r="J19">
            <v>309.41000000000003</v>
          </cell>
        </row>
        <row r="20">
          <cell r="E20">
            <v>443</v>
          </cell>
          <cell r="F20">
            <v>443</v>
          </cell>
          <cell r="G20">
            <v>487.3</v>
          </cell>
          <cell r="H20">
            <v>84.313999999999993</v>
          </cell>
          <cell r="J20">
            <v>451.02</v>
          </cell>
        </row>
        <row r="26">
          <cell r="E26">
            <v>16669</v>
          </cell>
          <cell r="F26">
            <v>16669</v>
          </cell>
          <cell r="G26">
            <v>16669</v>
          </cell>
          <cell r="J26">
            <v>2297.3000000000002</v>
          </cell>
        </row>
        <row r="28">
          <cell r="E28">
            <v>0</v>
          </cell>
          <cell r="F28">
            <v>0</v>
          </cell>
        </row>
        <row r="29">
          <cell r="E29">
            <v>0</v>
          </cell>
          <cell r="F29">
            <v>0</v>
          </cell>
          <cell r="G29">
            <v>0</v>
          </cell>
        </row>
        <row r="30">
          <cell r="E30">
            <v>12</v>
          </cell>
          <cell r="F30">
            <v>12</v>
          </cell>
          <cell r="G30">
            <v>12</v>
          </cell>
        </row>
        <row r="31">
          <cell r="J31">
            <v>2086.5</v>
          </cell>
        </row>
        <row r="32">
          <cell r="E32">
            <v>3061</v>
          </cell>
          <cell r="F32">
            <v>4452</v>
          </cell>
          <cell r="G32">
            <v>4452</v>
          </cell>
          <cell r="J32">
            <v>866.7</v>
          </cell>
        </row>
        <row r="33">
          <cell r="E33">
            <v>347</v>
          </cell>
          <cell r="F33">
            <v>347</v>
          </cell>
          <cell r="G33">
            <v>347</v>
          </cell>
        </row>
        <row r="34">
          <cell r="E34">
            <v>17</v>
          </cell>
          <cell r="F34">
            <v>17</v>
          </cell>
          <cell r="G34">
            <v>17</v>
          </cell>
        </row>
        <row r="39">
          <cell r="F39">
            <v>25829</v>
          </cell>
        </row>
        <row r="40">
          <cell r="F40">
            <v>1738</v>
          </cell>
        </row>
        <row r="41">
          <cell r="F41">
            <v>349309</v>
          </cell>
        </row>
        <row r="43">
          <cell r="F43">
            <v>8826</v>
          </cell>
        </row>
        <row r="44">
          <cell r="F44">
            <v>26742</v>
          </cell>
        </row>
        <row r="45">
          <cell r="F45">
            <v>1381</v>
          </cell>
        </row>
        <row r="46">
          <cell r="F46">
            <v>1815</v>
          </cell>
        </row>
        <row r="47">
          <cell r="F47">
            <v>104994</v>
          </cell>
        </row>
        <row r="48">
          <cell r="F48">
            <v>13111</v>
          </cell>
        </row>
        <row r="49">
          <cell r="F49">
            <v>228</v>
          </cell>
        </row>
        <row r="50">
          <cell r="F50">
            <v>359</v>
          </cell>
        </row>
        <row r="54">
          <cell r="E54">
            <v>16479</v>
          </cell>
          <cell r="F54">
            <v>16479</v>
          </cell>
          <cell r="G54">
            <v>37343.9</v>
          </cell>
          <cell r="H54">
            <v>4210.2479999999996</v>
          </cell>
        </row>
        <row r="55">
          <cell r="E55">
            <v>2495</v>
          </cell>
          <cell r="F55">
            <v>2495</v>
          </cell>
          <cell r="G55">
            <v>10400</v>
          </cell>
          <cell r="H55">
            <v>3307.8580000000002</v>
          </cell>
        </row>
        <row r="56">
          <cell r="E56">
            <v>194692</v>
          </cell>
          <cell r="F56">
            <v>194692</v>
          </cell>
          <cell r="G56">
            <v>214161.2</v>
          </cell>
          <cell r="H56">
            <v>48300.825870000008</v>
          </cell>
        </row>
        <row r="58">
          <cell r="E58">
            <v>2331</v>
          </cell>
          <cell r="F58">
            <v>2331</v>
          </cell>
          <cell r="G58">
            <v>2001.7</v>
          </cell>
          <cell r="H58">
            <v>61.353999999999999</v>
          </cell>
        </row>
        <row r="59">
          <cell r="E59">
            <v>3763</v>
          </cell>
          <cell r="F59">
            <v>3763</v>
          </cell>
          <cell r="G59">
            <v>30688.3</v>
          </cell>
          <cell r="H59">
            <v>380.524</v>
          </cell>
        </row>
        <row r="60">
          <cell r="E60">
            <v>519</v>
          </cell>
          <cell r="F60">
            <v>519</v>
          </cell>
          <cell r="G60">
            <v>570.9</v>
          </cell>
          <cell r="H60">
            <v>158.85900000000001</v>
          </cell>
        </row>
        <row r="61">
          <cell r="E61">
            <v>719</v>
          </cell>
          <cell r="F61">
            <v>719</v>
          </cell>
          <cell r="G61">
            <v>790.9</v>
          </cell>
          <cell r="H61">
            <v>184.1</v>
          </cell>
        </row>
        <row r="62">
          <cell r="E62">
            <v>40186</v>
          </cell>
          <cell r="F62">
            <v>40186</v>
          </cell>
          <cell r="G62">
            <v>205506.7</v>
          </cell>
          <cell r="H62">
            <v>19222.266</v>
          </cell>
        </row>
        <row r="63">
          <cell r="E63">
            <v>2419</v>
          </cell>
          <cell r="F63">
            <v>2419</v>
          </cell>
          <cell r="G63">
            <v>2660.9</v>
          </cell>
          <cell r="H63">
            <v>601.69600000000003</v>
          </cell>
        </row>
        <row r="64">
          <cell r="E64">
            <v>52</v>
          </cell>
          <cell r="F64">
            <v>52</v>
          </cell>
          <cell r="G64">
            <v>57.2</v>
          </cell>
          <cell r="H64">
            <v>87.626999999999995</v>
          </cell>
        </row>
        <row r="65">
          <cell r="E65">
            <v>242</v>
          </cell>
          <cell r="F65">
            <v>242</v>
          </cell>
          <cell r="G65">
            <v>266.2</v>
          </cell>
          <cell r="H65">
            <v>84.313999999999993</v>
          </cell>
        </row>
        <row r="69">
          <cell r="E69">
            <v>1.73</v>
          </cell>
          <cell r="F69">
            <v>1.73</v>
          </cell>
          <cell r="G69">
            <v>1.5543412672332899</v>
          </cell>
          <cell r="H69">
            <v>1.5543412672332899</v>
          </cell>
          <cell r="I69">
            <v>1.55</v>
          </cell>
          <cell r="J69">
            <v>1.55</v>
          </cell>
          <cell r="K69">
            <v>1.55</v>
          </cell>
          <cell r="L69">
            <v>1.55</v>
          </cell>
          <cell r="M69">
            <v>1.55</v>
          </cell>
        </row>
        <row r="70">
          <cell r="E70">
            <v>1.1499999999999999</v>
          </cell>
          <cell r="F70">
            <v>1.1299999999999999</v>
          </cell>
          <cell r="G70">
            <v>0.92850720074039461</v>
          </cell>
          <cell r="H70">
            <v>0.92850720074039461</v>
          </cell>
          <cell r="I70">
            <v>0.92850720074039461</v>
          </cell>
          <cell r="J70">
            <v>0.92850720074039461</v>
          </cell>
          <cell r="K70">
            <v>0.92850720074039461</v>
          </cell>
          <cell r="L70">
            <v>0.92850720074039461</v>
          </cell>
          <cell r="M70">
            <v>0.92850720074039461</v>
          </cell>
        </row>
        <row r="71">
          <cell r="E71">
            <v>4.7</v>
          </cell>
          <cell r="F71">
            <v>4.7</v>
          </cell>
          <cell r="G71">
            <v>4.7</v>
          </cell>
          <cell r="H71">
            <v>2.7490000000000001</v>
          </cell>
          <cell r="I71">
            <v>4.4000000000000004</v>
          </cell>
          <cell r="J71">
            <v>4.4000000000000004</v>
          </cell>
          <cell r="K71">
            <v>4.4000000000000004</v>
          </cell>
          <cell r="L71">
            <v>4.4000000000000004</v>
          </cell>
          <cell r="M71">
            <v>4.4000000000000004</v>
          </cell>
        </row>
        <row r="72">
          <cell r="E72">
            <v>8.24</v>
          </cell>
          <cell r="F72">
            <v>10.6</v>
          </cell>
          <cell r="G72">
            <v>1.9</v>
          </cell>
          <cell r="H72">
            <v>0.75</v>
          </cell>
          <cell r="I72">
            <v>0.2</v>
          </cell>
          <cell r="J72">
            <v>0.2</v>
          </cell>
          <cell r="K72">
            <v>0.2</v>
          </cell>
          <cell r="L72">
            <v>0.2</v>
          </cell>
          <cell r="M72">
            <v>0.2</v>
          </cell>
        </row>
        <row r="73">
          <cell r="E73">
            <v>17.29</v>
          </cell>
          <cell r="F73">
            <v>17.2</v>
          </cell>
          <cell r="G73">
            <v>8.4383888448943036</v>
          </cell>
          <cell r="H73">
            <v>8.4383888448943036</v>
          </cell>
          <cell r="I73">
            <v>8.4383888448943036</v>
          </cell>
          <cell r="J73">
            <v>8.4383888448943036</v>
          </cell>
          <cell r="K73">
            <v>8.4383888448943036</v>
          </cell>
          <cell r="L73">
            <v>8.4383888448943036</v>
          </cell>
          <cell r="M73">
            <v>8.4383888448943036</v>
          </cell>
        </row>
        <row r="74">
          <cell r="E74">
            <v>22.88</v>
          </cell>
          <cell r="F74">
            <v>22.88</v>
          </cell>
          <cell r="G74">
            <v>9.0567699201785992</v>
          </cell>
          <cell r="H74">
            <v>9.0567699201785992</v>
          </cell>
          <cell r="I74">
            <v>9.0567699201785992</v>
          </cell>
          <cell r="J74">
            <v>9.0567699201785992</v>
          </cell>
          <cell r="K74">
            <v>9.0567699201785992</v>
          </cell>
          <cell r="L74">
            <v>9.0567699201785992</v>
          </cell>
          <cell r="M74">
            <v>9.0567699201785992</v>
          </cell>
        </row>
        <row r="75">
          <cell r="E75">
            <v>21.96</v>
          </cell>
          <cell r="F75">
            <v>21.96</v>
          </cell>
          <cell r="G75">
            <v>11.468703314857429</v>
          </cell>
          <cell r="H75">
            <v>11.468703314857429</v>
          </cell>
          <cell r="I75">
            <v>11.468703314857429</v>
          </cell>
          <cell r="J75">
            <v>11.468703314857429</v>
          </cell>
          <cell r="K75">
            <v>11.468703314857429</v>
          </cell>
          <cell r="L75">
            <v>11.468703314857429</v>
          </cell>
          <cell r="M75">
            <v>11.468703314857429</v>
          </cell>
        </row>
        <row r="76">
          <cell r="E76">
            <v>47.71</v>
          </cell>
          <cell r="F76">
            <v>47.71</v>
          </cell>
          <cell r="G76">
            <v>18.566675786407121</v>
          </cell>
          <cell r="H76">
            <v>18.566675786407121</v>
          </cell>
          <cell r="I76">
            <v>18.566675786407121</v>
          </cell>
          <cell r="J76">
            <v>18.566675786407121</v>
          </cell>
          <cell r="K76">
            <v>18.566675786407121</v>
          </cell>
          <cell r="L76">
            <v>18.566675786407121</v>
          </cell>
          <cell r="M76">
            <v>18.566675786407121</v>
          </cell>
        </row>
        <row r="77">
          <cell r="E77">
            <v>8.26</v>
          </cell>
          <cell r="F77">
            <v>8.26</v>
          </cell>
          <cell r="G77">
            <v>2.8237898534648487</v>
          </cell>
          <cell r="H77">
            <v>2.8237898534648487</v>
          </cell>
          <cell r="I77">
            <v>2.8237898534648487</v>
          </cell>
          <cell r="J77">
            <v>2.8237898534648487</v>
          </cell>
          <cell r="K77">
            <v>2.8237898534648487</v>
          </cell>
          <cell r="L77">
            <v>2.8237898534648487</v>
          </cell>
          <cell r="M77">
            <v>2.8237898534648487</v>
          </cell>
        </row>
        <row r="78">
          <cell r="E78">
            <v>32</v>
          </cell>
          <cell r="F78">
            <v>32</v>
          </cell>
          <cell r="G78">
            <v>8.8405907785473712</v>
          </cell>
          <cell r="H78">
            <v>2.1</v>
          </cell>
          <cell r="I78">
            <v>8.8405907785473712</v>
          </cell>
          <cell r="J78">
            <v>8.8405907785473712</v>
          </cell>
          <cell r="K78">
            <v>8.8405907785473712</v>
          </cell>
          <cell r="L78">
            <v>8.8405907785473712</v>
          </cell>
          <cell r="M78">
            <v>8.8405907785473712</v>
          </cell>
        </row>
        <row r="79">
          <cell r="E79">
            <v>85</v>
          </cell>
          <cell r="F79">
            <v>85</v>
          </cell>
          <cell r="G79">
            <v>12.219676493091757</v>
          </cell>
          <cell r="H79">
            <v>11.558999999999999</v>
          </cell>
          <cell r="I79">
            <v>12.219676493091757</v>
          </cell>
          <cell r="J79">
            <v>12.219676493091757</v>
          </cell>
          <cell r="K79">
            <v>12.219676493091757</v>
          </cell>
          <cell r="L79">
            <v>12.219676493091757</v>
          </cell>
          <cell r="M79">
            <v>12.219676493091757</v>
          </cell>
        </row>
        <row r="80">
          <cell r="E80">
            <v>17.36</v>
          </cell>
          <cell r="F80">
            <v>17.36</v>
          </cell>
          <cell r="G80">
            <v>5.4243362920991869</v>
          </cell>
          <cell r="H80">
            <v>5.4243362920991869</v>
          </cell>
          <cell r="I80">
            <v>5.4243362920991869</v>
          </cell>
          <cell r="J80">
            <v>5.4243362920991869</v>
          </cell>
          <cell r="K80">
            <v>5.4243362920991869</v>
          </cell>
          <cell r="L80">
            <v>5.4243362920991869</v>
          </cell>
          <cell r="M80">
            <v>5.4243362920991869</v>
          </cell>
        </row>
      </sheetData>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анализ роста"/>
      <sheetName val="титул"/>
      <sheetName val="1.2.2.И"/>
      <sheetName val="1.3.И"/>
      <sheetName val="1.4."/>
      <sheetName val="1.5.И"/>
      <sheetName val="1.6.И"/>
      <sheetName val="1.12.а"/>
      <sheetName val="1.12.И"/>
      <sheetName val="1.13.И"/>
      <sheetName val="1.15."/>
      <sheetName val="анализ роста к факту И"/>
      <sheetName val="прочие"/>
      <sheetName val="1.18.2."/>
      <sheetName val="1.16."/>
      <sheetName val="1.16. жкх"/>
      <sheetName val="1.17."/>
      <sheetName val="1.17.1."/>
      <sheetName val="1.17.2."/>
      <sheetName val="1.20."/>
      <sheetName val="1.20.3"/>
      <sheetName val="1.21.3"/>
      <sheetName val="1.24."/>
      <sheetName val="1.25."/>
      <sheetName val="1.27."/>
      <sheetName val="Таб П2.1И"/>
      <sheetName val="ТабП.2.2И"/>
      <sheetName val="расчет"/>
      <sheetName val="расчет аморт"/>
      <sheetName val="тбо 2006И"/>
      <sheetName val="тепло 2006И"/>
      <sheetName val="вода 2006И"/>
      <sheetName val="мусор"/>
      <sheetName val="вода"/>
      <sheetName val="дезин"/>
      <sheetName val="9.8.6."/>
      <sheetName val="9.8.1."/>
      <sheetName val="9.8.23"/>
      <sheetName val="9.2."/>
      <sheetName val="несчас"/>
      <sheetName val="опасные"/>
      <sheetName val="автограж"/>
      <sheetName val="9.7.4."/>
      <sheetName val="9.6."/>
      <sheetName val="ЕСН"/>
      <sheetName val="ЕСНа"/>
      <sheetName val="9.8.2.а"/>
      <sheetName val="9.8.2."/>
      <sheetName val="9.8.3.-9.8.5."/>
      <sheetName val="сбор выр"/>
      <sheetName val="9.8.7."/>
      <sheetName val="9.8.8."/>
      <sheetName val="9.8.9."/>
      <sheetName val="9.8.10."/>
      <sheetName val="9.8.10.а"/>
      <sheetName val="9.8.12."/>
      <sheetName val="9.8.13."/>
      <sheetName val="9.3."/>
      <sheetName val="9.8.14. 9.8.15"/>
      <sheetName val="9.8.16"/>
      <sheetName val="9.8.17"/>
      <sheetName val="9.8.18"/>
      <sheetName val="9.8.19  9.8.20"/>
      <sheetName val="расчет конвертов"/>
      <sheetName val="9.8.21."/>
      <sheetName val="9.8.22"/>
      <sheetName val="9.8.23."/>
      <sheetName val="9.8.24."/>
      <sheetName val="9.8.25."/>
      <sheetName val="9.8.26."/>
      <sheetName val="9.8.27.  9.8.28."/>
      <sheetName val="услуги пр хар"/>
      <sheetName val="факт 2004"/>
      <sheetName val="расчет числ по ЖКХ"/>
      <sheetName val="приб на соц разв по ЖКХ"/>
      <sheetName val="выпадающие по 2006 (3)"/>
      <sheetName val="выпадающие по 2006"/>
      <sheetName val="выпдающ 05-06"/>
      <sheetName val="выпадающ 2004"/>
      <sheetName val="выпадающ 2005"/>
      <sheetName val="анализ роста к факту И (2)"/>
    </sheetNames>
    <sheetDataSet>
      <sheetData sheetId="0" refreshError="1"/>
      <sheetData sheetId="1" refreshError="1"/>
      <sheetData sheetId="2" refreshError="1"/>
      <sheetData sheetId="3" refreshError="1"/>
      <sheetData sheetId="4" refreshError="1">
        <row r="12">
          <cell r="H12">
            <v>871.4</v>
          </cell>
          <cell r="M12">
            <v>858.17440000000011</v>
          </cell>
          <cell r="R12">
            <v>855.42</v>
          </cell>
          <cell r="W12">
            <v>947.59500000000014</v>
          </cell>
          <cell r="AB12">
            <v>966.53800000000001</v>
          </cell>
        </row>
        <row r="13">
          <cell r="I13">
            <v>871.25</v>
          </cell>
          <cell r="N13">
            <v>858.17440000000011</v>
          </cell>
          <cell r="S13">
            <v>855.42</v>
          </cell>
          <cell r="X13">
            <v>947.59400000000016</v>
          </cell>
          <cell r="AC13">
            <v>966.53700000000003</v>
          </cell>
        </row>
        <row r="14">
          <cell r="J14">
            <v>491.00635951974255</v>
          </cell>
          <cell r="O14">
            <v>490.52540000000016</v>
          </cell>
          <cell r="T14">
            <v>476.67999999999995</v>
          </cell>
          <cell r="Y14">
            <v>517.20900000000006</v>
          </cell>
          <cell r="AD14">
            <v>434.26902109198323</v>
          </cell>
        </row>
        <row r="17">
          <cell r="G17">
            <v>921.1</v>
          </cell>
          <cell r="L17">
            <v>899.5856</v>
          </cell>
          <cell r="Q17">
            <v>901.4</v>
          </cell>
          <cell r="V17">
            <v>982.74400000000014</v>
          </cell>
          <cell r="AA17">
            <v>1002.5</v>
          </cell>
        </row>
        <row r="20">
          <cell r="J20">
            <v>2</v>
          </cell>
          <cell r="O20">
            <v>1.3494999999999999</v>
          </cell>
          <cell r="T20">
            <v>1.17</v>
          </cell>
          <cell r="Y20">
            <v>1.246</v>
          </cell>
          <cell r="AD20">
            <v>1.329</v>
          </cell>
        </row>
        <row r="22">
          <cell r="G22">
            <v>49.7</v>
          </cell>
          <cell r="H22">
            <v>0.15</v>
          </cell>
          <cell r="I22">
            <v>336.5</v>
          </cell>
          <cell r="J22">
            <v>427.65</v>
          </cell>
          <cell r="L22">
            <v>39.611199999999997</v>
          </cell>
          <cell r="M22">
            <v>0</v>
          </cell>
          <cell r="N22">
            <v>324.04899999999992</v>
          </cell>
          <cell r="O22">
            <v>426.47199999999998</v>
          </cell>
          <cell r="Q22">
            <v>45.98</v>
          </cell>
          <cell r="R22">
            <v>0</v>
          </cell>
          <cell r="S22">
            <v>355.74</v>
          </cell>
          <cell r="T22">
            <v>428.08</v>
          </cell>
          <cell r="V22">
            <v>35.149000000000001</v>
          </cell>
          <cell r="W22">
            <v>1E-3</v>
          </cell>
          <cell r="X22">
            <v>380.02500000000009</v>
          </cell>
          <cell r="Y22">
            <v>444.62300000000005</v>
          </cell>
          <cell r="AA22">
            <v>35.962000000000003</v>
          </cell>
          <cell r="AB22">
            <v>1E-3</v>
          </cell>
          <cell r="AC22">
            <v>483.97700000000003</v>
          </cell>
          <cell r="AD22">
            <v>364.54100000000005</v>
          </cell>
        </row>
      </sheetData>
      <sheetData sheetId="5" refreshError="1"/>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H21">
            <v>241.5</v>
          </cell>
          <cell r="N21">
            <v>34.9</v>
          </cell>
        </row>
        <row r="22">
          <cell r="E22">
            <v>49.7</v>
          </cell>
          <cell r="F22">
            <v>0.15</v>
          </cell>
          <cell r="G22">
            <v>336.5</v>
          </cell>
          <cell r="H22">
            <v>186.14999999999998</v>
          </cell>
          <cell r="K22">
            <v>9.3000000000000007</v>
          </cell>
          <cell r="M22">
            <v>50.2</v>
          </cell>
          <cell r="N22">
            <v>35.18</v>
          </cell>
        </row>
        <row r="23">
          <cell r="G23">
            <v>15.6</v>
          </cell>
          <cell r="H23">
            <v>61.9</v>
          </cell>
          <cell r="M23">
            <v>2</v>
          </cell>
          <cell r="N23">
            <v>10</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H39">
            <v>233.93</v>
          </cell>
          <cell r="N39">
            <v>34.380000000000003</v>
          </cell>
        </row>
        <row r="40">
          <cell r="E40">
            <v>45.98</v>
          </cell>
          <cell r="G40">
            <v>355.74</v>
          </cell>
          <cell r="H40">
            <v>194.14999999999998</v>
          </cell>
          <cell r="K40">
            <v>7.67</v>
          </cell>
          <cell r="M40">
            <v>55.25</v>
          </cell>
          <cell r="N40">
            <v>39.46</v>
          </cell>
        </row>
        <row r="41">
          <cell r="G41">
            <v>13.13</v>
          </cell>
          <cell r="H41">
            <v>62.39</v>
          </cell>
          <cell r="M41">
            <v>2.72</v>
          </cell>
          <cell r="N41">
            <v>12.94</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E57">
            <v>0</v>
          </cell>
          <cell r="F57">
            <v>0</v>
          </cell>
          <cell r="G57">
            <v>0</v>
          </cell>
          <cell r="H57">
            <v>282.38900000000001</v>
          </cell>
          <cell r="K57">
            <v>0</v>
          </cell>
          <cell r="L57">
            <v>0</v>
          </cell>
          <cell r="M57">
            <v>0</v>
          </cell>
          <cell r="N57">
            <v>43.769999999999996</v>
          </cell>
        </row>
        <row r="58">
          <cell r="E58">
            <v>35.962000000000003</v>
          </cell>
          <cell r="F58">
            <v>1E-3</v>
          </cell>
          <cell r="G58">
            <v>483.97700000000003</v>
          </cell>
          <cell r="H58">
            <v>82.152000000000044</v>
          </cell>
          <cell r="K58">
            <v>5.5750000000000002</v>
          </cell>
          <cell r="L58">
            <v>0</v>
          </cell>
          <cell r="M58">
            <v>75.03</v>
          </cell>
          <cell r="N58">
            <v>12.740000000000009</v>
          </cell>
        </row>
        <row r="59">
          <cell r="E59">
            <v>0</v>
          </cell>
          <cell r="F59">
            <v>0</v>
          </cell>
          <cell r="G59">
            <v>66.171999999999997</v>
          </cell>
          <cell r="H59">
            <v>11.417999999999999</v>
          </cell>
          <cell r="K59">
            <v>0</v>
          </cell>
          <cell r="L59">
            <v>0</v>
          </cell>
          <cell r="M59">
            <v>11.84</v>
          </cell>
          <cell r="N59">
            <v>1.7629999999999999</v>
          </cell>
        </row>
      </sheetData>
      <sheetData sheetId="7" refreshError="1">
        <row r="10">
          <cell r="E10">
            <v>10122</v>
          </cell>
          <cell r="F10">
            <v>20143</v>
          </cell>
          <cell r="G10">
            <v>16462</v>
          </cell>
          <cell r="H10">
            <v>24806</v>
          </cell>
          <cell r="I10">
            <v>24253.091516899996</v>
          </cell>
        </row>
        <row r="11">
          <cell r="H11">
            <v>17364.199999999997</v>
          </cell>
          <cell r="I11">
            <v>16977.164061829997</v>
          </cell>
        </row>
        <row r="12">
          <cell r="E12">
            <v>2820</v>
          </cell>
          <cell r="F12">
            <v>11126.392334408334</v>
          </cell>
          <cell r="G12">
            <v>6066</v>
          </cell>
          <cell r="H12">
            <v>7326.5</v>
          </cell>
          <cell r="I12">
            <v>10804.3</v>
          </cell>
        </row>
        <row r="13">
          <cell r="H13">
            <v>5128.5499999999993</v>
          </cell>
          <cell r="I13">
            <v>7563.0099999999993</v>
          </cell>
        </row>
        <row r="14">
          <cell r="E14">
            <v>4813</v>
          </cell>
          <cell r="F14">
            <v>5708.9213709677415</v>
          </cell>
          <cell r="G14">
            <v>5625</v>
          </cell>
          <cell r="H14">
            <v>6782.7070000000003</v>
          </cell>
          <cell r="I14">
            <v>7257.4970000000003</v>
          </cell>
        </row>
        <row r="15">
          <cell r="E15">
            <v>970692</v>
          </cell>
          <cell r="F15">
            <v>948021</v>
          </cell>
          <cell r="G15">
            <v>1144968.29874</v>
          </cell>
          <cell r="H15">
            <v>1280770.9454400002</v>
          </cell>
          <cell r="I15">
            <v>1397974.4205</v>
          </cell>
        </row>
        <row r="16">
          <cell r="E16">
            <v>-1136988.0000000005</v>
          </cell>
          <cell r="F16">
            <v>-473609.16000000015</v>
          </cell>
          <cell r="G16">
            <v>1143561.17484</v>
          </cell>
          <cell r="H16">
            <v>1279147.0834800003</v>
          </cell>
          <cell r="I16">
            <v>1396121.1456822001</v>
          </cell>
        </row>
        <row r="17">
          <cell r="E17">
            <v>2107680.0000000005</v>
          </cell>
          <cell r="F17">
            <v>1421630.1600000001</v>
          </cell>
          <cell r="G17">
            <v>1407.1238999999998</v>
          </cell>
          <cell r="H17">
            <v>1623.86196</v>
          </cell>
          <cell r="I17">
            <v>1853.2748177999999</v>
          </cell>
        </row>
        <row r="20">
          <cell r="E20">
            <v>10119</v>
          </cell>
          <cell r="F20">
            <v>11740.843152330885</v>
          </cell>
          <cell r="G20">
            <v>11888</v>
          </cell>
          <cell r="H20">
            <v>14771.53</v>
          </cell>
          <cell r="I20">
            <v>18032.37135466667</v>
          </cell>
        </row>
        <row r="25">
          <cell r="I25">
            <v>0</v>
          </cell>
        </row>
        <row r="26">
          <cell r="E26">
            <v>890</v>
          </cell>
          <cell r="F26">
            <v>4396</v>
          </cell>
          <cell r="G26">
            <v>529</v>
          </cell>
          <cell r="H26">
            <v>3707.4511299999999</v>
          </cell>
          <cell r="I26">
            <v>3710.0727090999999</v>
          </cell>
        </row>
        <row r="27">
          <cell r="E27">
            <v>135</v>
          </cell>
          <cell r="F27">
            <v>19</v>
          </cell>
          <cell r="G27">
            <v>37</v>
          </cell>
          <cell r="H27">
            <v>39.9303375</v>
          </cell>
          <cell r="I27">
            <v>0</v>
          </cell>
        </row>
        <row r="31">
          <cell r="E31">
            <v>1285</v>
          </cell>
          <cell r="F31">
            <v>1508</v>
          </cell>
          <cell r="G31">
            <v>1234</v>
          </cell>
          <cell r="H31">
            <v>13.909000000000001</v>
          </cell>
          <cell r="I31">
            <v>14.882630000000001</v>
          </cell>
        </row>
        <row r="32">
          <cell r="E32">
            <v>1150</v>
          </cell>
          <cell r="F32">
            <v>1346</v>
          </cell>
          <cell r="G32">
            <v>1175</v>
          </cell>
          <cell r="H32">
            <v>0</v>
          </cell>
          <cell r="I32">
            <v>0</v>
          </cell>
        </row>
        <row r="33">
          <cell r="E33">
            <v>135</v>
          </cell>
          <cell r="F33">
            <v>162</v>
          </cell>
          <cell r="G33">
            <v>59</v>
          </cell>
          <cell r="H33">
            <v>13.909000000000001</v>
          </cell>
          <cell r="I33">
            <v>14.882630000000001</v>
          </cell>
        </row>
        <row r="34">
          <cell r="E34">
            <v>49302.21</v>
          </cell>
          <cell r="F34">
            <v>20835.03</v>
          </cell>
          <cell r="G34">
            <v>14902.366271008925</v>
          </cell>
          <cell r="H34" t="e">
            <v>#REF!</v>
          </cell>
          <cell r="I34" t="e">
            <v>#REF!</v>
          </cell>
        </row>
        <row r="36">
          <cell r="B36" t="str">
            <v>Арендная плата</v>
          </cell>
        </row>
        <row r="37">
          <cell r="B37" t="str">
            <v>Прочие другие затраты</v>
          </cell>
        </row>
        <row r="38">
          <cell r="B38" t="str">
            <v>Услуги банка</v>
          </cell>
          <cell r="E38">
            <v>135</v>
          </cell>
          <cell r="F38">
            <v>445</v>
          </cell>
          <cell r="G38">
            <v>100</v>
          </cell>
          <cell r="H38">
            <v>385.39795000000004</v>
          </cell>
          <cell r="I38">
            <v>385.39795000000004</v>
          </cell>
        </row>
        <row r="39">
          <cell r="B39" t="str">
            <v>Услуги связи</v>
          </cell>
          <cell r="E39">
            <v>844</v>
          </cell>
          <cell r="F39">
            <v>1225</v>
          </cell>
          <cell r="G39">
            <v>1038</v>
          </cell>
          <cell r="H39">
            <v>1332.6775</v>
          </cell>
          <cell r="I39">
            <v>1839.9010000000001</v>
          </cell>
        </row>
        <row r="40">
          <cell r="B40" t="str">
            <v>Командирововчные расходы</v>
          </cell>
          <cell r="E40">
            <v>230</v>
          </cell>
          <cell r="F40">
            <v>385</v>
          </cell>
          <cell r="G40">
            <v>230</v>
          </cell>
          <cell r="H40">
            <v>950</v>
          </cell>
          <cell r="I40">
            <v>1780.932182</v>
          </cell>
        </row>
        <row r="41">
          <cell r="B41" t="str">
            <v>Расходы на обучение</v>
          </cell>
          <cell r="E41">
            <v>206</v>
          </cell>
          <cell r="F41">
            <v>75</v>
          </cell>
          <cell r="G41">
            <v>226</v>
          </cell>
          <cell r="H41">
            <v>296.7</v>
          </cell>
          <cell r="I41">
            <v>341.76525423728816</v>
          </cell>
        </row>
        <row r="42">
          <cell r="B42" t="str">
            <v>Охрана труда</v>
          </cell>
          <cell r="G42">
            <v>94</v>
          </cell>
          <cell r="H42">
            <v>98</v>
          </cell>
          <cell r="I42">
            <v>1233.3322000000001</v>
          </cell>
        </row>
        <row r="43">
          <cell r="B43" t="str">
            <v>Канцелярские расходы</v>
          </cell>
          <cell r="F43">
            <v>341</v>
          </cell>
          <cell r="G43">
            <v>184</v>
          </cell>
          <cell r="H43">
            <v>441.3</v>
          </cell>
          <cell r="I43">
            <v>961.8</v>
          </cell>
        </row>
        <row r="44">
          <cell r="B44" t="str">
            <v>Коммунальные услуги</v>
          </cell>
          <cell r="E44">
            <v>744</v>
          </cell>
          <cell r="F44">
            <v>1344</v>
          </cell>
          <cell r="G44">
            <v>1022</v>
          </cell>
          <cell r="H44">
            <v>1534.2105381220663</v>
          </cell>
          <cell r="I44">
            <v>1633.9342231000005</v>
          </cell>
        </row>
        <row r="45">
          <cell r="B45" t="str">
            <v>Вневедомственная охрана</v>
          </cell>
          <cell r="F45">
            <v>1393</v>
          </cell>
          <cell r="G45">
            <v>984</v>
          </cell>
          <cell r="H45">
            <v>1251.7996116015133</v>
          </cell>
          <cell r="I45">
            <v>1985.3541840000003</v>
          </cell>
        </row>
        <row r="46">
          <cell r="B46" t="str">
            <v>Аттестация рабочих мест</v>
          </cell>
          <cell r="G46">
            <v>312</v>
          </cell>
          <cell r="H46">
            <v>312</v>
          </cell>
          <cell r="I46">
            <v>0</v>
          </cell>
        </row>
        <row r="47">
          <cell r="B47" t="str">
            <v>Аудиторские услуги</v>
          </cell>
          <cell r="F47">
            <v>3525.4</v>
          </cell>
          <cell r="G47">
            <v>200</v>
          </cell>
          <cell r="H47">
            <v>6500</v>
          </cell>
          <cell r="I47">
            <v>1627.8961780575</v>
          </cell>
        </row>
        <row r="48">
          <cell r="B48" t="str">
            <v>Дебитрская задолженность</v>
          </cell>
          <cell r="G48">
            <v>46.2</v>
          </cell>
          <cell r="H48" t="e">
            <v>#REF!</v>
          </cell>
          <cell r="I48" t="e">
            <v>#REF!</v>
          </cell>
        </row>
        <row r="49">
          <cell r="B49" t="str">
            <v>Создание резерва по сомнительным долгам</v>
          </cell>
          <cell r="G49">
            <v>3126.6</v>
          </cell>
          <cell r="H49">
            <v>0</v>
          </cell>
          <cell r="I49">
            <v>0</v>
          </cell>
        </row>
        <row r="50">
          <cell r="B50" t="str">
            <v xml:space="preserve">прочие затраты  </v>
          </cell>
          <cell r="E50">
            <v>9883.73</v>
          </cell>
          <cell r="F50">
            <v>9929.6299999999992</v>
          </cell>
          <cell r="G50">
            <v>7339.5662710089255</v>
          </cell>
          <cell r="H50" t="e">
            <v>#REF!</v>
          </cell>
          <cell r="I50" t="e">
            <v>#REF!</v>
          </cell>
        </row>
        <row r="51">
          <cell r="B51" t="str">
            <v>Создание аварийного запаса</v>
          </cell>
          <cell r="G51">
            <v>0</v>
          </cell>
          <cell r="H51">
            <v>0</v>
          </cell>
          <cell r="I51" t="e">
            <v>#REF!</v>
          </cell>
        </row>
        <row r="52">
          <cell r="B52" t="str">
            <v>Экономические обоснгванные расходы неучтеные в тарифах предыдущих периодах регулирования</v>
          </cell>
          <cell r="G52">
            <v>0</v>
          </cell>
          <cell r="H52">
            <v>0</v>
          </cell>
          <cell r="I52" t="e">
            <v>#REF!</v>
          </cell>
        </row>
        <row r="53">
          <cell r="B53" t="str">
            <v>Переоценка ОПФ</v>
          </cell>
          <cell r="G53">
            <v>0</v>
          </cell>
          <cell r="H53">
            <v>0</v>
          </cell>
          <cell r="I53">
            <v>402.58749999999998</v>
          </cell>
        </row>
        <row r="54">
          <cell r="B54" t="str">
            <v>Поверка и ремонт счетчиков</v>
          </cell>
          <cell r="E54">
            <v>3097.7</v>
          </cell>
          <cell r="F54">
            <v>882</v>
          </cell>
        </row>
        <row r="55">
          <cell r="B55" t="str">
            <v>Оформление кадастровых дел по земельным участкам</v>
          </cell>
          <cell r="E55">
            <v>2521</v>
          </cell>
        </row>
        <row r="56">
          <cell r="B56" t="str">
            <v>Консультационные услуги</v>
          </cell>
          <cell r="F56">
            <v>1268</v>
          </cell>
          <cell r="G56">
            <v>0</v>
          </cell>
          <cell r="H56">
            <v>1600</v>
          </cell>
          <cell r="I56">
            <v>3092.453</v>
          </cell>
        </row>
        <row r="57">
          <cell r="B57" t="str">
            <v>Информационно-програмные услуги</v>
          </cell>
          <cell r="G57">
            <v>0</v>
          </cell>
          <cell r="H57">
            <v>450</v>
          </cell>
          <cell r="I57">
            <v>923.99582500000008</v>
          </cell>
        </row>
        <row r="58">
          <cell r="B58" t="str">
            <v>Литература, тех. документация</v>
          </cell>
          <cell r="F58">
            <v>22</v>
          </cell>
          <cell r="G58">
            <v>0</v>
          </cell>
          <cell r="H58">
            <v>25</v>
          </cell>
          <cell r="I58">
            <v>19.584852000000005</v>
          </cell>
        </row>
        <row r="59">
          <cell r="B59" t="str">
            <v>выполнение предписаний энергонадзора</v>
          </cell>
          <cell r="E59">
            <v>31640.78</v>
          </cell>
        </row>
        <row r="60">
          <cell r="B60" t="str">
            <v>налог на имущество</v>
          </cell>
          <cell r="H60">
            <v>194.20170000000005</v>
          </cell>
          <cell r="I60">
            <v>207.3</v>
          </cell>
        </row>
        <row r="64">
          <cell r="G64">
            <v>45.64</v>
          </cell>
          <cell r="I64">
            <v>153350</v>
          </cell>
        </row>
        <row r="65">
          <cell r="E65">
            <v>23156</v>
          </cell>
          <cell r="G65">
            <v>23000</v>
          </cell>
          <cell r="I65">
            <v>0</v>
          </cell>
        </row>
      </sheetData>
      <sheetData sheetId="8" refreshError="1">
        <row r="7">
          <cell r="G7">
            <v>407</v>
          </cell>
          <cell r="H7">
            <v>445</v>
          </cell>
          <cell r="I7">
            <v>407</v>
          </cell>
          <cell r="J7">
            <v>485</v>
          </cell>
          <cell r="K7">
            <v>450.12977775114058</v>
          </cell>
        </row>
        <row r="8">
          <cell r="G8">
            <v>407</v>
          </cell>
          <cell r="H8">
            <v>445</v>
          </cell>
          <cell r="I8">
            <v>407</v>
          </cell>
          <cell r="J8">
            <v>485</v>
          </cell>
          <cell r="K8">
            <v>450.12977775114058</v>
          </cell>
        </row>
        <row r="10">
          <cell r="G10">
            <v>2604</v>
          </cell>
          <cell r="H10">
            <v>2604</v>
          </cell>
          <cell r="I10">
            <v>2890</v>
          </cell>
          <cell r="J10">
            <v>3160</v>
          </cell>
          <cell r="K10">
            <v>3570</v>
          </cell>
        </row>
        <row r="11">
          <cell r="G11">
            <v>1.085</v>
          </cell>
          <cell r="H11">
            <v>1.0620000000000001</v>
          </cell>
          <cell r="I11">
            <v>1.085</v>
          </cell>
          <cell r="J11">
            <v>1.0396000000000001</v>
          </cell>
          <cell r="K11">
            <v>1.0316677534735161</v>
          </cell>
        </row>
        <row r="12">
          <cell r="G12">
            <v>2825.3399999999997</v>
          </cell>
          <cell r="H12">
            <v>2765.4480000000003</v>
          </cell>
          <cell r="I12">
            <v>3135.65</v>
          </cell>
          <cell r="J12">
            <v>3285.1360000000004</v>
          </cell>
          <cell r="K12">
            <v>3683.0538799004526</v>
          </cell>
        </row>
        <row r="13">
          <cell r="G13">
            <v>4.93</v>
          </cell>
          <cell r="H13">
            <v>5.1269999999999998</v>
          </cell>
          <cell r="I13">
            <v>4.9000000000000004</v>
          </cell>
          <cell r="J13">
            <v>5.25</v>
          </cell>
          <cell r="K13">
            <v>5.1580775583560179</v>
          </cell>
        </row>
        <row r="14">
          <cell r="G14">
            <v>1.5598118000000001</v>
          </cell>
          <cell r="H14">
            <v>1.6105084999999999</v>
          </cell>
          <cell r="I14">
            <v>1.5461704000000001</v>
          </cell>
          <cell r="J14">
            <v>1.62</v>
          </cell>
          <cell r="K14" t="e">
            <v>#REF!</v>
          </cell>
        </row>
        <row r="17">
          <cell r="G17">
            <v>8.3940000000000001</v>
          </cell>
          <cell r="H17">
            <v>5.4</v>
          </cell>
          <cell r="I17">
            <v>5.3449999999999998</v>
          </cell>
          <cell r="J17">
            <v>6.6</v>
          </cell>
          <cell r="K17">
            <v>6.6</v>
          </cell>
        </row>
        <row r="20">
          <cell r="G20">
            <v>20</v>
          </cell>
          <cell r="H20">
            <v>21.8</v>
          </cell>
          <cell r="I20">
            <v>15</v>
          </cell>
          <cell r="J20">
            <v>20</v>
          </cell>
          <cell r="K20">
            <v>40</v>
          </cell>
        </row>
        <row r="23">
          <cell r="G23">
            <v>15</v>
          </cell>
          <cell r="H23">
            <v>22</v>
          </cell>
          <cell r="I23">
            <v>15</v>
          </cell>
          <cell r="J23">
            <v>19</v>
          </cell>
          <cell r="K23">
            <v>20</v>
          </cell>
        </row>
        <row r="26">
          <cell r="G26">
            <v>33</v>
          </cell>
          <cell r="H26">
            <v>22.000999999999902</v>
          </cell>
          <cell r="I26">
            <v>33</v>
          </cell>
          <cell r="J26">
            <v>33</v>
          </cell>
          <cell r="K26">
            <v>33</v>
          </cell>
        </row>
      </sheetData>
      <sheetData sheetId="9" refreshError="1"/>
      <sheetData sheetId="10" refreshError="1">
        <row r="9">
          <cell r="D9">
            <v>0</v>
          </cell>
          <cell r="E9">
            <v>0</v>
          </cell>
          <cell r="F9">
            <v>0</v>
          </cell>
          <cell r="I9">
            <v>0</v>
          </cell>
        </row>
        <row r="10">
          <cell r="D10">
            <v>0</v>
          </cell>
          <cell r="E10">
            <v>0</v>
          </cell>
          <cell r="F10">
            <v>0</v>
          </cell>
          <cell r="I10">
            <v>0</v>
          </cell>
        </row>
        <row r="11">
          <cell r="D11">
            <v>3424.8560000000002</v>
          </cell>
          <cell r="E11">
            <v>0</v>
          </cell>
          <cell r="F11">
            <v>0</v>
          </cell>
          <cell r="I11">
            <v>163.49332500000003</v>
          </cell>
        </row>
        <row r="12">
          <cell r="D12">
            <v>15051.796999999999</v>
          </cell>
          <cell r="E12">
            <v>0</v>
          </cell>
          <cell r="F12">
            <v>0</v>
          </cell>
          <cell r="I12">
            <v>801.05015000000014</v>
          </cell>
        </row>
        <row r="14">
          <cell r="D14">
            <v>0</v>
          </cell>
          <cell r="E14">
            <v>0</v>
          </cell>
          <cell r="F14">
            <v>0</v>
          </cell>
          <cell r="I14">
            <v>0</v>
          </cell>
        </row>
        <row r="15">
          <cell r="D15">
            <v>0</v>
          </cell>
          <cell r="E15">
            <v>0</v>
          </cell>
          <cell r="F15">
            <v>0</v>
          </cell>
          <cell r="I15">
            <v>0</v>
          </cell>
        </row>
        <row r="16">
          <cell r="D16">
            <v>17993.334000000003</v>
          </cell>
          <cell r="E16">
            <v>0</v>
          </cell>
          <cell r="F16">
            <v>0</v>
          </cell>
          <cell r="I16">
            <v>724.17600000000004</v>
          </cell>
        </row>
        <row r="17">
          <cell r="D17">
            <v>7117.4259999999995</v>
          </cell>
          <cell r="E17">
            <v>2297.29</v>
          </cell>
          <cell r="F17">
            <v>0</v>
          </cell>
          <cell r="I17">
            <v>416.4011999999999</v>
          </cell>
        </row>
        <row r="19">
          <cell r="D19">
            <v>0</v>
          </cell>
          <cell r="E19">
            <v>0</v>
          </cell>
          <cell r="F19">
            <v>0</v>
          </cell>
          <cell r="I19">
            <v>0</v>
          </cell>
        </row>
        <row r="20">
          <cell r="D20">
            <v>0</v>
          </cell>
          <cell r="E20">
            <v>0</v>
          </cell>
          <cell r="F20">
            <v>0</v>
          </cell>
          <cell r="I20">
            <v>0</v>
          </cell>
        </row>
        <row r="21">
          <cell r="D21">
            <v>21218.421000000006</v>
          </cell>
          <cell r="E21">
            <v>866.7</v>
          </cell>
          <cell r="F21">
            <v>0</v>
          </cell>
          <cell r="I21">
            <v>1108.1428250000001</v>
          </cell>
        </row>
        <row r="22">
          <cell r="D22">
            <v>0</v>
          </cell>
          <cell r="E22">
            <v>0</v>
          </cell>
          <cell r="F22">
            <v>0</v>
          </cell>
          <cell r="I22">
            <v>0</v>
          </cell>
        </row>
      </sheetData>
      <sheetData sheetId="11" refreshError="1">
        <row r="6">
          <cell r="F6">
            <v>35645.040000000001</v>
          </cell>
          <cell r="G6">
            <v>38127.21</v>
          </cell>
          <cell r="H6">
            <v>37248.824999999997</v>
          </cell>
          <cell r="I6">
            <v>39009.326999999997</v>
          </cell>
          <cell r="J6" t="e">
            <v>#REF!</v>
          </cell>
        </row>
        <row r="7">
          <cell r="F7">
            <v>2682.96</v>
          </cell>
          <cell r="G7">
            <v>2869.7900000000004</v>
          </cell>
          <cell r="H7">
            <v>2803.6750000000002</v>
          </cell>
          <cell r="I7">
            <v>2730.6528900000003</v>
          </cell>
          <cell r="J7" t="e">
            <v>#REF!</v>
          </cell>
        </row>
        <row r="8">
          <cell r="F8">
            <v>10119</v>
          </cell>
          <cell r="G8">
            <v>10443</v>
          </cell>
          <cell r="H8">
            <v>10573.86</v>
          </cell>
          <cell r="I8">
            <v>11063.877336176</v>
          </cell>
          <cell r="J8" t="e">
            <v>#REF!</v>
          </cell>
        </row>
        <row r="12">
          <cell r="I12">
            <v>0</v>
          </cell>
          <cell r="J12">
            <v>0</v>
          </cell>
        </row>
        <row r="13">
          <cell r="I13">
            <v>0</v>
          </cell>
          <cell r="J13">
            <v>0</v>
          </cell>
        </row>
        <row r="14">
          <cell r="F14">
            <v>6311.6791661300622</v>
          </cell>
          <cell r="G14">
            <v>6020.9066362697258</v>
          </cell>
          <cell r="H14">
            <v>6198.5042293580746</v>
          </cell>
          <cell r="I14">
            <v>1824.7449999999999</v>
          </cell>
          <cell r="J14">
            <v>1995.8121500000002</v>
          </cell>
        </row>
        <row r="15">
          <cell r="F15">
            <v>8188.3208338699378</v>
          </cell>
          <cell r="G15">
            <v>7811.0933637302742</v>
          </cell>
          <cell r="H15">
            <v>8041.4957706419254</v>
          </cell>
          <cell r="I15">
            <v>1030.4549999999999</v>
          </cell>
          <cell r="J15">
            <v>1217.45135</v>
          </cell>
        </row>
        <row r="17">
          <cell r="I17">
            <v>13544.8</v>
          </cell>
          <cell r="J17">
            <v>15571.4365</v>
          </cell>
        </row>
        <row r="19">
          <cell r="I19">
            <v>1190</v>
          </cell>
          <cell r="J19">
            <v>1309</v>
          </cell>
        </row>
        <row r="23">
          <cell r="F23">
            <v>890</v>
          </cell>
          <cell r="G23">
            <v>4396</v>
          </cell>
          <cell r="H23">
            <v>529</v>
          </cell>
          <cell r="I23">
            <v>3707.4511299999999</v>
          </cell>
          <cell r="J23">
            <v>3710.0727090999999</v>
          </cell>
        </row>
        <row r="24">
          <cell r="F24">
            <v>135</v>
          </cell>
          <cell r="G24">
            <v>19</v>
          </cell>
          <cell r="H24">
            <v>37</v>
          </cell>
          <cell r="I24">
            <v>39.9303375</v>
          </cell>
          <cell r="J24">
            <v>0</v>
          </cell>
        </row>
        <row r="25">
          <cell r="I25">
            <v>0</v>
          </cell>
          <cell r="J25">
            <v>0</v>
          </cell>
        </row>
        <row r="28">
          <cell r="B28" t="str">
            <v>- налог на землю</v>
          </cell>
          <cell r="F28">
            <v>1150</v>
          </cell>
          <cell r="G28">
            <v>1346</v>
          </cell>
          <cell r="H28">
            <v>1175</v>
          </cell>
          <cell r="I28">
            <v>0</v>
          </cell>
          <cell r="J28">
            <v>0</v>
          </cell>
        </row>
        <row r="29">
          <cell r="B29" t="str">
            <v>ВН</v>
          </cell>
        </row>
        <row r="30">
          <cell r="B30" t="str">
            <v>СН1</v>
          </cell>
        </row>
        <row r="31">
          <cell r="B31" t="str">
            <v>СН2</v>
          </cell>
        </row>
        <row r="32">
          <cell r="B32" t="str">
            <v>НН</v>
          </cell>
        </row>
        <row r="33">
          <cell r="B33" t="str">
            <v>- налог на пользователей автодорог</v>
          </cell>
          <cell r="I33">
            <v>0</v>
          </cell>
          <cell r="J33">
            <v>0</v>
          </cell>
        </row>
        <row r="34">
          <cell r="B34" t="str">
            <v>- налог на транспорт</v>
          </cell>
          <cell r="F34">
            <v>135</v>
          </cell>
          <cell r="G34">
            <v>162</v>
          </cell>
          <cell r="H34">
            <v>59</v>
          </cell>
          <cell r="I34">
            <v>13.909000000000001</v>
          </cell>
          <cell r="J34">
            <v>14.882630000000001</v>
          </cell>
        </row>
        <row r="35">
          <cell r="B35" t="str">
            <v>УГЭН</v>
          </cell>
          <cell r="I35">
            <v>0</v>
          </cell>
          <cell r="J35">
            <v>0</v>
          </cell>
        </row>
        <row r="36">
          <cell r="B36" t="str">
            <v>РЭК</v>
          </cell>
          <cell r="I36">
            <v>0</v>
          </cell>
          <cell r="J36">
            <v>0</v>
          </cell>
        </row>
        <row r="37">
          <cell r="B37" t="str">
            <v>энергосбережение</v>
          </cell>
          <cell r="F37">
            <v>6901</v>
          </cell>
          <cell r="G37">
            <v>6916</v>
          </cell>
          <cell r="H37">
            <v>7522</v>
          </cell>
          <cell r="I37">
            <v>8461</v>
          </cell>
          <cell r="J37">
            <v>9307.1</v>
          </cell>
        </row>
        <row r="39">
          <cell r="F39">
            <v>37930.289999999994</v>
          </cell>
          <cell r="G39">
            <v>45011.000000000015</v>
          </cell>
          <cell r="H39">
            <v>30674.300000000003</v>
          </cell>
          <cell r="I39">
            <v>148789.73123808688</v>
          </cell>
          <cell r="J39" t="e">
            <v>#REF!</v>
          </cell>
        </row>
        <row r="41">
          <cell r="B41" t="str">
            <v>Арендная плата</v>
          </cell>
          <cell r="I41">
            <v>66177.510423013358</v>
          </cell>
          <cell r="J41">
            <v>70809.936152624301</v>
          </cell>
        </row>
        <row r="51">
          <cell r="H51">
            <v>45.6</v>
          </cell>
          <cell r="J51">
            <v>153350</v>
          </cell>
        </row>
        <row r="52">
          <cell r="H52">
            <v>23000</v>
          </cell>
          <cell r="J52">
            <v>0</v>
          </cell>
        </row>
        <row r="59">
          <cell r="F59">
            <v>814</v>
          </cell>
          <cell r="G59">
            <v>790.1321999999999</v>
          </cell>
          <cell r="H59">
            <v>829.8</v>
          </cell>
          <cell r="I59">
            <v>859.79800000000012</v>
          </cell>
          <cell r="J59">
            <v>884.48100000000011</v>
          </cell>
        </row>
        <row r="63">
          <cell r="F63">
            <v>76599.342336664922</v>
          </cell>
          <cell r="G63">
            <v>85668.187117584079</v>
          </cell>
          <cell r="H63">
            <v>56991.70046097145</v>
          </cell>
          <cell r="I63">
            <v>161012.02170558687</v>
          </cell>
          <cell r="J63" t="e">
            <v>#REF!</v>
          </cell>
        </row>
        <row r="67">
          <cell r="F67">
            <v>8392.0400000000009</v>
          </cell>
          <cell r="G67">
            <v>8392.0400000000009</v>
          </cell>
          <cell r="H67">
            <v>8392.0400000000009</v>
          </cell>
          <cell r="I67">
            <v>8392.0400000000009</v>
          </cell>
          <cell r="J67">
            <v>8392.0400000000009</v>
          </cell>
        </row>
        <row r="69">
          <cell r="I69">
            <v>0</v>
          </cell>
          <cell r="J69">
            <v>0</v>
          </cell>
        </row>
        <row r="70">
          <cell r="I70">
            <v>0</v>
          </cell>
          <cell r="J70">
            <v>0</v>
          </cell>
        </row>
        <row r="71">
          <cell r="F71">
            <v>6860.79</v>
          </cell>
          <cell r="G71">
            <v>6860.79</v>
          </cell>
          <cell r="H71">
            <v>6860.79</v>
          </cell>
          <cell r="I71">
            <v>6860.79</v>
          </cell>
          <cell r="J71">
            <v>6860.79</v>
          </cell>
        </row>
        <row r="72">
          <cell r="F72">
            <v>1531.25</v>
          </cell>
          <cell r="G72">
            <v>1531.25</v>
          </cell>
          <cell r="H72">
            <v>1531.25</v>
          </cell>
          <cell r="I72">
            <v>1531.25</v>
          </cell>
          <cell r="J72">
            <v>1531.25</v>
          </cell>
        </row>
      </sheetData>
      <sheetData sheetId="12" refreshError="1">
        <row r="9">
          <cell r="H9">
            <v>29996.920000000002</v>
          </cell>
          <cell r="I9">
            <v>55126.400000000001</v>
          </cell>
        </row>
        <row r="10">
          <cell r="H10">
            <v>0</v>
          </cell>
          <cell r="I10">
            <v>0</v>
          </cell>
        </row>
        <row r="13">
          <cell r="E13">
            <v>14500</v>
          </cell>
          <cell r="F13">
            <v>13832</v>
          </cell>
          <cell r="G13">
            <v>8007.2899291812919</v>
          </cell>
          <cell r="H13">
            <v>3590.3</v>
          </cell>
          <cell r="I13">
            <v>4027.0227332410809</v>
          </cell>
        </row>
        <row r="14">
          <cell r="H14" t="e">
            <v>#REF!</v>
          </cell>
          <cell r="I14" t="e">
            <v>#REF!</v>
          </cell>
        </row>
        <row r="15">
          <cell r="H15">
            <v>0</v>
          </cell>
          <cell r="I15">
            <v>9816.8799999999974</v>
          </cell>
        </row>
        <row r="16">
          <cell r="H16">
            <v>0</v>
          </cell>
          <cell r="I16">
            <v>0</v>
          </cell>
        </row>
        <row r="17">
          <cell r="H17">
            <v>0</v>
          </cell>
          <cell r="I17">
            <v>0</v>
          </cell>
        </row>
        <row r="18">
          <cell r="H18">
            <v>0</v>
          </cell>
          <cell r="I18">
            <v>0</v>
          </cell>
        </row>
        <row r="19">
          <cell r="H19">
            <v>26406.620000000003</v>
          </cell>
          <cell r="I19">
            <v>36223.5</v>
          </cell>
        </row>
        <row r="20">
          <cell r="H20">
            <v>0</v>
          </cell>
          <cell r="I20">
            <v>0</v>
          </cell>
        </row>
      </sheetData>
      <sheetData sheetId="13" refreshError="1"/>
      <sheetData sheetId="14" refreshError="1">
        <row r="10">
          <cell r="H10">
            <v>0</v>
          </cell>
          <cell r="I10">
            <v>1223.4594000000002</v>
          </cell>
        </row>
        <row r="13">
          <cell r="H13">
            <v>0</v>
          </cell>
          <cell r="I13">
            <v>0</v>
          </cell>
        </row>
        <row r="14">
          <cell r="H14">
            <v>0</v>
          </cell>
          <cell r="I14">
            <v>0</v>
          </cell>
        </row>
        <row r="15">
          <cell r="H15">
            <v>0</v>
          </cell>
          <cell r="I15">
            <v>0</v>
          </cell>
        </row>
        <row r="16">
          <cell r="H16">
            <v>0</v>
          </cell>
          <cell r="I16">
            <v>0</v>
          </cell>
        </row>
        <row r="17">
          <cell r="H17" t="e">
            <v>#REF!</v>
          </cell>
          <cell r="I17" t="e">
            <v>#REF!</v>
          </cell>
        </row>
        <row r="21">
          <cell r="H21">
            <v>0</v>
          </cell>
          <cell r="I21">
            <v>0</v>
          </cell>
        </row>
        <row r="22">
          <cell r="E22">
            <v>19264.849999999999</v>
          </cell>
          <cell r="F22">
            <v>27540</v>
          </cell>
          <cell r="G22">
            <v>30354.35</v>
          </cell>
          <cell r="H22" t="e">
            <v>#REF!</v>
          </cell>
          <cell r="I22" t="e">
            <v>#REF!</v>
          </cell>
        </row>
        <row r="24">
          <cell r="H24">
            <v>0</v>
          </cell>
        </row>
        <row r="28">
          <cell r="B28" t="str">
            <v>Другие прочие платежи из прибыли</v>
          </cell>
          <cell r="G28">
            <v>30354.35</v>
          </cell>
        </row>
        <row r="29">
          <cell r="B29" t="str">
            <v>Резерв по сомнительным долгам</v>
          </cell>
          <cell r="H29">
            <v>0</v>
          </cell>
        </row>
        <row r="30">
          <cell r="B30" t="str">
            <v>- резервный фонд</v>
          </cell>
          <cell r="I30" t="e">
            <v>#REF!</v>
          </cell>
        </row>
        <row r="32">
          <cell r="H32" t="e">
            <v>#REF!</v>
          </cell>
          <cell r="I32" t="e">
            <v>#REF!</v>
          </cell>
        </row>
        <row r="35">
          <cell r="E35">
            <v>8863.2099999999991</v>
          </cell>
          <cell r="F35">
            <v>8183</v>
          </cell>
          <cell r="H35" t="e">
            <v>#REF!</v>
          </cell>
          <cell r="I35" t="e">
            <v>#REF!</v>
          </cell>
        </row>
        <row r="36">
          <cell r="H36">
            <v>0</v>
          </cell>
          <cell r="I36">
            <v>0</v>
          </cell>
        </row>
        <row r="37">
          <cell r="H37">
            <v>0</v>
          </cell>
          <cell r="I37">
            <v>0</v>
          </cell>
        </row>
        <row r="38">
          <cell r="H38">
            <v>0</v>
          </cell>
          <cell r="I38">
            <v>0</v>
          </cell>
        </row>
        <row r="39">
          <cell r="H39">
            <v>0</v>
          </cell>
          <cell r="I39">
            <v>0</v>
          </cell>
        </row>
        <row r="40">
          <cell r="E40">
            <v>810</v>
          </cell>
          <cell r="F40">
            <v>622.6</v>
          </cell>
          <cell r="G40">
            <v>625</v>
          </cell>
          <cell r="H40">
            <v>0</v>
          </cell>
          <cell r="I40">
            <v>0</v>
          </cell>
        </row>
        <row r="48">
          <cell r="B48" t="str">
            <v>налог на прибыль связанный с переоценкой основных фондов</v>
          </cell>
          <cell r="H48">
            <v>1175.0201736000006</v>
          </cell>
          <cell r="I48">
            <v>1257.2715857520006</v>
          </cell>
        </row>
        <row r="49">
          <cell r="B49" t="str">
            <v>налог на прибыль на отчисления в фонд Энергосбережения</v>
          </cell>
          <cell r="H49">
            <v>2030.6399999999999</v>
          </cell>
          <cell r="I49">
            <v>2233.7040000000002</v>
          </cell>
        </row>
        <row r="50">
          <cell r="B50" t="str">
            <v>отчисления собственнику имущества (20%)</v>
          </cell>
          <cell r="F50">
            <v>1467</v>
          </cell>
          <cell r="H50" t="e">
            <v>#REF!</v>
          </cell>
          <cell r="I50" t="e">
            <v>#REF!</v>
          </cell>
        </row>
        <row r="54">
          <cell r="H54">
            <v>0</v>
          </cell>
          <cell r="I54" t="e">
            <v>#REF!</v>
          </cell>
        </row>
        <row r="55">
          <cell r="H55" t="e">
            <v>#REF!</v>
          </cell>
          <cell r="I55" t="e">
            <v>#REF!</v>
          </cell>
        </row>
        <row r="56">
          <cell r="E56">
            <v>23657.889222096172</v>
          </cell>
          <cell r="F56">
            <v>30913.140065347634</v>
          </cell>
          <cell r="G56">
            <v>25326.716112709182</v>
          </cell>
          <cell r="H56" t="e">
            <v>#REF!</v>
          </cell>
          <cell r="I56" t="e">
            <v>#REF!</v>
          </cell>
        </row>
        <row r="57">
          <cell r="E57">
            <v>5280.1707779038215</v>
          </cell>
          <cell r="F57">
            <v>6899.4599346523601</v>
          </cell>
          <cell r="G57">
            <v>5652.6338872908127</v>
          </cell>
          <cell r="H57" t="e">
            <v>#REF!</v>
          </cell>
          <cell r="I57" t="e">
            <v>#REF!</v>
          </cell>
        </row>
      </sheetData>
      <sheetData sheetId="15" refreshError="1"/>
      <sheetData sheetId="16" refreshError="1"/>
      <sheetData sheetId="17" refreshError="1">
        <row r="4">
          <cell r="K4" t="str">
            <v>БП №1</v>
          </cell>
          <cell r="Q4" t="str">
            <v>БП №2</v>
          </cell>
          <cell r="W4" t="str">
            <v>БП №3</v>
          </cell>
          <cell r="AC4" t="str">
            <v>БП №4</v>
          </cell>
        </row>
      </sheetData>
      <sheetData sheetId="18" refreshError="1">
        <row r="34">
          <cell r="F34">
            <v>140</v>
          </cell>
          <cell r="G34">
            <v>2.6</v>
          </cell>
        </row>
        <row r="35">
          <cell r="F35">
            <v>110</v>
          </cell>
          <cell r="G35">
            <v>53.2</v>
          </cell>
        </row>
        <row r="37">
          <cell r="F37">
            <v>350</v>
          </cell>
          <cell r="G37">
            <v>497.2</v>
          </cell>
        </row>
        <row r="41">
          <cell r="F41">
            <v>220</v>
          </cell>
          <cell r="G41">
            <v>91.9</v>
          </cell>
        </row>
        <row r="42">
          <cell r="F42">
            <v>150</v>
          </cell>
          <cell r="G42">
            <v>381.5</v>
          </cell>
        </row>
        <row r="43">
          <cell r="F43">
            <v>270</v>
          </cell>
          <cell r="G43">
            <v>250.9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оры учета"/>
      <sheetName val="Книга1"/>
      <sheetName val="Лист1"/>
    </sheetNames>
    <definedNames>
      <definedName name="P1_ДиапазонЗащиты"/>
      <definedName name="P2_ДиапазонЗащиты"/>
      <definedName name="P3_ДиапазонЗащиты"/>
      <definedName name="P4_ДиапазонЗащиты"/>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0"/>
      <sheetName val="10.1"/>
      <sheetName val="10.1.1 реестр исп.дог."/>
      <sheetName val="10.1.2 дог.с инвест."/>
      <sheetName val="Затраты 2015"/>
      <sheetName val="10.2"/>
      <sheetName val="10.3"/>
      <sheetName val="3.3.1 - реестр IVкв. 2016"/>
      <sheetName val="10.3.1 реестр исп до 150"/>
      <sheetName val="11. АНАЛИЗ"/>
      <sheetName val="12. Анализ производства"/>
      <sheetName val="выручка по заявителям"/>
    </sheetNames>
    <sheetDataSet>
      <sheetData sheetId="0">
        <row r="8">
          <cell r="K8">
            <v>26812.524100295672</v>
          </cell>
        </row>
      </sheetData>
      <sheetData sheetId="1"/>
      <sheetData sheetId="2"/>
      <sheetData sheetId="3"/>
      <sheetData sheetId="4">
        <row r="562">
          <cell r="H562">
            <v>4.0225017819974491</v>
          </cell>
        </row>
        <row r="563">
          <cell r="H563">
            <v>4.0225017819974456</v>
          </cell>
        </row>
      </sheetData>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1.1 -реестр исполненных"/>
      <sheetName val="3.1.2 - реестр инв.сост."/>
      <sheetName val="Затраты 2015"/>
      <sheetName val="3.2"/>
      <sheetName val="3.3"/>
      <sheetName val="3.3.1 - реестр IVкв. 2015"/>
      <sheetName val="3.3.2 реестр исп до 150"/>
    </sheetNames>
    <sheetDataSet>
      <sheetData sheetId="0" refreshError="1"/>
      <sheetData sheetId="1"/>
      <sheetData sheetId="2" refreshError="1"/>
      <sheetData sheetId="3">
        <row r="567">
          <cell r="F567">
            <v>28.477603685825457</v>
          </cell>
        </row>
        <row r="568">
          <cell r="F568">
            <v>28.477603685825439</v>
          </cell>
        </row>
      </sheetData>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3"/>
  <sheetViews>
    <sheetView view="pageBreakPreview" zoomScale="80" zoomScaleNormal="80" zoomScaleSheetLayoutView="80" workbookViewId="0">
      <selection activeCell="A7" sqref="A7:G7"/>
    </sheetView>
  </sheetViews>
  <sheetFormatPr defaultRowHeight="15" outlineLevelRow="1"/>
  <cols>
    <col min="1" max="1" width="13.85546875" style="13" customWidth="1"/>
    <col min="2" max="2" width="77.28515625" style="14" customWidth="1"/>
    <col min="3" max="3" width="34.28515625" style="13" customWidth="1"/>
    <col min="4" max="4" width="17.140625" style="13" customWidth="1"/>
    <col min="5" max="5" width="37.42578125" style="13" customWidth="1"/>
    <col min="6" max="6" width="17.85546875" style="13" customWidth="1"/>
    <col min="7" max="7" width="30.140625" style="13" customWidth="1"/>
    <col min="8" max="8" width="32" customWidth="1"/>
  </cols>
  <sheetData>
    <row r="1" spans="1:12" ht="53.25" customHeight="1">
      <c r="F1" s="237" t="s">
        <v>2880</v>
      </c>
      <c r="G1" s="237"/>
      <c r="H1" s="2"/>
    </row>
    <row r="3" spans="1:12" hidden="1"/>
    <row r="5" spans="1:12" s="12" customFormat="1">
      <c r="A5" s="239" t="s">
        <v>74</v>
      </c>
      <c r="B5" s="239"/>
      <c r="C5" s="239"/>
      <c r="D5" s="239"/>
      <c r="E5" s="239"/>
      <c r="F5" s="239"/>
      <c r="G5" s="239"/>
      <c r="H5" s="11"/>
      <c r="I5" s="11"/>
      <c r="J5" s="11"/>
      <c r="K5" s="11"/>
      <c r="L5" s="11"/>
    </row>
    <row r="6" spans="1:12" s="12" customFormat="1" ht="15" customHeight="1">
      <c r="A6" s="239" t="s">
        <v>75</v>
      </c>
      <c r="B6" s="239"/>
      <c r="C6" s="239"/>
      <c r="D6" s="239"/>
      <c r="E6" s="239"/>
      <c r="F6" s="239"/>
      <c r="G6" s="239"/>
      <c r="H6" s="11"/>
      <c r="I6" s="11"/>
      <c r="J6" s="11"/>
      <c r="K6" s="11"/>
      <c r="L6" s="11"/>
    </row>
    <row r="7" spans="1:12" s="12" customFormat="1" ht="15" customHeight="1">
      <c r="A7" s="239" t="s">
        <v>76</v>
      </c>
      <c r="B7" s="239"/>
      <c r="C7" s="239"/>
      <c r="D7" s="239"/>
      <c r="E7" s="239"/>
      <c r="F7" s="239"/>
      <c r="G7" s="239"/>
      <c r="H7" s="11"/>
      <c r="I7" s="11"/>
      <c r="J7" s="11"/>
      <c r="K7" s="11"/>
      <c r="L7" s="11"/>
    </row>
    <row r="8" spans="1:12" s="12" customFormat="1" ht="15" customHeight="1">
      <c r="A8" s="239" t="s">
        <v>77</v>
      </c>
      <c r="B8" s="239"/>
      <c r="C8" s="239"/>
      <c r="D8" s="239"/>
      <c r="E8" s="239"/>
      <c r="F8" s="239"/>
      <c r="G8" s="239"/>
      <c r="H8" s="11"/>
      <c r="I8" s="11"/>
      <c r="J8" s="11"/>
      <c r="K8" s="11"/>
      <c r="L8" s="11"/>
    </row>
    <row r="9" spans="1:12" s="12" customFormat="1">
      <c r="A9" s="239" t="s">
        <v>78</v>
      </c>
      <c r="B9" s="239"/>
      <c r="C9" s="239"/>
      <c r="D9" s="239"/>
      <c r="E9" s="239"/>
      <c r="F9" s="239"/>
      <c r="G9" s="239"/>
      <c r="H9" s="11"/>
      <c r="I9" s="11"/>
      <c r="J9" s="11"/>
      <c r="K9" s="11"/>
      <c r="L9" s="11"/>
    </row>
    <row r="10" spans="1:12" ht="56.25" customHeight="1">
      <c r="A10" s="240" t="s">
        <v>79</v>
      </c>
      <c r="B10" s="240"/>
      <c r="C10" s="240"/>
      <c r="D10" s="240"/>
      <c r="E10" s="240"/>
      <c r="F10" s="240"/>
      <c r="G10" s="240"/>
    </row>
    <row r="11" spans="1:12">
      <c r="F11" s="15"/>
    </row>
    <row r="12" spans="1:12" ht="18" customHeight="1">
      <c r="A12" s="238" t="s">
        <v>45</v>
      </c>
      <c r="B12" s="238"/>
      <c r="C12" s="238"/>
      <c r="D12" s="238"/>
      <c r="E12" s="238"/>
      <c r="F12" s="238"/>
      <c r="G12" s="238"/>
    </row>
    <row r="13" spans="1:12" ht="21.75" customHeight="1">
      <c r="G13" s="16"/>
    </row>
    <row r="14" spans="1:12" s="18" customFormat="1" ht="81" customHeight="1">
      <c r="A14" s="17" t="s">
        <v>80</v>
      </c>
      <c r="B14" s="17" t="s">
        <v>81</v>
      </c>
      <c r="C14" s="17" t="s">
        <v>82</v>
      </c>
      <c r="D14" s="17" t="s">
        <v>58</v>
      </c>
      <c r="E14" s="17" t="s">
        <v>83</v>
      </c>
      <c r="F14" s="17" t="s">
        <v>84</v>
      </c>
      <c r="G14" s="17" t="s">
        <v>85</v>
      </c>
    </row>
    <row r="15" spans="1:12" s="18" customFormat="1" ht="15.75">
      <c r="A15" s="17">
        <v>1</v>
      </c>
      <c r="B15" s="17">
        <v>2</v>
      </c>
      <c r="C15" s="17">
        <v>3</v>
      </c>
      <c r="D15" s="17">
        <v>4</v>
      </c>
      <c r="E15" s="17">
        <v>5</v>
      </c>
      <c r="F15" s="17">
        <v>6</v>
      </c>
      <c r="G15" s="17">
        <v>7</v>
      </c>
    </row>
    <row r="16" spans="1:12" s="18" customFormat="1" ht="25.5" customHeight="1">
      <c r="A16" s="234" t="s">
        <v>86</v>
      </c>
      <c r="B16" s="235"/>
      <c r="C16" s="235"/>
      <c r="D16" s="235"/>
      <c r="E16" s="235"/>
      <c r="F16" s="235"/>
      <c r="G16" s="236"/>
      <c r="H16" s="19"/>
    </row>
    <row r="17" spans="1:8" s="18" customFormat="1" ht="15.75">
      <c r="A17" s="20"/>
      <c r="B17" s="20" t="s">
        <v>49</v>
      </c>
      <c r="C17" s="20"/>
      <c r="D17" s="20"/>
      <c r="E17" s="20"/>
      <c r="F17" s="20"/>
      <c r="G17" s="20"/>
      <c r="H17" s="19"/>
    </row>
    <row r="18" spans="1:8" s="18" customFormat="1" ht="18.75" customHeight="1">
      <c r="A18" s="21"/>
      <c r="B18" s="22" t="s">
        <v>87</v>
      </c>
      <c r="C18" s="21"/>
      <c r="D18" s="21"/>
      <c r="E18" s="21"/>
      <c r="F18" s="21"/>
      <c r="G18" s="21"/>
      <c r="H18" s="19"/>
    </row>
    <row r="19" spans="1:8" s="18" customFormat="1" ht="15.75">
      <c r="A19" s="21"/>
      <c r="B19" s="22" t="s">
        <v>88</v>
      </c>
      <c r="C19" s="21"/>
      <c r="D19" s="21"/>
      <c r="E19" s="21"/>
      <c r="F19" s="21"/>
      <c r="G19" s="21"/>
      <c r="H19" s="19"/>
    </row>
    <row r="20" spans="1:8" s="18" customFormat="1" ht="15.75">
      <c r="A20" s="23"/>
      <c r="B20" s="24" t="s">
        <v>89</v>
      </c>
      <c r="C20" s="23"/>
      <c r="D20" s="23" t="s">
        <v>90</v>
      </c>
      <c r="E20" s="23"/>
      <c r="F20" s="23"/>
      <c r="G20" s="23"/>
      <c r="H20" s="19"/>
    </row>
    <row r="21" spans="1:8" s="18" customFormat="1" ht="15.75">
      <c r="A21" s="20"/>
      <c r="B21" s="25" t="s">
        <v>91</v>
      </c>
      <c r="C21" s="20"/>
      <c r="D21" s="20"/>
      <c r="E21" s="20"/>
      <c r="F21" s="20"/>
      <c r="G21" s="20"/>
      <c r="H21" s="19"/>
    </row>
    <row r="22" spans="1:8" s="29" customFormat="1" ht="17.25" customHeight="1">
      <c r="A22" s="26" t="s">
        <v>92</v>
      </c>
      <c r="B22" s="27" t="s">
        <v>93</v>
      </c>
      <c r="C22" s="26"/>
      <c r="D22" s="26"/>
      <c r="E22" s="26"/>
      <c r="F22" s="26"/>
      <c r="G22" s="26"/>
      <c r="H22" s="28"/>
    </row>
    <row r="23" spans="1:8" s="29" customFormat="1" ht="17.25" customHeight="1">
      <c r="A23" s="26" t="s">
        <v>92</v>
      </c>
      <c r="B23" s="27" t="s">
        <v>94</v>
      </c>
      <c r="C23" s="26"/>
      <c r="D23" s="26"/>
      <c r="E23" s="26"/>
      <c r="F23" s="26"/>
      <c r="G23" s="26"/>
      <c r="H23" s="28"/>
    </row>
    <row r="24" spans="1:8" s="29" customFormat="1" ht="17.25" customHeight="1">
      <c r="A24" s="26" t="s">
        <v>92</v>
      </c>
      <c r="B24" s="27" t="s">
        <v>95</v>
      </c>
      <c r="C24" s="26">
        <v>2019</v>
      </c>
      <c r="D24" s="26" t="s">
        <v>90</v>
      </c>
      <c r="E24" s="26">
        <f ca="1">SUMIF($C$27:$G$66,$C$24,$E$27:$E$66)</f>
        <v>4861</v>
      </c>
      <c r="F24" s="30">
        <f ca="1">SUMIF($C$27:$G$66,$C$24,$F$27:$F$66)</f>
        <v>1114.8</v>
      </c>
      <c r="G24" s="30">
        <f ca="1">SUMIF($C$27:$G$66,$C$24,$G$27:$G$66)</f>
        <v>6440.0020000000004</v>
      </c>
      <c r="H24" s="28"/>
    </row>
    <row r="25" spans="1:8" s="29" customFormat="1" ht="17.25" customHeight="1">
      <c r="A25" s="26" t="s">
        <v>92</v>
      </c>
      <c r="B25" s="27" t="s">
        <v>95</v>
      </c>
      <c r="C25" s="26">
        <v>2020</v>
      </c>
      <c r="D25" s="26" t="s">
        <v>90</v>
      </c>
      <c r="E25" s="26">
        <f ca="1">SUMIF($C$27:$G$66,$C$25,$E$27:$E$66)</f>
        <v>2235</v>
      </c>
      <c r="F25" s="30">
        <f ca="1">SUMIF($C$27:$G$66,$C$25,$F$27:$F$66)</f>
        <v>169</v>
      </c>
      <c r="G25" s="30">
        <f ca="1">SUMIF($C$27:$G$66,$C$25,$G$27:$G$66)</f>
        <v>3043.5844499999994</v>
      </c>
      <c r="H25" s="28"/>
    </row>
    <row r="26" spans="1:8" s="29" customFormat="1" ht="17.25" customHeight="1">
      <c r="A26" s="26" t="s">
        <v>92</v>
      </c>
      <c r="B26" s="27" t="s">
        <v>95</v>
      </c>
      <c r="C26" s="26">
        <v>2021</v>
      </c>
      <c r="D26" s="26" t="s">
        <v>90</v>
      </c>
      <c r="E26" s="26">
        <f ca="1">SUMIF($C$27:$G$66,$C$26,$E$27:$E$66)</f>
        <v>0</v>
      </c>
      <c r="F26" s="30">
        <f ca="1">SUMIF($C$27:$G$66,$C$26,$F$27:$F$66)</f>
        <v>0</v>
      </c>
      <c r="G26" s="30">
        <f ca="1">SUMIF($C$27:$G$66,$C$26,$G$27:$G$66)</f>
        <v>0</v>
      </c>
      <c r="H26" s="28"/>
    </row>
    <row r="27" spans="1:8" s="29" customFormat="1" ht="78.75" hidden="1" outlineLevel="1">
      <c r="A27" s="26" t="s">
        <v>92</v>
      </c>
      <c r="B27" s="27" t="s">
        <v>96</v>
      </c>
      <c r="C27" s="26">
        <v>2019</v>
      </c>
      <c r="D27" s="26" t="s">
        <v>90</v>
      </c>
      <c r="E27" s="26">
        <v>516</v>
      </c>
      <c r="F27" s="26">
        <v>15</v>
      </c>
      <c r="G27" s="26">
        <v>584.91600000000005</v>
      </c>
      <c r="H27" s="28"/>
    </row>
    <row r="28" spans="1:8" s="29" customFormat="1" ht="60.75" hidden="1" customHeight="1" outlineLevel="1">
      <c r="A28" s="26" t="s">
        <v>92</v>
      </c>
      <c r="B28" s="27" t="s">
        <v>97</v>
      </c>
      <c r="C28" s="26">
        <v>2019</v>
      </c>
      <c r="D28" s="26" t="s">
        <v>90</v>
      </c>
      <c r="E28" s="26">
        <v>120</v>
      </c>
      <c r="F28" s="26">
        <v>10</v>
      </c>
      <c r="G28" s="26">
        <v>238.64</v>
      </c>
      <c r="H28" s="28"/>
    </row>
    <row r="29" spans="1:8" s="29" customFormat="1" ht="86.25" hidden="1" customHeight="1" outlineLevel="1">
      <c r="A29" s="26" t="s">
        <v>92</v>
      </c>
      <c r="B29" s="27" t="s">
        <v>98</v>
      </c>
      <c r="C29" s="26">
        <v>2019</v>
      </c>
      <c r="D29" s="26" t="s">
        <v>90</v>
      </c>
      <c r="E29" s="26">
        <v>15</v>
      </c>
      <c r="F29" s="26">
        <v>145</v>
      </c>
      <c r="G29" s="26">
        <v>187</v>
      </c>
      <c r="H29" s="28"/>
    </row>
    <row r="30" spans="1:8" s="29" customFormat="1" ht="101.25" hidden="1" customHeight="1" outlineLevel="1">
      <c r="A30" s="26" t="s">
        <v>92</v>
      </c>
      <c r="B30" s="27" t="s">
        <v>99</v>
      </c>
      <c r="C30" s="26">
        <v>2019</v>
      </c>
      <c r="D30" s="26" t="s">
        <v>90</v>
      </c>
      <c r="E30" s="26">
        <v>450</v>
      </c>
      <c r="F30" s="26">
        <v>10</v>
      </c>
      <c r="G30" s="26">
        <v>438</v>
      </c>
      <c r="H30" s="28"/>
    </row>
    <row r="31" spans="1:8" s="29" customFormat="1" ht="109.5" hidden="1" customHeight="1" outlineLevel="1">
      <c r="A31" s="26" t="s">
        <v>92</v>
      </c>
      <c r="B31" s="27" t="s">
        <v>100</v>
      </c>
      <c r="C31" s="26">
        <v>2019</v>
      </c>
      <c r="D31" s="26" t="s">
        <v>90</v>
      </c>
      <c r="E31" s="26">
        <v>370</v>
      </c>
      <c r="F31" s="26">
        <v>65</v>
      </c>
      <c r="G31" s="26">
        <v>450</v>
      </c>
      <c r="H31" s="28"/>
    </row>
    <row r="32" spans="1:8" s="29" customFormat="1" ht="94.5" hidden="1" outlineLevel="1">
      <c r="A32" s="26" t="s">
        <v>92</v>
      </c>
      <c r="B32" s="27" t="s">
        <v>101</v>
      </c>
      <c r="C32" s="26">
        <v>2019</v>
      </c>
      <c r="D32" s="26" t="s">
        <v>90</v>
      </c>
      <c r="E32" s="26">
        <v>120</v>
      </c>
      <c r="F32" s="26">
        <v>15</v>
      </c>
      <c r="G32" s="26">
        <v>127.361</v>
      </c>
      <c r="H32" s="28"/>
    </row>
    <row r="33" spans="1:8" s="29" customFormat="1" ht="78.75" hidden="1" outlineLevel="1">
      <c r="A33" s="26" t="s">
        <v>92</v>
      </c>
      <c r="B33" s="27" t="s">
        <v>102</v>
      </c>
      <c r="C33" s="26">
        <v>2019</v>
      </c>
      <c r="D33" s="26" t="s">
        <v>90</v>
      </c>
      <c r="E33" s="26">
        <v>520</v>
      </c>
      <c r="F33" s="26">
        <v>13</v>
      </c>
      <c r="G33" s="26">
        <v>476</v>
      </c>
      <c r="H33" s="28"/>
    </row>
    <row r="34" spans="1:8" s="29" customFormat="1" ht="94.5" hidden="1" outlineLevel="1">
      <c r="A34" s="26" t="s">
        <v>92</v>
      </c>
      <c r="B34" s="27" t="s">
        <v>103</v>
      </c>
      <c r="C34" s="26">
        <v>2019</v>
      </c>
      <c r="D34" s="26" t="s">
        <v>90</v>
      </c>
      <c r="E34" s="26">
        <v>55</v>
      </c>
      <c r="F34" s="26">
        <v>15</v>
      </c>
      <c r="G34" s="26">
        <v>124</v>
      </c>
      <c r="H34" s="28"/>
    </row>
    <row r="35" spans="1:8" s="29" customFormat="1" ht="94.5" hidden="1" outlineLevel="1">
      <c r="A35" s="26" t="s">
        <v>92</v>
      </c>
      <c r="B35" s="27" t="s">
        <v>104</v>
      </c>
      <c r="C35" s="26">
        <v>2019</v>
      </c>
      <c r="D35" s="26" t="s">
        <v>90</v>
      </c>
      <c r="E35" s="26">
        <v>60</v>
      </c>
      <c r="F35" s="26">
        <v>8.6999999999999993</v>
      </c>
      <c r="G35" s="26">
        <v>215.28</v>
      </c>
      <c r="H35" s="28"/>
    </row>
    <row r="36" spans="1:8" s="29" customFormat="1" ht="94.5" hidden="1" outlineLevel="1">
      <c r="A36" s="26" t="s">
        <v>92</v>
      </c>
      <c r="B36" s="27" t="s">
        <v>105</v>
      </c>
      <c r="C36" s="26">
        <v>2019</v>
      </c>
      <c r="D36" s="26" t="s">
        <v>90</v>
      </c>
      <c r="E36" s="26">
        <v>60</v>
      </c>
      <c r="F36" s="26">
        <v>8.6999999999999993</v>
      </c>
      <c r="G36" s="26">
        <v>235.87899999999999</v>
      </c>
      <c r="H36" s="28"/>
    </row>
    <row r="37" spans="1:8" s="29" customFormat="1" ht="110.25" hidden="1" outlineLevel="1">
      <c r="A37" s="26" t="s">
        <v>92</v>
      </c>
      <c r="B37" s="27" t="s">
        <v>106</v>
      </c>
      <c r="C37" s="26">
        <v>2019</v>
      </c>
      <c r="D37" s="26" t="s">
        <v>90</v>
      </c>
      <c r="E37" s="26">
        <v>10</v>
      </c>
      <c r="F37" s="26">
        <v>147</v>
      </c>
      <c r="G37" s="26">
        <v>122</v>
      </c>
      <c r="H37" s="28"/>
    </row>
    <row r="38" spans="1:8" s="29" customFormat="1" ht="78.75" hidden="1" outlineLevel="1">
      <c r="A38" s="26" t="s">
        <v>92</v>
      </c>
      <c r="B38" s="27" t="s">
        <v>107</v>
      </c>
      <c r="C38" s="26">
        <v>2019</v>
      </c>
      <c r="D38" s="26" t="s">
        <v>90</v>
      </c>
      <c r="E38" s="26">
        <v>300</v>
      </c>
      <c r="F38" s="26">
        <v>14</v>
      </c>
      <c r="G38" s="26">
        <v>334.28699999999998</v>
      </c>
      <c r="H38" s="28"/>
    </row>
    <row r="39" spans="1:8" s="29" customFormat="1" ht="78.75" hidden="1" outlineLevel="1">
      <c r="A39" s="26" t="s">
        <v>92</v>
      </c>
      <c r="B39" s="27" t="s">
        <v>108</v>
      </c>
      <c r="C39" s="26">
        <v>2019</v>
      </c>
      <c r="D39" s="26" t="s">
        <v>90</v>
      </c>
      <c r="E39" s="26">
        <v>200</v>
      </c>
      <c r="F39" s="26">
        <v>10</v>
      </c>
      <c r="G39" s="26">
        <v>308.88900000000001</v>
      </c>
      <c r="H39" s="28"/>
    </row>
    <row r="40" spans="1:8" s="29" customFormat="1" ht="94.5" hidden="1" outlineLevel="1">
      <c r="A40" s="26" t="s">
        <v>92</v>
      </c>
      <c r="B40" s="27" t="s">
        <v>109</v>
      </c>
      <c r="C40" s="26">
        <v>2019</v>
      </c>
      <c r="D40" s="26" t="s">
        <v>90</v>
      </c>
      <c r="E40" s="26">
        <v>10</v>
      </c>
      <c r="F40" s="26">
        <v>140</v>
      </c>
      <c r="G40" s="26">
        <v>70</v>
      </c>
      <c r="H40" s="28"/>
    </row>
    <row r="41" spans="1:8" s="29" customFormat="1" ht="94.5" hidden="1" outlineLevel="1">
      <c r="A41" s="26" t="s">
        <v>92</v>
      </c>
      <c r="B41" s="27" t="s">
        <v>110</v>
      </c>
      <c r="C41" s="26">
        <v>2019</v>
      </c>
      <c r="D41" s="26" t="s">
        <v>90</v>
      </c>
      <c r="E41" s="26">
        <v>10</v>
      </c>
      <c r="F41" s="26">
        <v>65</v>
      </c>
      <c r="G41" s="26">
        <v>152</v>
      </c>
      <c r="H41" s="28"/>
    </row>
    <row r="42" spans="1:8" s="29" customFormat="1" ht="126" hidden="1" outlineLevel="1">
      <c r="A42" s="26" t="s">
        <v>92</v>
      </c>
      <c r="B42" s="27" t="s">
        <v>111</v>
      </c>
      <c r="C42" s="26">
        <v>2019</v>
      </c>
      <c r="D42" s="26" t="s">
        <v>90</v>
      </c>
      <c r="E42" s="26">
        <v>40</v>
      </c>
      <c r="F42" s="26">
        <v>15</v>
      </c>
      <c r="G42" s="26">
        <v>198.16399999999999</v>
      </c>
      <c r="H42" s="28"/>
    </row>
    <row r="43" spans="1:8" s="29" customFormat="1" ht="110.25" hidden="1" outlineLevel="1">
      <c r="A43" s="26" t="s">
        <v>92</v>
      </c>
      <c r="B43" s="27" t="s">
        <v>112</v>
      </c>
      <c r="C43" s="26">
        <v>2019</v>
      </c>
      <c r="D43" s="26" t="s">
        <v>90</v>
      </c>
      <c r="E43" s="26">
        <v>615</v>
      </c>
      <c r="F43" s="26">
        <v>98</v>
      </c>
      <c r="G43" s="26">
        <v>715</v>
      </c>
      <c r="H43" s="28"/>
    </row>
    <row r="44" spans="1:8" s="29" customFormat="1" ht="78.75" hidden="1" outlineLevel="1">
      <c r="A44" s="26" t="s">
        <v>92</v>
      </c>
      <c r="B44" s="27" t="s">
        <v>113</v>
      </c>
      <c r="C44" s="26">
        <v>2019</v>
      </c>
      <c r="D44" s="26" t="s">
        <v>90</v>
      </c>
      <c r="E44" s="26">
        <v>60</v>
      </c>
      <c r="F44" s="26">
        <v>20</v>
      </c>
      <c r="G44" s="26">
        <v>73.067999999999998</v>
      </c>
      <c r="H44" s="28"/>
    </row>
    <row r="45" spans="1:8" s="29" customFormat="1" ht="63" hidden="1" outlineLevel="1">
      <c r="A45" s="26" t="s">
        <v>92</v>
      </c>
      <c r="B45" s="27" t="s">
        <v>114</v>
      </c>
      <c r="C45" s="26">
        <v>2019</v>
      </c>
      <c r="D45" s="26" t="s">
        <v>90</v>
      </c>
      <c r="E45" s="26">
        <v>80</v>
      </c>
      <c r="F45" s="26">
        <v>14.6</v>
      </c>
      <c r="G45" s="26">
        <v>100.042</v>
      </c>
      <c r="H45" s="28"/>
    </row>
    <row r="46" spans="1:8" s="29" customFormat="1" ht="94.5" hidden="1" outlineLevel="1">
      <c r="A46" s="26" t="s">
        <v>92</v>
      </c>
      <c r="B46" s="27" t="s">
        <v>115</v>
      </c>
      <c r="C46" s="26">
        <v>2019</v>
      </c>
      <c r="D46" s="26" t="s">
        <v>90</v>
      </c>
      <c r="E46" s="26">
        <v>10</v>
      </c>
      <c r="F46" s="26">
        <v>149</v>
      </c>
      <c r="G46" s="26">
        <v>104.01300000000001</v>
      </c>
      <c r="H46" s="28"/>
    </row>
    <row r="47" spans="1:8" s="29" customFormat="1" ht="63" hidden="1" outlineLevel="1">
      <c r="A47" s="26" t="s">
        <v>92</v>
      </c>
      <c r="B47" s="27" t="s">
        <v>116</v>
      </c>
      <c r="C47" s="26">
        <v>2019</v>
      </c>
      <c r="D47" s="26" t="s">
        <v>90</v>
      </c>
      <c r="E47" s="26">
        <v>65</v>
      </c>
      <c r="F47" s="26">
        <v>10</v>
      </c>
      <c r="G47" s="26">
        <v>120.63800000000001</v>
      </c>
      <c r="H47" s="28"/>
    </row>
    <row r="48" spans="1:8" s="29" customFormat="1" ht="78.75" hidden="1" outlineLevel="1">
      <c r="A48" s="26" t="s">
        <v>92</v>
      </c>
      <c r="B48" s="27" t="s">
        <v>117</v>
      </c>
      <c r="C48" s="26">
        <v>2019</v>
      </c>
      <c r="D48" s="26" t="s">
        <v>90</v>
      </c>
      <c r="E48" s="26">
        <v>250</v>
      </c>
      <c r="F48" s="26">
        <v>14.8</v>
      </c>
      <c r="G48" s="26">
        <v>166.745</v>
      </c>
      <c r="H48" s="28"/>
    </row>
    <row r="49" spans="1:8" s="29" customFormat="1" ht="110.25" hidden="1" outlineLevel="1">
      <c r="A49" s="26" t="s">
        <v>92</v>
      </c>
      <c r="B49" s="27" t="s">
        <v>118</v>
      </c>
      <c r="C49" s="26">
        <v>2019</v>
      </c>
      <c r="D49" s="26" t="s">
        <v>90</v>
      </c>
      <c r="E49" s="26">
        <v>40</v>
      </c>
      <c r="F49" s="26">
        <v>15</v>
      </c>
      <c r="G49" s="26">
        <v>112.634</v>
      </c>
      <c r="H49" s="28"/>
    </row>
    <row r="50" spans="1:8" s="29" customFormat="1" ht="78.75" hidden="1" outlineLevel="1">
      <c r="A50" s="26" t="s">
        <v>92</v>
      </c>
      <c r="B50" s="27" t="s">
        <v>119</v>
      </c>
      <c r="C50" s="26">
        <v>2019</v>
      </c>
      <c r="D50" s="26" t="s">
        <v>90</v>
      </c>
      <c r="E50" s="26">
        <v>220</v>
      </c>
      <c r="F50" s="26">
        <v>70</v>
      </c>
      <c r="G50" s="26">
        <v>271.24799999999999</v>
      </c>
      <c r="H50" s="28"/>
    </row>
    <row r="51" spans="1:8" s="29" customFormat="1" ht="63" hidden="1" outlineLevel="1">
      <c r="A51" s="26" t="s">
        <v>92</v>
      </c>
      <c r="B51" s="27" t="s">
        <v>120</v>
      </c>
      <c r="C51" s="26">
        <v>2019</v>
      </c>
      <c r="D51" s="26" t="s">
        <v>90</v>
      </c>
      <c r="E51" s="26">
        <v>615</v>
      </c>
      <c r="F51" s="26">
        <v>15</v>
      </c>
      <c r="G51" s="26">
        <v>393.28800000000001</v>
      </c>
      <c r="H51" s="28"/>
    </row>
    <row r="52" spans="1:8" s="29" customFormat="1" ht="94.5" hidden="1" outlineLevel="1">
      <c r="A52" s="26" t="s">
        <v>92</v>
      </c>
      <c r="B52" s="27" t="s">
        <v>121</v>
      </c>
      <c r="C52" s="26">
        <v>2019</v>
      </c>
      <c r="D52" s="26" t="s">
        <v>90</v>
      </c>
      <c r="E52" s="26">
        <v>50</v>
      </c>
      <c r="F52" s="26">
        <v>12</v>
      </c>
      <c r="G52" s="26">
        <v>120.91</v>
      </c>
      <c r="H52" s="28"/>
    </row>
    <row r="53" spans="1:8" s="29" customFormat="1" ht="78.75" hidden="1" outlineLevel="1">
      <c r="A53" s="26" t="s">
        <v>92</v>
      </c>
      <c r="B53" s="31" t="s">
        <v>122</v>
      </c>
      <c r="C53" s="26">
        <v>2020</v>
      </c>
      <c r="D53" s="26" t="s">
        <v>90</v>
      </c>
      <c r="E53" s="32">
        <v>28</v>
      </c>
      <c r="F53" s="26">
        <v>15</v>
      </c>
      <c r="G53" s="26">
        <v>91.313559999999995</v>
      </c>
      <c r="H53" s="28"/>
    </row>
    <row r="54" spans="1:8" s="29" customFormat="1" ht="78.75" hidden="1" outlineLevel="1">
      <c r="A54" s="26" t="s">
        <v>92</v>
      </c>
      <c r="B54" s="31" t="s">
        <v>123</v>
      </c>
      <c r="C54" s="26">
        <v>2020</v>
      </c>
      <c r="D54" s="26" t="s">
        <v>90</v>
      </c>
      <c r="E54" s="32">
        <v>5</v>
      </c>
      <c r="F54" s="26">
        <v>15</v>
      </c>
      <c r="G54" s="26">
        <v>30.870460000000001</v>
      </c>
      <c r="H54" s="28"/>
    </row>
    <row r="55" spans="1:8" s="29" customFormat="1" ht="47.25" hidden="1" outlineLevel="1">
      <c r="A55" s="26" t="s">
        <v>92</v>
      </c>
      <c r="B55" s="31" t="s">
        <v>124</v>
      </c>
      <c r="C55" s="26">
        <v>2020</v>
      </c>
      <c r="D55" s="26" t="s">
        <v>90</v>
      </c>
      <c r="E55" s="32">
        <v>80</v>
      </c>
      <c r="F55" s="26">
        <v>10</v>
      </c>
      <c r="G55" s="26">
        <v>139.30781999999999</v>
      </c>
      <c r="H55" s="28"/>
    </row>
    <row r="56" spans="1:8" s="29" customFormat="1" ht="63" hidden="1" outlineLevel="1">
      <c r="A56" s="26" t="s">
        <v>92</v>
      </c>
      <c r="B56" s="31" t="s">
        <v>125</v>
      </c>
      <c r="C56" s="26">
        <v>2020</v>
      </c>
      <c r="D56" s="26" t="s">
        <v>90</v>
      </c>
      <c r="E56" s="32">
        <v>51</v>
      </c>
      <c r="F56" s="26">
        <v>15</v>
      </c>
      <c r="G56" s="26">
        <v>145.32966999999999</v>
      </c>
      <c r="H56" s="28"/>
    </row>
    <row r="57" spans="1:8" s="29" customFormat="1" ht="63" hidden="1" outlineLevel="1">
      <c r="A57" s="26" t="s">
        <v>92</v>
      </c>
      <c r="B57" s="31" t="s">
        <v>126</v>
      </c>
      <c r="C57" s="26">
        <v>2020</v>
      </c>
      <c r="D57" s="26" t="s">
        <v>90</v>
      </c>
      <c r="E57" s="32">
        <v>217</v>
      </c>
      <c r="F57" s="26">
        <v>10</v>
      </c>
      <c r="G57" s="26">
        <v>400.32290999999998</v>
      </c>
      <c r="H57" s="28"/>
    </row>
    <row r="58" spans="1:8" s="29" customFormat="1" ht="63" hidden="1" outlineLevel="1">
      <c r="A58" s="26" t="s">
        <v>92</v>
      </c>
      <c r="B58" s="31" t="s">
        <v>127</v>
      </c>
      <c r="C58" s="26">
        <v>2020</v>
      </c>
      <c r="D58" s="26" t="s">
        <v>90</v>
      </c>
      <c r="E58" s="32">
        <v>380</v>
      </c>
      <c r="F58" s="26">
        <v>9</v>
      </c>
      <c r="G58" s="26">
        <v>629.95957999999996</v>
      </c>
      <c r="H58" s="28"/>
    </row>
    <row r="59" spans="1:8" s="29" customFormat="1" ht="63" hidden="1" outlineLevel="1">
      <c r="A59" s="26" t="s">
        <v>92</v>
      </c>
      <c r="B59" s="31" t="s">
        <v>128</v>
      </c>
      <c r="C59" s="26">
        <v>2020</v>
      </c>
      <c r="D59" s="26" t="s">
        <v>90</v>
      </c>
      <c r="E59" s="32">
        <v>238</v>
      </c>
      <c r="F59" s="26">
        <v>15</v>
      </c>
      <c r="G59" s="26">
        <v>363.96634999999998</v>
      </c>
      <c r="H59" s="28"/>
    </row>
    <row r="60" spans="1:8" s="29" customFormat="1" ht="63" hidden="1" outlineLevel="1">
      <c r="A60" s="26" t="s">
        <v>92</v>
      </c>
      <c r="B60" s="31" t="s">
        <v>129</v>
      </c>
      <c r="C60" s="26">
        <v>2020</v>
      </c>
      <c r="D60" s="26" t="s">
        <v>90</v>
      </c>
      <c r="E60" s="32">
        <v>254</v>
      </c>
      <c r="F60" s="26">
        <v>4</v>
      </c>
      <c r="G60" s="26">
        <v>228.44792000000001</v>
      </c>
      <c r="H60" s="28"/>
    </row>
    <row r="61" spans="1:8" s="29" customFormat="1" ht="63" hidden="1" outlineLevel="1">
      <c r="A61" s="26" t="s">
        <v>92</v>
      </c>
      <c r="B61" s="31" t="s">
        <v>130</v>
      </c>
      <c r="C61" s="26">
        <v>2020</v>
      </c>
      <c r="D61" s="26" t="s">
        <v>90</v>
      </c>
      <c r="E61" s="32">
        <v>200</v>
      </c>
      <c r="F61" s="26">
        <v>10</v>
      </c>
      <c r="G61" s="26">
        <v>174.73111</v>
      </c>
      <c r="H61" s="28"/>
    </row>
    <row r="62" spans="1:8" s="29" customFormat="1" ht="78.75" hidden="1" outlineLevel="1">
      <c r="A62" s="26" t="s">
        <v>92</v>
      </c>
      <c r="B62" s="31" t="s">
        <v>131</v>
      </c>
      <c r="C62" s="26">
        <v>2020</v>
      </c>
      <c r="D62" s="26" t="s">
        <v>90</v>
      </c>
      <c r="E62" s="32">
        <v>140</v>
      </c>
      <c r="F62" s="26">
        <v>6</v>
      </c>
      <c r="G62" s="26">
        <v>121.72295</v>
      </c>
      <c r="H62" s="28"/>
    </row>
    <row r="63" spans="1:8" s="29" customFormat="1" ht="63" hidden="1" outlineLevel="1">
      <c r="A63" s="26" t="s">
        <v>92</v>
      </c>
      <c r="B63" s="31" t="s">
        <v>132</v>
      </c>
      <c r="C63" s="26">
        <v>2020</v>
      </c>
      <c r="D63" s="26" t="s">
        <v>90</v>
      </c>
      <c r="E63" s="32">
        <v>215</v>
      </c>
      <c r="F63" s="26">
        <v>15</v>
      </c>
      <c r="G63" s="26">
        <v>154.81996000000001</v>
      </c>
      <c r="H63" s="28"/>
    </row>
    <row r="64" spans="1:8" s="29" customFormat="1" ht="78.75" hidden="1" outlineLevel="1">
      <c r="A64" s="26" t="s">
        <v>92</v>
      </c>
      <c r="B64" s="31" t="s">
        <v>133</v>
      </c>
      <c r="C64" s="26">
        <v>2020</v>
      </c>
      <c r="D64" s="26" t="s">
        <v>90</v>
      </c>
      <c r="E64" s="32">
        <v>270</v>
      </c>
      <c r="F64" s="26">
        <v>15</v>
      </c>
      <c r="G64" s="26">
        <v>214.32626999999999</v>
      </c>
      <c r="H64" s="28"/>
    </row>
    <row r="65" spans="1:8" s="29" customFormat="1" ht="110.25" hidden="1" outlineLevel="1">
      <c r="A65" s="26" t="s">
        <v>92</v>
      </c>
      <c r="B65" s="31" t="s">
        <v>134</v>
      </c>
      <c r="C65" s="26">
        <v>2020</v>
      </c>
      <c r="D65" s="26" t="s">
        <v>90</v>
      </c>
      <c r="E65" s="32">
        <v>5</v>
      </c>
      <c r="F65" s="26">
        <v>15</v>
      </c>
      <c r="G65" s="26">
        <v>96.304540000000003</v>
      </c>
      <c r="H65" s="28"/>
    </row>
    <row r="66" spans="1:8" s="29" customFormat="1" ht="63" hidden="1" outlineLevel="1">
      <c r="A66" s="26" t="s">
        <v>92</v>
      </c>
      <c r="B66" s="31" t="s">
        <v>135</v>
      </c>
      <c r="C66" s="26">
        <v>2020</v>
      </c>
      <c r="D66" s="26" t="s">
        <v>90</v>
      </c>
      <c r="E66" s="32">
        <v>152</v>
      </c>
      <c r="F66" s="26">
        <v>15</v>
      </c>
      <c r="G66" s="26">
        <v>252.16135</v>
      </c>
      <c r="H66" s="28"/>
    </row>
    <row r="67" spans="1:8" s="18" customFormat="1" ht="17.25" customHeight="1" collapsed="1">
      <c r="A67" s="23"/>
      <c r="B67" s="24" t="s">
        <v>89</v>
      </c>
      <c r="C67" s="23"/>
      <c r="D67" s="23" t="s">
        <v>136</v>
      </c>
      <c r="E67" s="23"/>
      <c r="F67" s="23"/>
      <c r="G67" s="23"/>
      <c r="H67" s="19"/>
    </row>
    <row r="68" spans="1:8" s="18" customFormat="1" ht="17.25" customHeight="1">
      <c r="A68" s="26" t="s">
        <v>92</v>
      </c>
      <c r="B68" s="25" t="s">
        <v>91</v>
      </c>
      <c r="C68" s="20"/>
      <c r="D68" s="20"/>
      <c r="E68" s="20"/>
      <c r="F68" s="20"/>
      <c r="G68" s="20"/>
      <c r="H68" s="19"/>
    </row>
    <row r="69" spans="1:8" s="18" customFormat="1" ht="17.25" customHeight="1">
      <c r="A69" s="26" t="s">
        <v>92</v>
      </c>
      <c r="B69" s="27" t="s">
        <v>93</v>
      </c>
      <c r="C69" s="27"/>
      <c r="D69" s="27"/>
      <c r="E69" s="27"/>
      <c r="F69" s="27"/>
      <c r="G69" s="27"/>
      <c r="H69" s="19"/>
    </row>
    <row r="70" spans="1:8" s="18" customFormat="1" ht="17.25" customHeight="1">
      <c r="A70" s="26" t="s">
        <v>92</v>
      </c>
      <c r="B70" s="27" t="s">
        <v>94</v>
      </c>
      <c r="C70" s="27"/>
      <c r="D70" s="27"/>
      <c r="E70" s="27"/>
      <c r="F70" s="27"/>
      <c r="G70" s="27"/>
      <c r="H70" s="19"/>
    </row>
    <row r="71" spans="1:8" s="18" customFormat="1" ht="17.25" customHeight="1">
      <c r="A71" s="26" t="s">
        <v>92</v>
      </c>
      <c r="B71" s="27" t="s">
        <v>95</v>
      </c>
      <c r="C71" s="26">
        <v>2019</v>
      </c>
      <c r="D71" s="26" t="s">
        <v>136</v>
      </c>
      <c r="E71" s="26">
        <f ca="1">SUMIF($C$74:$G$82,$C$71,$E$74:$E$82)</f>
        <v>1651</v>
      </c>
      <c r="F71" s="30">
        <f ca="1">SUMIF($C$74:$G$82,$C$71,$F$74:$F$82)</f>
        <v>1239.52</v>
      </c>
      <c r="G71" s="30">
        <f ca="1">SUMIF($C$74:$G$82,$C$71,$G$74:$G$82)</f>
        <v>2512.6289999999999</v>
      </c>
      <c r="H71" s="19"/>
    </row>
    <row r="72" spans="1:8" s="18" customFormat="1" ht="17.25" customHeight="1">
      <c r="A72" s="26" t="s">
        <v>92</v>
      </c>
      <c r="B72" s="27" t="s">
        <v>95</v>
      </c>
      <c r="C72" s="26">
        <v>2020</v>
      </c>
      <c r="D72" s="26" t="s">
        <v>136</v>
      </c>
      <c r="E72" s="26">
        <f ca="1">SUMIF($C$74:$G$82,$C$72,$E$74:$E$82)</f>
        <v>0</v>
      </c>
      <c r="F72" s="30">
        <f ca="1">SUMIF($C$74:$G$82,$C$72,$F$74:$F$82)</f>
        <v>0</v>
      </c>
      <c r="G72" s="30">
        <f ca="1">SUMIF($C$74:$G$82,$C$72,$G$74:$G$82)</f>
        <v>0</v>
      </c>
      <c r="H72" s="19"/>
    </row>
    <row r="73" spans="1:8" s="18" customFormat="1" ht="17.25" customHeight="1">
      <c r="A73" s="26" t="s">
        <v>92</v>
      </c>
      <c r="B73" s="27" t="s">
        <v>95</v>
      </c>
      <c r="C73" s="26">
        <v>2021</v>
      </c>
      <c r="D73" s="26" t="s">
        <v>136</v>
      </c>
      <c r="E73" s="26">
        <f ca="1">SUMIF($C$74:$G$82,$C$73,$E$74:$E$82)</f>
        <v>0</v>
      </c>
      <c r="F73" s="30">
        <f ca="1">SUMIF($C$74:$G$82,$C$73,$F$74:$F$82)</f>
        <v>0</v>
      </c>
      <c r="G73" s="30">
        <f ca="1">SUMIF($C$74:$G$82,$C$73,$G$74:$G$82)</f>
        <v>0</v>
      </c>
      <c r="H73" s="19"/>
    </row>
    <row r="74" spans="1:8" s="18" customFormat="1" ht="94.5" hidden="1" outlineLevel="1">
      <c r="A74" s="26" t="s">
        <v>92</v>
      </c>
      <c r="B74" s="27" t="s">
        <v>98</v>
      </c>
      <c r="C74" s="26">
        <v>2019</v>
      </c>
      <c r="D74" s="26" t="s">
        <v>136</v>
      </c>
      <c r="E74" s="26">
        <v>20</v>
      </c>
      <c r="F74" s="26">
        <v>145</v>
      </c>
      <c r="G74" s="26">
        <v>190</v>
      </c>
      <c r="H74" s="19"/>
    </row>
    <row r="75" spans="1:8" s="18" customFormat="1" ht="110.25" hidden="1" outlineLevel="1">
      <c r="A75" s="26" t="s">
        <v>92</v>
      </c>
      <c r="B75" s="27" t="s">
        <v>100</v>
      </c>
      <c r="C75" s="26">
        <v>2019</v>
      </c>
      <c r="D75" s="26" t="s">
        <v>136</v>
      </c>
      <c r="E75" s="26">
        <v>70</v>
      </c>
      <c r="F75" s="26">
        <v>65</v>
      </c>
      <c r="G75" s="26">
        <v>120</v>
      </c>
      <c r="H75" s="19"/>
    </row>
    <row r="76" spans="1:8" s="18" customFormat="1" ht="110.25" hidden="1" outlineLevel="1">
      <c r="A76" s="26" t="s">
        <v>92</v>
      </c>
      <c r="B76" s="27" t="s">
        <v>137</v>
      </c>
      <c r="C76" s="26">
        <v>2019</v>
      </c>
      <c r="D76" s="26" t="s">
        <v>136</v>
      </c>
      <c r="E76" s="26">
        <v>833</v>
      </c>
      <c r="F76" s="26">
        <v>177.52</v>
      </c>
      <c r="G76" s="26">
        <v>1036</v>
      </c>
      <c r="H76" s="19"/>
    </row>
    <row r="77" spans="1:8" s="18" customFormat="1" ht="94.5" hidden="1" outlineLevel="1">
      <c r="A77" s="26" t="s">
        <v>92</v>
      </c>
      <c r="B77" s="27" t="s">
        <v>110</v>
      </c>
      <c r="C77" s="26">
        <v>2019</v>
      </c>
      <c r="D77" s="26" t="s">
        <v>136</v>
      </c>
      <c r="E77" s="26">
        <v>60</v>
      </c>
      <c r="F77" s="26">
        <v>65</v>
      </c>
      <c r="G77" s="26">
        <v>200</v>
      </c>
      <c r="H77" s="19"/>
    </row>
    <row r="78" spans="1:8" s="18" customFormat="1" ht="110.25" hidden="1" outlineLevel="1">
      <c r="A78" s="26" t="s">
        <v>92</v>
      </c>
      <c r="B78" s="27" t="s">
        <v>138</v>
      </c>
      <c r="C78" s="26">
        <v>2019</v>
      </c>
      <c r="D78" s="26" t="s">
        <v>136</v>
      </c>
      <c r="E78" s="26">
        <v>54</v>
      </c>
      <c r="F78" s="26">
        <v>98</v>
      </c>
      <c r="G78" s="26">
        <v>90</v>
      </c>
      <c r="H78" s="19"/>
    </row>
    <row r="79" spans="1:8" s="18" customFormat="1" ht="94.5" hidden="1" outlineLevel="1">
      <c r="A79" s="26" t="s">
        <v>92</v>
      </c>
      <c r="B79" s="27" t="s">
        <v>109</v>
      </c>
      <c r="C79" s="26">
        <v>2019</v>
      </c>
      <c r="D79" s="26" t="s">
        <v>136</v>
      </c>
      <c r="E79" s="26">
        <v>10</v>
      </c>
      <c r="F79" s="26">
        <v>140</v>
      </c>
      <c r="G79" s="26">
        <v>201</v>
      </c>
      <c r="H79" s="19"/>
    </row>
    <row r="80" spans="1:8" s="18" customFormat="1" ht="94.5" hidden="1" outlineLevel="1">
      <c r="A80" s="26" t="s">
        <v>92</v>
      </c>
      <c r="B80" s="27" t="s">
        <v>115</v>
      </c>
      <c r="C80" s="26">
        <v>2019</v>
      </c>
      <c r="D80" s="26" t="s">
        <v>136</v>
      </c>
      <c r="E80" s="26">
        <v>50</v>
      </c>
      <c r="F80" s="26">
        <v>149</v>
      </c>
      <c r="G80" s="26">
        <v>121.349</v>
      </c>
      <c r="H80" s="19"/>
    </row>
    <row r="81" spans="1:8" s="18" customFormat="1" ht="78.75" hidden="1" outlineLevel="1">
      <c r="A81" s="26" t="s">
        <v>92</v>
      </c>
      <c r="B81" s="27" t="s">
        <v>139</v>
      </c>
      <c r="C81" s="26">
        <v>2019</v>
      </c>
      <c r="D81" s="26" t="s">
        <v>136</v>
      </c>
      <c r="E81" s="26">
        <v>550</v>
      </c>
      <c r="F81" s="26">
        <v>300</v>
      </c>
      <c r="G81" s="26">
        <v>516.95899999999995</v>
      </c>
      <c r="H81" s="19"/>
    </row>
    <row r="82" spans="1:8" s="18" customFormat="1" ht="78.75" hidden="1" outlineLevel="1">
      <c r="A82" s="26" t="s">
        <v>92</v>
      </c>
      <c r="B82" s="27" t="s">
        <v>140</v>
      </c>
      <c r="C82" s="26">
        <v>2019</v>
      </c>
      <c r="D82" s="26" t="s">
        <v>136</v>
      </c>
      <c r="E82" s="26">
        <v>4</v>
      </c>
      <c r="F82" s="26">
        <v>100</v>
      </c>
      <c r="G82" s="26">
        <v>37.320999999999998</v>
      </c>
      <c r="H82" s="19"/>
    </row>
    <row r="83" spans="1:8" s="18" customFormat="1" ht="15.75" collapsed="1">
      <c r="A83" s="23"/>
      <c r="B83" s="24" t="s">
        <v>89</v>
      </c>
      <c r="C83" s="23"/>
      <c r="D83" s="23" t="s">
        <v>90</v>
      </c>
      <c r="E83" s="23"/>
      <c r="F83" s="23"/>
      <c r="G83" s="23"/>
      <c r="H83" s="19"/>
    </row>
    <row r="84" spans="1:8" s="18" customFormat="1" ht="18.75" customHeight="1">
      <c r="A84" s="20"/>
      <c r="B84" s="25" t="s">
        <v>91</v>
      </c>
      <c r="C84" s="20"/>
      <c r="D84" s="20"/>
      <c r="E84" s="20"/>
      <c r="F84" s="20"/>
      <c r="G84" s="20"/>
      <c r="H84" s="19"/>
    </row>
    <row r="85" spans="1:8" s="36" customFormat="1" ht="17.25" customHeight="1">
      <c r="A85" s="33" t="s">
        <v>141</v>
      </c>
      <c r="B85" s="34" t="s">
        <v>142</v>
      </c>
      <c r="C85" s="33"/>
      <c r="D85" s="33"/>
      <c r="E85" s="33"/>
      <c r="F85" s="33"/>
      <c r="G85" s="33"/>
      <c r="H85" s="35"/>
    </row>
    <row r="86" spans="1:8" s="36" customFormat="1" ht="17.25" customHeight="1">
      <c r="A86" s="33" t="s">
        <v>141</v>
      </c>
      <c r="B86" s="34" t="s">
        <v>94</v>
      </c>
      <c r="C86" s="33"/>
      <c r="D86" s="33"/>
      <c r="E86" s="33"/>
      <c r="F86" s="33"/>
      <c r="G86" s="33"/>
      <c r="H86" s="35"/>
    </row>
    <row r="87" spans="1:8" s="18" customFormat="1" ht="17.25" customHeight="1">
      <c r="A87" s="33" t="s">
        <v>141</v>
      </c>
      <c r="B87" s="34" t="s">
        <v>95</v>
      </c>
      <c r="C87" s="33">
        <v>2019</v>
      </c>
      <c r="D87" s="33" t="s">
        <v>90</v>
      </c>
      <c r="E87" s="33">
        <f ca="1">SUMIF($C$90:$G$223,$C$87,$E$90:$E$223)</f>
        <v>10591</v>
      </c>
      <c r="F87" s="37">
        <f ca="1">SUMIF($C$90:$G$223,$C$87,$F$90:$F$223)</f>
        <v>1897</v>
      </c>
      <c r="G87" s="33">
        <f ca="1">SUMIF($C$90:$G$223,$C$87,$G$90:$G$223)</f>
        <v>11764.746999999999</v>
      </c>
      <c r="H87" s="19"/>
    </row>
    <row r="88" spans="1:8" s="18" customFormat="1" ht="17.25" customHeight="1">
      <c r="A88" s="33" t="s">
        <v>141</v>
      </c>
      <c r="B88" s="34" t="s">
        <v>95</v>
      </c>
      <c r="C88" s="33">
        <v>2020</v>
      </c>
      <c r="D88" s="33" t="s">
        <v>90</v>
      </c>
      <c r="E88" s="33">
        <f ca="1">SUMIF($C$90:$G$223,$C$88,$E$90:$E$223)</f>
        <v>11249</v>
      </c>
      <c r="F88" s="37">
        <f ca="1">SUMIF($C$90:$G$223,$C$88,$F$90:$F$223)</f>
        <v>3210.8</v>
      </c>
      <c r="G88" s="37">
        <f ca="1">SUMIF($C$90:$G$223,$C$88,$G$90:$G$223)</f>
        <v>15386.429829999994</v>
      </c>
      <c r="H88" s="19"/>
    </row>
    <row r="89" spans="1:8" s="18" customFormat="1" ht="17.25" customHeight="1">
      <c r="A89" s="33" t="s">
        <v>141</v>
      </c>
      <c r="B89" s="34" t="s">
        <v>95</v>
      </c>
      <c r="C89" s="33">
        <v>2021</v>
      </c>
      <c r="D89" s="33" t="s">
        <v>90</v>
      </c>
      <c r="E89" s="33">
        <f ca="1">SUMIF($C$90:$G$223,$C$89,$E$90:$E$223)</f>
        <v>0</v>
      </c>
      <c r="F89" s="37">
        <f ca="1">SUMIF($C$90:$G$223,$C$89,$F$90:$F$223)</f>
        <v>0</v>
      </c>
      <c r="G89" s="37">
        <f ca="1">SUMIF($C$90:$G$223,$C$89,$G$90:$G$223)</f>
        <v>0</v>
      </c>
      <c r="H89" s="19"/>
    </row>
    <row r="90" spans="1:8" s="18" customFormat="1" ht="17.25" hidden="1" customHeight="1" outlineLevel="1">
      <c r="A90" s="33" t="s">
        <v>141</v>
      </c>
      <c r="B90" s="34" t="s">
        <v>143</v>
      </c>
      <c r="C90" s="33">
        <v>2019</v>
      </c>
      <c r="D90" s="33"/>
      <c r="E90" s="33">
        <v>19</v>
      </c>
      <c r="F90" s="33">
        <v>165</v>
      </c>
      <c r="G90" s="33">
        <v>54.06</v>
      </c>
      <c r="H90" s="19"/>
    </row>
    <row r="91" spans="1:8" s="18" customFormat="1" ht="17.25" hidden="1" customHeight="1" outlineLevel="1">
      <c r="A91" s="33" t="s">
        <v>141</v>
      </c>
      <c r="B91" s="34" t="s">
        <v>144</v>
      </c>
      <c r="C91" s="33">
        <v>2019</v>
      </c>
      <c r="D91" s="33"/>
      <c r="E91" s="33">
        <v>153</v>
      </c>
      <c r="F91" s="33">
        <v>95</v>
      </c>
      <c r="G91" s="33">
        <v>165.46299999999999</v>
      </c>
      <c r="H91" s="19"/>
    </row>
    <row r="92" spans="1:8" s="18" customFormat="1" ht="17.25" hidden="1" customHeight="1" outlineLevel="1">
      <c r="A92" s="33" t="s">
        <v>141</v>
      </c>
      <c r="B92" s="34" t="s">
        <v>145</v>
      </c>
      <c r="C92" s="33">
        <v>2019</v>
      </c>
      <c r="D92" s="33"/>
      <c r="E92" s="33">
        <v>15</v>
      </c>
      <c r="F92" s="33">
        <v>25</v>
      </c>
      <c r="G92" s="33">
        <v>31.968</v>
      </c>
      <c r="H92" s="19"/>
    </row>
    <row r="93" spans="1:8" s="18" customFormat="1" ht="17.25" hidden="1" customHeight="1" outlineLevel="1">
      <c r="A93" s="33" t="s">
        <v>141</v>
      </c>
      <c r="B93" s="34" t="s">
        <v>146</v>
      </c>
      <c r="C93" s="33">
        <v>2019</v>
      </c>
      <c r="D93" s="33"/>
      <c r="E93" s="33">
        <v>40</v>
      </c>
      <c r="F93" s="33">
        <v>15</v>
      </c>
      <c r="G93" s="33">
        <v>44.69</v>
      </c>
      <c r="H93" s="19"/>
    </row>
    <row r="94" spans="1:8" s="18" customFormat="1" ht="17.25" hidden="1" customHeight="1" outlineLevel="1">
      <c r="A94" s="33" t="s">
        <v>141</v>
      </c>
      <c r="B94" s="34" t="s">
        <v>147</v>
      </c>
      <c r="C94" s="33">
        <v>2019</v>
      </c>
      <c r="D94" s="33"/>
      <c r="E94" s="33">
        <v>15</v>
      </c>
      <c r="F94" s="33">
        <v>70</v>
      </c>
      <c r="G94" s="33">
        <v>28.026</v>
      </c>
      <c r="H94" s="19"/>
    </row>
    <row r="95" spans="1:8" s="18" customFormat="1" ht="17.25" hidden="1" customHeight="1" outlineLevel="1">
      <c r="A95" s="33" t="s">
        <v>141</v>
      </c>
      <c r="B95" s="34" t="s">
        <v>148</v>
      </c>
      <c r="C95" s="33">
        <v>2019</v>
      </c>
      <c r="D95" s="33"/>
      <c r="E95" s="33">
        <v>15</v>
      </c>
      <c r="F95" s="33">
        <v>122</v>
      </c>
      <c r="G95" s="33">
        <v>26.73</v>
      </c>
      <c r="H95" s="19"/>
    </row>
    <row r="96" spans="1:8" s="18" customFormat="1" ht="17.25" hidden="1" customHeight="1" outlineLevel="1">
      <c r="A96" s="33" t="s">
        <v>141</v>
      </c>
      <c r="B96" s="34" t="s">
        <v>149</v>
      </c>
      <c r="C96" s="33">
        <v>2019</v>
      </c>
      <c r="D96" s="33"/>
      <c r="E96" s="33">
        <v>15</v>
      </c>
      <c r="F96" s="33">
        <v>100</v>
      </c>
      <c r="G96" s="33">
        <v>49.5</v>
      </c>
      <c r="H96" s="19"/>
    </row>
    <row r="97" spans="1:8" s="18" customFormat="1" ht="17.25" hidden="1" customHeight="1" outlineLevel="1">
      <c r="A97" s="33" t="s">
        <v>141</v>
      </c>
      <c r="B97" s="34" t="s">
        <v>150</v>
      </c>
      <c r="C97" s="33">
        <v>2019</v>
      </c>
      <c r="D97" s="33"/>
      <c r="E97" s="33">
        <v>521</v>
      </c>
      <c r="F97" s="33">
        <v>70</v>
      </c>
      <c r="G97" s="33">
        <v>562.97</v>
      </c>
      <c r="H97" s="19"/>
    </row>
    <row r="98" spans="1:8" s="18" customFormat="1" ht="17.25" hidden="1" customHeight="1" outlineLevel="1">
      <c r="A98" s="33" t="s">
        <v>141</v>
      </c>
      <c r="B98" s="34" t="s">
        <v>151</v>
      </c>
      <c r="C98" s="33">
        <v>2019</v>
      </c>
      <c r="D98" s="33"/>
      <c r="E98" s="33">
        <v>326</v>
      </c>
      <c r="F98" s="33">
        <v>15</v>
      </c>
      <c r="G98" s="33">
        <v>363.98</v>
      </c>
      <c r="H98" s="19"/>
    </row>
    <row r="99" spans="1:8" s="18" customFormat="1" ht="17.25" hidden="1" customHeight="1" outlineLevel="1">
      <c r="A99" s="33" t="s">
        <v>141</v>
      </c>
      <c r="B99" s="34" t="s">
        <v>152</v>
      </c>
      <c r="C99" s="33">
        <v>2019</v>
      </c>
      <c r="D99" s="33"/>
      <c r="E99" s="33">
        <v>139</v>
      </c>
      <c r="F99" s="33">
        <v>45</v>
      </c>
      <c r="G99" s="33">
        <v>246.21</v>
      </c>
      <c r="H99" s="19"/>
    </row>
    <row r="100" spans="1:8" s="18" customFormat="1" ht="17.25" hidden="1" customHeight="1" outlineLevel="1">
      <c r="A100" s="33" t="s">
        <v>141</v>
      </c>
      <c r="B100" s="34" t="s">
        <v>153</v>
      </c>
      <c r="C100" s="33">
        <v>2019</v>
      </c>
      <c r="D100" s="33"/>
      <c r="E100" s="33">
        <v>20</v>
      </c>
      <c r="F100" s="33">
        <v>15</v>
      </c>
      <c r="G100" s="33">
        <v>65.86</v>
      </c>
      <c r="H100" s="19"/>
    </row>
    <row r="101" spans="1:8" s="18" customFormat="1" ht="17.25" hidden="1" customHeight="1" outlineLevel="1">
      <c r="A101" s="33" t="s">
        <v>141</v>
      </c>
      <c r="B101" s="34" t="s">
        <v>154</v>
      </c>
      <c r="C101" s="33">
        <v>2019</v>
      </c>
      <c r="D101" s="33"/>
      <c r="E101" s="33">
        <v>7</v>
      </c>
      <c r="F101" s="33">
        <v>145</v>
      </c>
      <c r="G101" s="33">
        <v>29.87</v>
      </c>
      <c r="H101" s="19"/>
    </row>
    <row r="102" spans="1:8" s="18" customFormat="1" ht="17.25" hidden="1" customHeight="1" outlineLevel="1">
      <c r="A102" s="33" t="s">
        <v>141</v>
      </c>
      <c r="B102" s="34" t="s">
        <v>155</v>
      </c>
      <c r="C102" s="33">
        <v>2019</v>
      </c>
      <c r="D102" s="33"/>
      <c r="E102" s="33">
        <v>250</v>
      </c>
      <c r="F102" s="33">
        <v>70</v>
      </c>
      <c r="G102" s="33">
        <v>201</v>
      </c>
      <c r="H102" s="19"/>
    </row>
    <row r="103" spans="1:8" s="18" customFormat="1" ht="17.25" hidden="1" customHeight="1" outlineLevel="1">
      <c r="A103" s="33" t="s">
        <v>141</v>
      </c>
      <c r="B103" s="34" t="s">
        <v>156</v>
      </c>
      <c r="C103" s="33">
        <v>2019</v>
      </c>
      <c r="D103" s="33"/>
      <c r="E103" s="33">
        <v>186</v>
      </c>
      <c r="F103" s="33">
        <v>15</v>
      </c>
      <c r="G103" s="33">
        <v>151</v>
      </c>
      <c r="H103" s="19"/>
    </row>
    <row r="104" spans="1:8" s="18" customFormat="1" ht="17.25" hidden="1" customHeight="1" outlineLevel="1">
      <c r="A104" s="33" t="s">
        <v>141</v>
      </c>
      <c r="B104" s="34" t="s">
        <v>157</v>
      </c>
      <c r="C104" s="33">
        <v>2019</v>
      </c>
      <c r="D104" s="33"/>
      <c r="E104" s="33">
        <v>177</v>
      </c>
      <c r="F104" s="33">
        <v>15</v>
      </c>
      <c r="G104" s="33">
        <v>177.71</v>
      </c>
      <c r="H104" s="19"/>
    </row>
    <row r="105" spans="1:8" s="18" customFormat="1" ht="17.25" hidden="1" customHeight="1" outlineLevel="1">
      <c r="A105" s="33" t="s">
        <v>141</v>
      </c>
      <c r="B105" s="34" t="s">
        <v>158</v>
      </c>
      <c r="C105" s="33">
        <v>2019</v>
      </c>
      <c r="D105" s="33"/>
      <c r="E105" s="33">
        <v>695</v>
      </c>
      <c r="F105" s="33">
        <v>30</v>
      </c>
      <c r="G105" s="33">
        <v>520</v>
      </c>
      <c r="H105" s="19"/>
    </row>
    <row r="106" spans="1:8" s="18" customFormat="1" ht="17.25" hidden="1" customHeight="1" outlineLevel="1">
      <c r="A106" s="33" t="s">
        <v>141</v>
      </c>
      <c r="B106" s="34" t="s">
        <v>159</v>
      </c>
      <c r="C106" s="33">
        <v>2019</v>
      </c>
      <c r="D106" s="33"/>
      <c r="E106" s="33">
        <v>200</v>
      </c>
      <c r="F106" s="33">
        <v>30</v>
      </c>
      <c r="G106" s="33">
        <v>159</v>
      </c>
      <c r="H106" s="19"/>
    </row>
    <row r="107" spans="1:8" s="18" customFormat="1" ht="17.25" hidden="1" customHeight="1" outlineLevel="1">
      <c r="A107" s="33" t="s">
        <v>141</v>
      </c>
      <c r="B107" s="34" t="s">
        <v>160</v>
      </c>
      <c r="C107" s="33">
        <v>2019</v>
      </c>
      <c r="D107" s="33"/>
      <c r="E107" s="33">
        <v>66</v>
      </c>
      <c r="F107" s="33">
        <v>9</v>
      </c>
      <c r="G107" s="33">
        <v>72</v>
      </c>
      <c r="H107" s="19"/>
    </row>
    <row r="108" spans="1:8" s="18" customFormat="1" ht="17.25" hidden="1" customHeight="1" outlineLevel="1">
      <c r="A108" s="33" t="s">
        <v>141</v>
      </c>
      <c r="B108" s="34" t="s">
        <v>161</v>
      </c>
      <c r="C108" s="33">
        <v>2019</v>
      </c>
      <c r="D108" s="33"/>
      <c r="E108" s="33">
        <v>55</v>
      </c>
      <c r="F108" s="33">
        <v>10</v>
      </c>
      <c r="G108" s="33">
        <v>74</v>
      </c>
      <c r="H108" s="19"/>
    </row>
    <row r="109" spans="1:8" s="18" customFormat="1" ht="17.25" hidden="1" customHeight="1" outlineLevel="1">
      <c r="A109" s="33" t="s">
        <v>141</v>
      </c>
      <c r="B109" s="34" t="s">
        <v>162</v>
      </c>
      <c r="C109" s="33">
        <v>2019</v>
      </c>
      <c r="D109" s="33"/>
      <c r="E109" s="33">
        <v>215</v>
      </c>
      <c r="F109" s="33">
        <v>15</v>
      </c>
      <c r="G109" s="33">
        <v>230</v>
      </c>
      <c r="H109" s="19"/>
    </row>
    <row r="110" spans="1:8" s="18" customFormat="1" ht="17.25" hidden="1" customHeight="1" outlineLevel="1">
      <c r="A110" s="33" t="s">
        <v>141</v>
      </c>
      <c r="B110" s="34" t="s">
        <v>163</v>
      </c>
      <c r="C110" s="33">
        <v>2019</v>
      </c>
      <c r="D110" s="33"/>
      <c r="E110" s="33">
        <v>40</v>
      </c>
      <c r="F110" s="33">
        <v>10</v>
      </c>
      <c r="G110" s="33">
        <v>69</v>
      </c>
      <c r="H110" s="19"/>
    </row>
    <row r="111" spans="1:8" s="18" customFormat="1" ht="17.25" hidden="1" customHeight="1" outlineLevel="1">
      <c r="A111" s="33" t="s">
        <v>141</v>
      </c>
      <c r="B111" s="34" t="s">
        <v>164</v>
      </c>
      <c r="C111" s="33">
        <v>2019</v>
      </c>
      <c r="D111" s="33"/>
      <c r="E111" s="33">
        <v>200</v>
      </c>
      <c r="F111" s="33">
        <v>15</v>
      </c>
      <c r="G111" s="33">
        <v>166</v>
      </c>
      <c r="H111" s="19"/>
    </row>
    <row r="112" spans="1:8" s="18" customFormat="1" ht="17.25" hidden="1" customHeight="1" outlineLevel="1">
      <c r="A112" s="33" t="s">
        <v>141</v>
      </c>
      <c r="B112" s="34" t="s">
        <v>165</v>
      </c>
      <c r="C112" s="33">
        <v>2019</v>
      </c>
      <c r="D112" s="33"/>
      <c r="E112" s="33">
        <v>262</v>
      </c>
      <c r="F112" s="33">
        <v>15</v>
      </c>
      <c r="G112" s="33">
        <v>204</v>
      </c>
      <c r="H112" s="19"/>
    </row>
    <row r="113" spans="1:8" s="18" customFormat="1" ht="17.25" hidden="1" customHeight="1" outlineLevel="1">
      <c r="A113" s="33" t="s">
        <v>141</v>
      </c>
      <c r="B113" s="34" t="s">
        <v>166</v>
      </c>
      <c r="C113" s="33">
        <v>2019</v>
      </c>
      <c r="D113" s="33"/>
      <c r="E113" s="33">
        <v>300</v>
      </c>
      <c r="F113" s="33">
        <v>70</v>
      </c>
      <c r="G113" s="33">
        <v>271</v>
      </c>
      <c r="H113" s="19"/>
    </row>
    <row r="114" spans="1:8" s="18" customFormat="1" ht="17.25" hidden="1" customHeight="1" outlineLevel="1">
      <c r="A114" s="33" t="s">
        <v>141</v>
      </c>
      <c r="B114" s="34" t="s">
        <v>167</v>
      </c>
      <c r="C114" s="33">
        <v>2019</v>
      </c>
      <c r="D114" s="33"/>
      <c r="E114" s="33">
        <v>65</v>
      </c>
      <c r="F114" s="33">
        <v>9</v>
      </c>
      <c r="G114" s="33">
        <v>216</v>
      </c>
      <c r="H114" s="19"/>
    </row>
    <row r="115" spans="1:8" s="18" customFormat="1" ht="17.25" hidden="1" customHeight="1" outlineLevel="1">
      <c r="A115" s="33" t="s">
        <v>141</v>
      </c>
      <c r="B115" s="34" t="s">
        <v>168</v>
      </c>
      <c r="C115" s="33">
        <v>2019</v>
      </c>
      <c r="D115" s="33"/>
      <c r="E115" s="33">
        <v>315</v>
      </c>
      <c r="F115" s="33">
        <v>10</v>
      </c>
      <c r="G115" s="33">
        <v>373.4</v>
      </c>
      <c r="H115" s="19"/>
    </row>
    <row r="116" spans="1:8" s="18" customFormat="1" ht="17.25" hidden="1" customHeight="1" outlineLevel="1">
      <c r="A116" s="33" t="s">
        <v>141</v>
      </c>
      <c r="B116" s="34" t="s">
        <v>169</v>
      </c>
      <c r="C116" s="33">
        <v>2019</v>
      </c>
      <c r="D116" s="33"/>
      <c r="E116" s="33">
        <v>487</v>
      </c>
      <c r="F116" s="33">
        <v>15</v>
      </c>
      <c r="G116" s="33">
        <v>581</v>
      </c>
      <c r="H116" s="19"/>
    </row>
    <row r="117" spans="1:8" s="18" customFormat="1" ht="17.25" hidden="1" customHeight="1" outlineLevel="1">
      <c r="A117" s="33" t="s">
        <v>141</v>
      </c>
      <c r="B117" s="34" t="s">
        <v>170</v>
      </c>
      <c r="C117" s="33">
        <v>2019</v>
      </c>
      <c r="D117" s="33"/>
      <c r="E117" s="33">
        <v>100</v>
      </c>
      <c r="F117" s="33">
        <v>5</v>
      </c>
      <c r="G117" s="33">
        <v>125</v>
      </c>
      <c r="H117" s="19"/>
    </row>
    <row r="118" spans="1:8" s="18" customFormat="1" ht="17.25" hidden="1" customHeight="1" outlineLevel="1">
      <c r="A118" s="33" t="s">
        <v>141</v>
      </c>
      <c r="B118" s="34" t="s">
        <v>171</v>
      </c>
      <c r="C118" s="33">
        <v>2019</v>
      </c>
      <c r="D118" s="33"/>
      <c r="E118" s="33">
        <v>300</v>
      </c>
      <c r="F118" s="33">
        <v>30</v>
      </c>
      <c r="G118" s="33">
        <v>239</v>
      </c>
      <c r="H118" s="19"/>
    </row>
    <row r="119" spans="1:8" s="18" customFormat="1" ht="17.25" hidden="1" customHeight="1" outlineLevel="1">
      <c r="A119" s="33" t="s">
        <v>141</v>
      </c>
      <c r="B119" s="34" t="s">
        <v>172</v>
      </c>
      <c r="C119" s="33">
        <v>2019</v>
      </c>
      <c r="D119" s="33"/>
      <c r="E119" s="33">
        <v>95</v>
      </c>
      <c r="F119" s="33">
        <v>15</v>
      </c>
      <c r="G119" s="33">
        <v>88</v>
      </c>
      <c r="H119" s="19"/>
    </row>
    <row r="120" spans="1:8" s="18" customFormat="1" ht="17.25" hidden="1" customHeight="1" outlineLevel="1">
      <c r="A120" s="33" t="s">
        <v>141</v>
      </c>
      <c r="B120" s="34" t="s">
        <v>173</v>
      </c>
      <c r="C120" s="33">
        <v>2019</v>
      </c>
      <c r="D120" s="33"/>
      <c r="E120" s="33">
        <v>45</v>
      </c>
      <c r="F120" s="33">
        <v>10</v>
      </c>
      <c r="G120" s="33">
        <v>160</v>
      </c>
      <c r="H120" s="19"/>
    </row>
    <row r="121" spans="1:8" s="18" customFormat="1" ht="17.25" hidden="1" customHeight="1" outlineLevel="1">
      <c r="A121" s="33" t="s">
        <v>141</v>
      </c>
      <c r="B121" s="34" t="s">
        <v>174</v>
      </c>
      <c r="C121" s="33">
        <v>2019</v>
      </c>
      <c r="D121" s="33"/>
      <c r="E121" s="33">
        <v>200</v>
      </c>
      <c r="F121" s="33">
        <v>15</v>
      </c>
      <c r="G121" s="33">
        <v>159</v>
      </c>
      <c r="H121" s="19"/>
    </row>
    <row r="122" spans="1:8" s="18" customFormat="1" ht="17.25" hidden="1" customHeight="1" outlineLevel="1">
      <c r="A122" s="33" t="s">
        <v>141</v>
      </c>
      <c r="B122" s="34" t="s">
        <v>175</v>
      </c>
      <c r="C122" s="33">
        <v>2019</v>
      </c>
      <c r="D122" s="33"/>
      <c r="E122" s="33">
        <v>100</v>
      </c>
      <c r="F122" s="33">
        <v>10</v>
      </c>
      <c r="G122" s="33">
        <v>120</v>
      </c>
      <c r="H122" s="19"/>
    </row>
    <row r="123" spans="1:8" s="18" customFormat="1" ht="17.25" hidden="1" customHeight="1" outlineLevel="1">
      <c r="A123" s="33" t="s">
        <v>141</v>
      </c>
      <c r="B123" s="34" t="s">
        <v>176</v>
      </c>
      <c r="C123" s="33">
        <v>2019</v>
      </c>
      <c r="D123" s="33"/>
      <c r="E123" s="33">
        <v>65</v>
      </c>
      <c r="F123" s="33">
        <v>15</v>
      </c>
      <c r="G123" s="33">
        <v>81</v>
      </c>
      <c r="H123" s="19"/>
    </row>
    <row r="124" spans="1:8" s="18" customFormat="1" ht="17.25" hidden="1" customHeight="1" outlineLevel="1">
      <c r="A124" s="33" t="s">
        <v>141</v>
      </c>
      <c r="B124" s="34" t="s">
        <v>177</v>
      </c>
      <c r="C124" s="33">
        <v>2019</v>
      </c>
      <c r="D124" s="33"/>
      <c r="E124" s="33">
        <v>30</v>
      </c>
      <c r="F124" s="33">
        <v>50</v>
      </c>
      <c r="G124" s="33">
        <v>68</v>
      </c>
      <c r="H124" s="19"/>
    </row>
    <row r="125" spans="1:8" s="18" customFormat="1" ht="17.25" hidden="1" customHeight="1" outlineLevel="1">
      <c r="A125" s="33" t="s">
        <v>141</v>
      </c>
      <c r="B125" s="34" t="s">
        <v>178</v>
      </c>
      <c r="C125" s="33">
        <v>2019</v>
      </c>
      <c r="D125" s="33"/>
      <c r="E125" s="33">
        <v>117</v>
      </c>
      <c r="F125" s="33">
        <v>15</v>
      </c>
      <c r="G125" s="33">
        <v>187</v>
      </c>
      <c r="H125" s="19"/>
    </row>
    <row r="126" spans="1:8" s="18" customFormat="1" ht="17.25" hidden="1" customHeight="1" outlineLevel="1">
      <c r="A126" s="33" t="s">
        <v>141</v>
      </c>
      <c r="B126" s="34" t="s">
        <v>179</v>
      </c>
      <c r="C126" s="33">
        <v>2019</v>
      </c>
      <c r="D126" s="33"/>
      <c r="E126" s="33">
        <v>200</v>
      </c>
      <c r="F126" s="33">
        <v>15</v>
      </c>
      <c r="G126" s="33">
        <v>292</v>
      </c>
      <c r="H126" s="19"/>
    </row>
    <row r="127" spans="1:8" s="18" customFormat="1" ht="17.25" hidden="1" customHeight="1" outlineLevel="1">
      <c r="A127" s="33" t="s">
        <v>141</v>
      </c>
      <c r="B127" s="34" t="s">
        <v>180</v>
      </c>
      <c r="C127" s="33">
        <v>2019</v>
      </c>
      <c r="D127" s="33"/>
      <c r="E127" s="33">
        <v>447</v>
      </c>
      <c r="F127" s="33">
        <v>15</v>
      </c>
      <c r="G127" s="33">
        <v>393.82</v>
      </c>
      <c r="H127" s="19"/>
    </row>
    <row r="128" spans="1:8" s="18" customFormat="1" ht="17.25" hidden="1" customHeight="1" outlineLevel="1">
      <c r="A128" s="33" t="s">
        <v>141</v>
      </c>
      <c r="B128" s="34" t="s">
        <v>181</v>
      </c>
      <c r="C128" s="33">
        <v>2019</v>
      </c>
      <c r="D128" s="33"/>
      <c r="E128" s="33">
        <v>138</v>
      </c>
      <c r="F128" s="33">
        <v>60</v>
      </c>
      <c r="G128" s="33">
        <v>225</v>
      </c>
      <c r="H128" s="19"/>
    </row>
    <row r="129" spans="1:8" s="18" customFormat="1" ht="17.25" hidden="1" customHeight="1" outlineLevel="1">
      <c r="A129" s="33" t="s">
        <v>141</v>
      </c>
      <c r="B129" s="34" t="s">
        <v>182</v>
      </c>
      <c r="C129" s="33">
        <v>2019</v>
      </c>
      <c r="D129" s="33"/>
      <c r="E129" s="33">
        <v>119</v>
      </c>
      <c r="F129" s="33">
        <v>9</v>
      </c>
      <c r="G129" s="33">
        <v>199</v>
      </c>
      <c r="H129" s="19"/>
    </row>
    <row r="130" spans="1:8" s="18" customFormat="1" ht="17.25" hidden="1" customHeight="1" outlineLevel="1">
      <c r="A130" s="33" t="s">
        <v>141</v>
      </c>
      <c r="B130" s="34" t="s">
        <v>183</v>
      </c>
      <c r="C130" s="33">
        <v>2019</v>
      </c>
      <c r="D130" s="33"/>
      <c r="E130" s="33">
        <v>100</v>
      </c>
      <c r="F130" s="33">
        <v>15</v>
      </c>
      <c r="G130" s="33">
        <v>117</v>
      </c>
      <c r="H130" s="19"/>
    </row>
    <row r="131" spans="1:8" s="18" customFormat="1" ht="17.25" hidden="1" customHeight="1" outlineLevel="1">
      <c r="A131" s="33" t="s">
        <v>141</v>
      </c>
      <c r="B131" s="34" t="s">
        <v>184</v>
      </c>
      <c r="C131" s="33">
        <v>2019</v>
      </c>
      <c r="D131" s="33"/>
      <c r="E131" s="33">
        <v>77</v>
      </c>
      <c r="F131" s="33">
        <v>15</v>
      </c>
      <c r="G131" s="33">
        <v>101.97</v>
      </c>
      <c r="H131" s="19"/>
    </row>
    <row r="132" spans="1:8" s="18" customFormat="1" ht="17.25" hidden="1" customHeight="1" outlineLevel="1">
      <c r="A132" s="33" t="s">
        <v>141</v>
      </c>
      <c r="B132" s="34" t="s">
        <v>185</v>
      </c>
      <c r="C132" s="33">
        <v>2019</v>
      </c>
      <c r="D132" s="33"/>
      <c r="E132" s="33">
        <v>80</v>
      </c>
      <c r="F132" s="33">
        <v>15</v>
      </c>
      <c r="G132" s="33">
        <v>115</v>
      </c>
      <c r="H132" s="19"/>
    </row>
    <row r="133" spans="1:8" s="18" customFormat="1" ht="17.25" hidden="1" customHeight="1" outlineLevel="1">
      <c r="A133" s="33" t="s">
        <v>141</v>
      </c>
      <c r="B133" s="34" t="s">
        <v>186</v>
      </c>
      <c r="C133" s="33">
        <v>2019</v>
      </c>
      <c r="D133" s="33"/>
      <c r="E133" s="33">
        <v>30</v>
      </c>
      <c r="F133" s="33">
        <v>15</v>
      </c>
      <c r="G133" s="33">
        <v>72</v>
      </c>
      <c r="H133" s="19"/>
    </row>
    <row r="134" spans="1:8" s="18" customFormat="1" ht="17.25" hidden="1" customHeight="1" outlineLevel="1">
      <c r="A134" s="33" t="s">
        <v>141</v>
      </c>
      <c r="B134" s="34" t="s">
        <v>187</v>
      </c>
      <c r="C134" s="33">
        <v>2019</v>
      </c>
      <c r="D134" s="33"/>
      <c r="E134" s="33">
        <v>150</v>
      </c>
      <c r="F134" s="33">
        <v>80</v>
      </c>
      <c r="G134" s="33">
        <v>194.38</v>
      </c>
      <c r="H134" s="19"/>
    </row>
    <row r="135" spans="1:8" s="18" customFormat="1" ht="17.25" hidden="1" customHeight="1" outlineLevel="1">
      <c r="A135" s="33" t="s">
        <v>141</v>
      </c>
      <c r="B135" s="34" t="s">
        <v>188</v>
      </c>
      <c r="C135" s="33">
        <v>2019</v>
      </c>
      <c r="D135" s="33"/>
      <c r="E135" s="33">
        <v>165</v>
      </c>
      <c r="F135" s="33">
        <v>15</v>
      </c>
      <c r="G135" s="33">
        <v>194</v>
      </c>
      <c r="H135" s="19"/>
    </row>
    <row r="136" spans="1:8" s="18" customFormat="1" ht="17.25" hidden="1" customHeight="1" outlineLevel="1">
      <c r="A136" s="33" t="s">
        <v>141</v>
      </c>
      <c r="B136" s="34" t="s">
        <v>189</v>
      </c>
      <c r="C136" s="33">
        <v>2019</v>
      </c>
      <c r="D136" s="33"/>
      <c r="E136" s="33">
        <v>150</v>
      </c>
      <c r="F136" s="33">
        <v>15</v>
      </c>
      <c r="G136" s="33">
        <v>179</v>
      </c>
      <c r="H136" s="19"/>
    </row>
    <row r="137" spans="1:8" s="18" customFormat="1" ht="17.25" hidden="1" customHeight="1" outlineLevel="1">
      <c r="A137" s="33" t="s">
        <v>141</v>
      </c>
      <c r="B137" s="34" t="s">
        <v>190</v>
      </c>
      <c r="C137" s="33">
        <v>2019</v>
      </c>
      <c r="D137" s="33"/>
      <c r="E137" s="33">
        <v>135</v>
      </c>
      <c r="F137" s="33">
        <v>10</v>
      </c>
      <c r="G137" s="33">
        <v>128</v>
      </c>
      <c r="H137" s="19"/>
    </row>
    <row r="138" spans="1:8" s="18" customFormat="1" ht="17.25" hidden="1" customHeight="1" outlineLevel="1">
      <c r="A138" s="33" t="s">
        <v>141</v>
      </c>
      <c r="B138" s="34" t="s">
        <v>191</v>
      </c>
      <c r="C138" s="33">
        <v>2019</v>
      </c>
      <c r="D138" s="33"/>
      <c r="E138" s="33">
        <v>95</v>
      </c>
      <c r="F138" s="33">
        <v>15</v>
      </c>
      <c r="G138" s="33">
        <v>166</v>
      </c>
      <c r="H138" s="19"/>
    </row>
    <row r="139" spans="1:8" s="18" customFormat="1" ht="17.25" hidden="1" customHeight="1" outlineLevel="1">
      <c r="A139" s="33" t="s">
        <v>141</v>
      </c>
      <c r="B139" s="34" t="s">
        <v>192</v>
      </c>
      <c r="C139" s="33">
        <v>2019</v>
      </c>
      <c r="D139" s="33"/>
      <c r="E139" s="33">
        <v>217</v>
      </c>
      <c r="F139" s="33">
        <v>50</v>
      </c>
      <c r="G139" s="33">
        <v>169</v>
      </c>
      <c r="H139" s="19"/>
    </row>
    <row r="140" spans="1:8" s="18" customFormat="1" ht="17.25" hidden="1" customHeight="1" outlineLevel="1">
      <c r="A140" s="33" t="s">
        <v>141</v>
      </c>
      <c r="B140" s="34" t="s">
        <v>193</v>
      </c>
      <c r="C140" s="33">
        <v>2019</v>
      </c>
      <c r="D140" s="33"/>
      <c r="E140" s="33">
        <v>98</v>
      </c>
      <c r="F140" s="33">
        <v>15</v>
      </c>
      <c r="G140" s="33">
        <v>86</v>
      </c>
      <c r="H140" s="19"/>
    </row>
    <row r="141" spans="1:8" s="18" customFormat="1" ht="17.25" hidden="1" customHeight="1" outlineLevel="1">
      <c r="A141" s="33" t="s">
        <v>141</v>
      </c>
      <c r="B141" s="34" t="s">
        <v>194</v>
      </c>
      <c r="C141" s="33">
        <v>2019</v>
      </c>
      <c r="D141" s="33"/>
      <c r="E141" s="33">
        <v>40</v>
      </c>
      <c r="F141" s="33">
        <v>10</v>
      </c>
      <c r="G141" s="33">
        <v>71.5</v>
      </c>
      <c r="H141" s="19"/>
    </row>
    <row r="142" spans="1:8" s="18" customFormat="1" ht="17.25" hidden="1" customHeight="1" outlineLevel="1">
      <c r="A142" s="33" t="s">
        <v>141</v>
      </c>
      <c r="B142" s="34" t="s">
        <v>195</v>
      </c>
      <c r="C142" s="33">
        <v>2019</v>
      </c>
      <c r="D142" s="33"/>
      <c r="E142" s="33">
        <v>95</v>
      </c>
      <c r="F142" s="33">
        <v>6</v>
      </c>
      <c r="G142" s="33">
        <v>103</v>
      </c>
      <c r="H142" s="19"/>
    </row>
    <row r="143" spans="1:8" s="18" customFormat="1" ht="17.25" hidden="1" customHeight="1" outlineLevel="1">
      <c r="A143" s="33" t="s">
        <v>141</v>
      </c>
      <c r="B143" s="34" t="s">
        <v>196</v>
      </c>
      <c r="C143" s="33">
        <v>2019</v>
      </c>
      <c r="D143" s="33"/>
      <c r="E143" s="33">
        <v>150</v>
      </c>
      <c r="F143" s="33">
        <v>9</v>
      </c>
      <c r="G143" s="33">
        <v>131</v>
      </c>
      <c r="H143" s="19"/>
    </row>
    <row r="144" spans="1:8" s="18" customFormat="1" ht="17.25" hidden="1" customHeight="1" outlineLevel="1">
      <c r="A144" s="33" t="s">
        <v>141</v>
      </c>
      <c r="B144" s="34" t="s">
        <v>197</v>
      </c>
      <c r="C144" s="33">
        <v>2019</v>
      </c>
      <c r="D144" s="33"/>
      <c r="E144" s="33">
        <v>129</v>
      </c>
      <c r="F144" s="33">
        <v>33</v>
      </c>
      <c r="G144" s="33">
        <v>174</v>
      </c>
      <c r="H144" s="19"/>
    </row>
    <row r="145" spans="1:8" s="18" customFormat="1" ht="17.25" hidden="1" customHeight="1" outlineLevel="1">
      <c r="A145" s="33" t="s">
        <v>141</v>
      </c>
      <c r="B145" s="34" t="s">
        <v>198</v>
      </c>
      <c r="C145" s="33">
        <v>2019</v>
      </c>
      <c r="D145" s="33"/>
      <c r="E145" s="33">
        <v>154</v>
      </c>
      <c r="F145" s="33">
        <v>10</v>
      </c>
      <c r="G145" s="33">
        <v>176</v>
      </c>
      <c r="H145" s="19"/>
    </row>
    <row r="146" spans="1:8" s="18" customFormat="1" ht="17.25" hidden="1" customHeight="1" outlineLevel="1">
      <c r="A146" s="33" t="s">
        <v>141</v>
      </c>
      <c r="B146" s="34" t="s">
        <v>199</v>
      </c>
      <c r="C146" s="33">
        <v>2019</v>
      </c>
      <c r="D146" s="33"/>
      <c r="E146" s="33">
        <v>331</v>
      </c>
      <c r="F146" s="33">
        <v>10</v>
      </c>
      <c r="G146" s="33">
        <v>325</v>
      </c>
      <c r="H146" s="19"/>
    </row>
    <row r="147" spans="1:8" s="18" customFormat="1" ht="17.25" hidden="1" customHeight="1" outlineLevel="1">
      <c r="A147" s="33" t="s">
        <v>141</v>
      </c>
      <c r="B147" s="34" t="s">
        <v>200</v>
      </c>
      <c r="C147" s="33">
        <v>2019</v>
      </c>
      <c r="D147" s="33"/>
      <c r="E147" s="33">
        <v>323</v>
      </c>
      <c r="F147" s="33">
        <v>15</v>
      </c>
      <c r="G147" s="33">
        <v>333</v>
      </c>
      <c r="H147" s="19"/>
    </row>
    <row r="148" spans="1:8" s="18" customFormat="1" ht="17.25" hidden="1" customHeight="1" outlineLevel="1">
      <c r="A148" s="33" t="s">
        <v>141</v>
      </c>
      <c r="B148" s="34" t="s">
        <v>201</v>
      </c>
      <c r="C148" s="33">
        <v>2019</v>
      </c>
      <c r="D148" s="33"/>
      <c r="E148" s="33">
        <v>346</v>
      </c>
      <c r="F148" s="33">
        <v>15</v>
      </c>
      <c r="G148" s="33">
        <v>359</v>
      </c>
      <c r="H148" s="19"/>
    </row>
    <row r="149" spans="1:8" s="18" customFormat="1" ht="17.25" hidden="1" customHeight="1" outlineLevel="1">
      <c r="A149" s="33" t="s">
        <v>141</v>
      </c>
      <c r="B149" s="34" t="s">
        <v>202</v>
      </c>
      <c r="C149" s="33">
        <v>2019</v>
      </c>
      <c r="D149" s="33"/>
      <c r="E149" s="33">
        <v>512</v>
      </c>
      <c r="F149" s="33">
        <v>15</v>
      </c>
      <c r="G149" s="33">
        <v>517</v>
      </c>
      <c r="H149" s="19"/>
    </row>
    <row r="150" spans="1:8" s="18" customFormat="1" ht="17.25" hidden="1" customHeight="1" outlineLevel="1">
      <c r="A150" s="33" t="s">
        <v>141</v>
      </c>
      <c r="B150" s="34" t="s">
        <v>203</v>
      </c>
      <c r="C150" s="33">
        <v>2019</v>
      </c>
      <c r="D150" s="33"/>
      <c r="E150" s="33">
        <v>363</v>
      </c>
      <c r="F150" s="33">
        <v>15</v>
      </c>
      <c r="G150" s="33">
        <v>433</v>
      </c>
      <c r="H150" s="19"/>
    </row>
    <row r="151" spans="1:8" s="18" customFormat="1" ht="17.25" hidden="1" customHeight="1" outlineLevel="1">
      <c r="A151" s="33" t="s">
        <v>141</v>
      </c>
      <c r="B151" s="34" t="s">
        <v>204</v>
      </c>
      <c r="C151" s="33">
        <v>2019</v>
      </c>
      <c r="D151" s="33"/>
      <c r="E151" s="33">
        <v>97</v>
      </c>
      <c r="F151" s="33">
        <v>15</v>
      </c>
      <c r="G151" s="33">
        <v>148.63999999999999</v>
      </c>
      <c r="H151" s="19"/>
    </row>
    <row r="152" spans="1:8" s="18" customFormat="1" ht="17.25" hidden="1" customHeight="1" outlineLevel="1">
      <c r="A152" s="33" t="s">
        <v>141</v>
      </c>
      <c r="B152" s="34" t="s">
        <v>205</v>
      </c>
      <c r="C152" s="33">
        <v>2020</v>
      </c>
      <c r="D152" s="33"/>
      <c r="E152" s="33">
        <v>77</v>
      </c>
      <c r="F152" s="33">
        <v>110</v>
      </c>
      <c r="G152" s="33">
        <v>150.56402</v>
      </c>
      <c r="H152" s="19"/>
    </row>
    <row r="153" spans="1:8" s="18" customFormat="1" ht="17.25" hidden="1" customHeight="1" outlineLevel="1">
      <c r="A153" s="33" t="s">
        <v>141</v>
      </c>
      <c r="B153" s="34" t="s">
        <v>206</v>
      </c>
      <c r="C153" s="33">
        <v>2020</v>
      </c>
      <c r="D153" s="33"/>
      <c r="E153" s="33">
        <v>145</v>
      </c>
      <c r="F153" s="33">
        <v>10</v>
      </c>
      <c r="G153" s="33">
        <v>268.06236999999999</v>
      </c>
      <c r="H153" s="19"/>
    </row>
    <row r="154" spans="1:8" s="18" customFormat="1" ht="17.25" hidden="1" customHeight="1" outlineLevel="1">
      <c r="A154" s="33" t="s">
        <v>141</v>
      </c>
      <c r="B154" s="34" t="s">
        <v>207</v>
      </c>
      <c r="C154" s="33">
        <v>2020</v>
      </c>
      <c r="D154" s="33"/>
      <c r="E154" s="33">
        <v>158</v>
      </c>
      <c r="F154" s="33">
        <v>15</v>
      </c>
      <c r="G154" s="33">
        <v>289.43398000000002</v>
      </c>
      <c r="H154" s="19"/>
    </row>
    <row r="155" spans="1:8" s="18" customFormat="1" ht="17.25" hidden="1" customHeight="1" outlineLevel="1">
      <c r="A155" s="33" t="s">
        <v>141</v>
      </c>
      <c r="B155" s="34" t="s">
        <v>208</v>
      </c>
      <c r="C155" s="33">
        <v>2020</v>
      </c>
      <c r="D155" s="33"/>
      <c r="E155" s="33">
        <v>132</v>
      </c>
      <c r="F155" s="33">
        <v>35</v>
      </c>
      <c r="G155" s="33">
        <v>213.22187</v>
      </c>
      <c r="H155" s="19"/>
    </row>
    <row r="156" spans="1:8" s="18" customFormat="1" ht="17.25" hidden="1" customHeight="1" outlineLevel="1">
      <c r="A156" s="33" t="s">
        <v>141</v>
      </c>
      <c r="B156" s="34" t="s">
        <v>209</v>
      </c>
      <c r="C156" s="33">
        <v>2020</v>
      </c>
      <c r="D156" s="33"/>
      <c r="E156" s="33">
        <v>39</v>
      </c>
      <c r="F156" s="33">
        <v>70</v>
      </c>
      <c r="G156" s="33">
        <v>159.60738000000001</v>
      </c>
      <c r="H156" s="19"/>
    </row>
    <row r="157" spans="1:8" s="18" customFormat="1" ht="17.25" hidden="1" customHeight="1" outlineLevel="1">
      <c r="A157" s="33" t="s">
        <v>141</v>
      </c>
      <c r="B157" s="34" t="s">
        <v>210</v>
      </c>
      <c r="C157" s="33">
        <v>2020</v>
      </c>
      <c r="D157" s="33"/>
      <c r="E157" s="33">
        <v>261</v>
      </c>
      <c r="F157" s="33">
        <v>11</v>
      </c>
      <c r="G157" s="33">
        <v>375.90600000000001</v>
      </c>
      <c r="H157" s="19"/>
    </row>
    <row r="158" spans="1:8" s="18" customFormat="1" ht="17.25" hidden="1" customHeight="1" outlineLevel="1">
      <c r="A158" s="33" t="s">
        <v>141</v>
      </c>
      <c r="B158" s="34" t="s">
        <v>211</v>
      </c>
      <c r="C158" s="33">
        <v>2020</v>
      </c>
      <c r="D158" s="33"/>
      <c r="E158" s="33">
        <v>378</v>
      </c>
      <c r="F158" s="33">
        <v>149</v>
      </c>
      <c r="G158" s="33">
        <v>862.44390999999996</v>
      </c>
      <c r="H158" s="19"/>
    </row>
    <row r="159" spans="1:8" s="18" customFormat="1" ht="17.25" hidden="1" customHeight="1" outlineLevel="1">
      <c r="A159" s="33" t="s">
        <v>141</v>
      </c>
      <c r="B159" s="34" t="s">
        <v>212</v>
      </c>
      <c r="C159" s="33">
        <v>2020</v>
      </c>
      <c r="D159" s="33"/>
      <c r="E159" s="33">
        <v>6</v>
      </c>
      <c r="F159" s="33">
        <v>149</v>
      </c>
      <c r="G159" s="33">
        <v>42.881709999999998</v>
      </c>
      <c r="H159" s="19"/>
    </row>
    <row r="160" spans="1:8" s="18" customFormat="1" ht="17.25" hidden="1" customHeight="1" outlineLevel="1">
      <c r="A160" s="33" t="s">
        <v>141</v>
      </c>
      <c r="B160" s="34" t="s">
        <v>213</v>
      </c>
      <c r="C160" s="33">
        <v>2020</v>
      </c>
      <c r="D160" s="33"/>
      <c r="E160" s="33">
        <v>187</v>
      </c>
      <c r="F160" s="33">
        <v>145</v>
      </c>
      <c r="G160" s="33">
        <v>241.99812</v>
      </c>
      <c r="H160" s="19"/>
    </row>
    <row r="161" spans="1:8" s="18" customFormat="1" ht="17.25" hidden="1" customHeight="1" outlineLevel="1">
      <c r="A161" s="33" t="s">
        <v>141</v>
      </c>
      <c r="B161" s="34" t="s">
        <v>214</v>
      </c>
      <c r="C161" s="33">
        <v>2020</v>
      </c>
      <c r="D161" s="33"/>
      <c r="E161" s="33">
        <v>104</v>
      </c>
      <c r="F161" s="33">
        <v>10</v>
      </c>
      <c r="G161" s="33">
        <v>245.34472</v>
      </c>
      <c r="H161" s="19"/>
    </row>
    <row r="162" spans="1:8" s="18" customFormat="1" ht="17.25" hidden="1" customHeight="1" outlineLevel="1">
      <c r="A162" s="33" t="s">
        <v>141</v>
      </c>
      <c r="B162" s="34" t="s">
        <v>215</v>
      </c>
      <c r="C162" s="33">
        <v>2020</v>
      </c>
      <c r="D162" s="33"/>
      <c r="E162" s="33">
        <v>257</v>
      </c>
      <c r="F162" s="33">
        <v>20.3</v>
      </c>
      <c r="G162" s="33">
        <v>383.98399000000001</v>
      </c>
      <c r="H162" s="19"/>
    </row>
    <row r="163" spans="1:8" s="18" customFormat="1" ht="17.25" hidden="1" customHeight="1" outlineLevel="1">
      <c r="A163" s="33" t="s">
        <v>141</v>
      </c>
      <c r="B163" s="34" t="s">
        <v>216</v>
      </c>
      <c r="C163" s="33">
        <v>2020</v>
      </c>
      <c r="D163" s="33"/>
      <c r="E163" s="33">
        <v>340</v>
      </c>
      <c r="F163" s="33">
        <v>12</v>
      </c>
      <c r="G163" s="33">
        <v>440.91798999999997</v>
      </c>
      <c r="H163" s="19"/>
    </row>
    <row r="164" spans="1:8" s="18" customFormat="1" ht="17.25" hidden="1" customHeight="1" outlineLevel="1">
      <c r="A164" s="33" t="s">
        <v>141</v>
      </c>
      <c r="B164" s="34" t="s">
        <v>217</v>
      </c>
      <c r="C164" s="33">
        <v>2020</v>
      </c>
      <c r="D164" s="33"/>
      <c r="E164" s="33">
        <v>270</v>
      </c>
      <c r="F164" s="33">
        <v>40</v>
      </c>
      <c r="G164" s="33">
        <v>190.77754999999999</v>
      </c>
      <c r="H164" s="19"/>
    </row>
    <row r="165" spans="1:8" s="18" customFormat="1" ht="17.25" hidden="1" customHeight="1" outlineLevel="1">
      <c r="A165" s="33" t="s">
        <v>141</v>
      </c>
      <c r="B165" s="34" t="s">
        <v>218</v>
      </c>
      <c r="C165" s="33">
        <v>2020</v>
      </c>
      <c r="D165" s="33"/>
      <c r="E165" s="33">
        <v>90</v>
      </c>
      <c r="F165" s="33">
        <v>24</v>
      </c>
      <c r="G165" s="33">
        <v>145.19466</v>
      </c>
      <c r="H165" s="19"/>
    </row>
    <row r="166" spans="1:8" s="18" customFormat="1" ht="17.25" hidden="1" customHeight="1" outlineLevel="1">
      <c r="A166" s="33" t="s">
        <v>141</v>
      </c>
      <c r="B166" s="34" t="s">
        <v>219</v>
      </c>
      <c r="C166" s="33">
        <v>2020</v>
      </c>
      <c r="D166" s="33"/>
      <c r="E166" s="33">
        <v>7</v>
      </c>
      <c r="F166" s="33">
        <v>60</v>
      </c>
      <c r="G166" s="33">
        <v>16.0227</v>
      </c>
      <c r="H166" s="19"/>
    </row>
    <row r="167" spans="1:8" s="18" customFormat="1" ht="17.25" hidden="1" customHeight="1" outlineLevel="1">
      <c r="A167" s="33" t="s">
        <v>141</v>
      </c>
      <c r="B167" s="34" t="s">
        <v>220</v>
      </c>
      <c r="C167" s="33">
        <v>2020</v>
      </c>
      <c r="D167" s="33"/>
      <c r="E167" s="33">
        <v>165</v>
      </c>
      <c r="F167" s="33">
        <v>16</v>
      </c>
      <c r="G167" s="33">
        <v>157.78761</v>
      </c>
      <c r="H167" s="19"/>
    </row>
    <row r="168" spans="1:8" s="18" customFormat="1" ht="17.25" hidden="1" customHeight="1" outlineLevel="1">
      <c r="A168" s="33" t="s">
        <v>141</v>
      </c>
      <c r="B168" s="34" t="s">
        <v>221</v>
      </c>
      <c r="C168" s="33">
        <v>2020</v>
      </c>
      <c r="D168" s="33"/>
      <c r="E168" s="33">
        <v>96</v>
      </c>
      <c r="F168" s="33">
        <v>12</v>
      </c>
      <c r="G168" s="33">
        <v>124.70862</v>
      </c>
      <c r="H168" s="19"/>
    </row>
    <row r="169" spans="1:8" s="18" customFormat="1" ht="17.25" hidden="1" customHeight="1" outlineLevel="1">
      <c r="A169" s="33" t="s">
        <v>141</v>
      </c>
      <c r="B169" s="34" t="s">
        <v>222</v>
      </c>
      <c r="C169" s="33">
        <v>2020</v>
      </c>
      <c r="D169" s="33"/>
      <c r="E169" s="33">
        <v>51</v>
      </c>
      <c r="F169" s="33">
        <v>10</v>
      </c>
      <c r="G169" s="33">
        <v>162.13605000000001</v>
      </c>
      <c r="H169" s="19"/>
    </row>
    <row r="170" spans="1:8" s="18" customFormat="1" ht="17.25" hidden="1" customHeight="1" outlineLevel="1">
      <c r="A170" s="33" t="s">
        <v>141</v>
      </c>
      <c r="B170" s="34" t="s">
        <v>223</v>
      </c>
      <c r="C170" s="33">
        <v>2020</v>
      </c>
      <c r="D170" s="33"/>
      <c r="E170" s="33">
        <v>132</v>
      </c>
      <c r="F170" s="33">
        <v>15</v>
      </c>
      <c r="G170" s="33">
        <v>166.76356000000001</v>
      </c>
      <c r="H170" s="19"/>
    </row>
    <row r="171" spans="1:8" s="18" customFormat="1" ht="17.25" hidden="1" customHeight="1" outlineLevel="1">
      <c r="A171" s="33" t="s">
        <v>141</v>
      </c>
      <c r="B171" s="34" t="s">
        <v>224</v>
      </c>
      <c r="C171" s="33">
        <v>2020</v>
      </c>
      <c r="D171" s="33"/>
      <c r="E171" s="33">
        <v>47</v>
      </c>
      <c r="F171" s="33">
        <v>11</v>
      </c>
      <c r="G171" s="33">
        <v>96.593909999999994</v>
      </c>
      <c r="H171" s="19"/>
    </row>
    <row r="172" spans="1:8" s="18" customFormat="1" ht="17.25" hidden="1" customHeight="1" outlineLevel="1">
      <c r="A172" s="33" t="s">
        <v>141</v>
      </c>
      <c r="B172" s="34" t="s">
        <v>225</v>
      </c>
      <c r="C172" s="33">
        <v>2020</v>
      </c>
      <c r="D172" s="33"/>
      <c r="E172" s="33">
        <v>98</v>
      </c>
      <c r="F172" s="33">
        <v>150</v>
      </c>
      <c r="G172" s="33">
        <v>108.94824</v>
      </c>
      <c r="H172" s="19"/>
    </row>
    <row r="173" spans="1:8" s="18" customFormat="1" ht="17.25" hidden="1" customHeight="1" outlineLevel="1">
      <c r="A173" s="33" t="s">
        <v>141</v>
      </c>
      <c r="B173" s="34" t="s">
        <v>226</v>
      </c>
      <c r="C173" s="33">
        <v>2020</v>
      </c>
      <c r="D173" s="33"/>
      <c r="E173" s="33">
        <v>172</v>
      </c>
      <c r="F173" s="33">
        <v>12</v>
      </c>
      <c r="G173" s="33">
        <v>163.49896000000001</v>
      </c>
      <c r="H173" s="19"/>
    </row>
    <row r="174" spans="1:8" s="18" customFormat="1" ht="17.25" hidden="1" customHeight="1" outlineLevel="1">
      <c r="A174" s="33" t="s">
        <v>141</v>
      </c>
      <c r="B174" s="34" t="s">
        <v>227</v>
      </c>
      <c r="C174" s="33">
        <v>2020</v>
      </c>
      <c r="D174" s="33"/>
      <c r="E174" s="33">
        <v>101</v>
      </c>
      <c r="F174" s="33">
        <v>12</v>
      </c>
      <c r="G174" s="33">
        <v>145.58723000000001</v>
      </c>
      <c r="H174" s="19"/>
    </row>
    <row r="175" spans="1:8" s="18" customFormat="1" ht="17.25" hidden="1" customHeight="1" outlineLevel="1">
      <c r="A175" s="33" t="s">
        <v>141</v>
      </c>
      <c r="B175" s="34" t="s">
        <v>228</v>
      </c>
      <c r="C175" s="33">
        <v>2020</v>
      </c>
      <c r="D175" s="33"/>
      <c r="E175" s="33">
        <v>140</v>
      </c>
      <c r="F175" s="33">
        <v>15</v>
      </c>
      <c r="G175" s="33">
        <v>97.600059999999999</v>
      </c>
      <c r="H175" s="19"/>
    </row>
    <row r="176" spans="1:8" s="18" customFormat="1" ht="17.25" hidden="1" customHeight="1" outlineLevel="1">
      <c r="A176" s="33" t="s">
        <v>141</v>
      </c>
      <c r="B176" s="34" t="s">
        <v>229</v>
      </c>
      <c r="C176" s="33">
        <v>2020</v>
      </c>
      <c r="D176" s="33"/>
      <c r="E176" s="33">
        <v>61</v>
      </c>
      <c r="F176" s="33">
        <v>30</v>
      </c>
      <c r="G176" s="33">
        <v>169.26206999999999</v>
      </c>
      <c r="H176" s="19"/>
    </row>
    <row r="177" spans="1:8" s="18" customFormat="1" ht="17.25" hidden="1" customHeight="1" outlineLevel="1">
      <c r="A177" s="33" t="s">
        <v>141</v>
      </c>
      <c r="B177" s="34" t="s">
        <v>230</v>
      </c>
      <c r="C177" s="33">
        <v>2020</v>
      </c>
      <c r="D177" s="33"/>
      <c r="E177" s="33">
        <v>124</v>
      </c>
      <c r="F177" s="33">
        <v>12</v>
      </c>
      <c r="G177" s="33">
        <v>110.09726000000001</v>
      </c>
      <c r="H177" s="19"/>
    </row>
    <row r="178" spans="1:8" s="18" customFormat="1" ht="17.25" hidden="1" customHeight="1" outlineLevel="1">
      <c r="A178" s="33" t="s">
        <v>141</v>
      </c>
      <c r="B178" s="34" t="s">
        <v>231</v>
      </c>
      <c r="C178" s="33">
        <v>2020</v>
      </c>
      <c r="D178" s="33"/>
      <c r="E178" s="33">
        <v>467</v>
      </c>
      <c r="F178" s="33">
        <v>45</v>
      </c>
      <c r="G178" s="33">
        <v>490.34221000000002</v>
      </c>
      <c r="H178" s="19"/>
    </row>
    <row r="179" spans="1:8" s="18" customFormat="1" ht="17.25" hidden="1" customHeight="1" outlineLevel="1">
      <c r="A179" s="33" t="s">
        <v>141</v>
      </c>
      <c r="B179" s="34" t="s">
        <v>232</v>
      </c>
      <c r="C179" s="33">
        <v>2020</v>
      </c>
      <c r="D179" s="33"/>
      <c r="E179" s="33">
        <v>35</v>
      </c>
      <c r="F179" s="33">
        <v>25</v>
      </c>
      <c r="G179" s="33">
        <v>71.566370000000006</v>
      </c>
      <c r="H179" s="19"/>
    </row>
    <row r="180" spans="1:8" s="18" customFormat="1" ht="17.25" hidden="1" customHeight="1" outlineLevel="1">
      <c r="A180" s="33" t="s">
        <v>141</v>
      </c>
      <c r="B180" s="34" t="s">
        <v>233</v>
      </c>
      <c r="C180" s="33">
        <v>2020</v>
      </c>
      <c r="D180" s="33"/>
      <c r="E180" s="33">
        <v>61</v>
      </c>
      <c r="F180" s="33">
        <v>65</v>
      </c>
      <c r="G180" s="33">
        <v>211.13210000000001</v>
      </c>
      <c r="H180" s="19"/>
    </row>
    <row r="181" spans="1:8" s="18" customFormat="1" ht="17.25" hidden="1" customHeight="1" outlineLevel="1">
      <c r="A181" s="33" t="s">
        <v>141</v>
      </c>
      <c r="B181" s="34" t="s">
        <v>234</v>
      </c>
      <c r="C181" s="33">
        <v>2020</v>
      </c>
      <c r="D181" s="33"/>
      <c r="E181" s="33">
        <v>15</v>
      </c>
      <c r="F181" s="33">
        <v>150</v>
      </c>
      <c r="G181" s="33">
        <v>46.188490000000002</v>
      </c>
      <c r="H181" s="19"/>
    </row>
    <row r="182" spans="1:8" s="18" customFormat="1" ht="17.25" hidden="1" customHeight="1" outlineLevel="1">
      <c r="A182" s="33" t="s">
        <v>141</v>
      </c>
      <c r="B182" s="34" t="s">
        <v>235</v>
      </c>
      <c r="C182" s="33">
        <v>2020</v>
      </c>
      <c r="D182" s="33"/>
      <c r="E182" s="33">
        <v>76</v>
      </c>
      <c r="F182" s="33">
        <v>100</v>
      </c>
      <c r="G182" s="33">
        <v>63.648499999999999</v>
      </c>
      <c r="H182" s="19"/>
    </row>
    <row r="183" spans="1:8" s="18" customFormat="1" ht="17.25" hidden="1" customHeight="1" outlineLevel="1">
      <c r="A183" s="33" t="s">
        <v>141</v>
      </c>
      <c r="B183" s="34" t="s">
        <v>236</v>
      </c>
      <c r="C183" s="33">
        <v>2020</v>
      </c>
      <c r="D183" s="33"/>
      <c r="E183" s="33">
        <v>33</v>
      </c>
      <c r="F183" s="33">
        <v>150</v>
      </c>
      <c r="G183" s="33">
        <v>143.25393</v>
      </c>
      <c r="H183" s="19"/>
    </row>
    <row r="184" spans="1:8" s="18" customFormat="1" ht="17.25" hidden="1" customHeight="1" outlineLevel="1">
      <c r="A184" s="33" t="s">
        <v>141</v>
      </c>
      <c r="B184" s="34" t="s">
        <v>237</v>
      </c>
      <c r="C184" s="33">
        <v>2020</v>
      </c>
      <c r="D184" s="33"/>
      <c r="E184" s="33">
        <v>19</v>
      </c>
      <c r="F184" s="33">
        <v>285</v>
      </c>
      <c r="G184" s="33">
        <v>63.95337</v>
      </c>
      <c r="H184" s="19"/>
    </row>
    <row r="185" spans="1:8" s="18" customFormat="1" ht="17.25" hidden="1" customHeight="1" outlineLevel="1">
      <c r="A185" s="33" t="s">
        <v>141</v>
      </c>
      <c r="B185" s="34" t="s">
        <v>238</v>
      </c>
      <c r="C185" s="33">
        <v>2020</v>
      </c>
      <c r="D185" s="33"/>
      <c r="E185" s="33">
        <v>696</v>
      </c>
      <c r="F185" s="33">
        <v>75</v>
      </c>
      <c r="G185" s="33">
        <v>583.83196999999996</v>
      </c>
      <c r="H185" s="19"/>
    </row>
    <row r="186" spans="1:8" s="18" customFormat="1" ht="17.25" hidden="1" customHeight="1" outlineLevel="1">
      <c r="A186" s="33" t="s">
        <v>141</v>
      </c>
      <c r="B186" s="34" t="s">
        <v>239</v>
      </c>
      <c r="C186" s="33">
        <v>2020</v>
      </c>
      <c r="D186" s="33"/>
      <c r="E186" s="33">
        <v>5</v>
      </c>
      <c r="F186" s="33">
        <v>50</v>
      </c>
      <c r="G186" s="33">
        <v>47.453589999999998</v>
      </c>
      <c r="H186" s="19"/>
    </row>
    <row r="187" spans="1:8" s="18" customFormat="1" ht="17.25" hidden="1" customHeight="1" outlineLevel="1">
      <c r="A187" s="33" t="s">
        <v>141</v>
      </c>
      <c r="B187" s="34" t="s">
        <v>240</v>
      </c>
      <c r="C187" s="33">
        <v>2020</v>
      </c>
      <c r="D187" s="33"/>
      <c r="E187" s="33">
        <v>80</v>
      </c>
      <c r="F187" s="33">
        <v>10</v>
      </c>
      <c r="G187" s="33">
        <v>216.12272999999999</v>
      </c>
      <c r="H187" s="19"/>
    </row>
    <row r="188" spans="1:8" s="18" customFormat="1" ht="17.25" hidden="1" customHeight="1" outlineLevel="1">
      <c r="A188" s="33" t="s">
        <v>141</v>
      </c>
      <c r="B188" s="34" t="s">
        <v>241</v>
      </c>
      <c r="C188" s="33">
        <v>2020</v>
      </c>
      <c r="D188" s="33"/>
      <c r="E188" s="33">
        <v>45</v>
      </c>
      <c r="F188" s="33">
        <v>10</v>
      </c>
      <c r="G188" s="33">
        <v>147.43071</v>
      </c>
      <c r="H188" s="19"/>
    </row>
    <row r="189" spans="1:8" s="18" customFormat="1" ht="17.25" hidden="1" customHeight="1" outlineLevel="1">
      <c r="A189" s="33" t="s">
        <v>141</v>
      </c>
      <c r="B189" s="34" t="s">
        <v>242</v>
      </c>
      <c r="C189" s="33">
        <v>2020</v>
      </c>
      <c r="D189" s="33"/>
      <c r="E189" s="33">
        <v>235</v>
      </c>
      <c r="F189" s="33">
        <v>10</v>
      </c>
      <c r="G189" s="33">
        <v>177.88732999999999</v>
      </c>
      <c r="H189" s="19"/>
    </row>
    <row r="190" spans="1:8" s="18" customFormat="1" ht="17.25" hidden="1" customHeight="1" outlineLevel="1">
      <c r="A190" s="33" t="s">
        <v>141</v>
      </c>
      <c r="B190" s="34" t="s">
        <v>243</v>
      </c>
      <c r="C190" s="33">
        <v>2020</v>
      </c>
      <c r="D190" s="33"/>
      <c r="E190" s="33">
        <v>142</v>
      </c>
      <c r="F190" s="33">
        <v>15</v>
      </c>
      <c r="G190" s="33">
        <v>142.69910999999999</v>
      </c>
      <c r="H190" s="19"/>
    </row>
    <row r="191" spans="1:8" s="18" customFormat="1" ht="17.25" hidden="1" customHeight="1" outlineLevel="1">
      <c r="A191" s="33" t="s">
        <v>141</v>
      </c>
      <c r="B191" s="34" t="s">
        <v>244</v>
      </c>
      <c r="C191" s="33">
        <v>2020</v>
      </c>
      <c r="D191" s="33"/>
      <c r="E191" s="33">
        <v>260</v>
      </c>
      <c r="F191" s="33">
        <v>25</v>
      </c>
      <c r="G191" s="33">
        <v>231.75724</v>
      </c>
      <c r="H191" s="19"/>
    </row>
    <row r="192" spans="1:8" s="18" customFormat="1" ht="17.25" hidden="1" customHeight="1" outlineLevel="1">
      <c r="A192" s="33" t="s">
        <v>141</v>
      </c>
      <c r="B192" s="34" t="s">
        <v>245</v>
      </c>
      <c r="C192" s="33">
        <v>2020</v>
      </c>
      <c r="D192" s="33"/>
      <c r="E192" s="33">
        <v>131</v>
      </c>
      <c r="F192" s="33">
        <v>13.6</v>
      </c>
      <c r="G192" s="33">
        <v>188.10454999999999</v>
      </c>
      <c r="H192" s="19"/>
    </row>
    <row r="193" spans="1:8" s="18" customFormat="1" ht="17.25" hidden="1" customHeight="1" outlineLevel="1">
      <c r="A193" s="33" t="s">
        <v>141</v>
      </c>
      <c r="B193" s="34" t="s">
        <v>246</v>
      </c>
      <c r="C193" s="33">
        <v>2020</v>
      </c>
      <c r="D193" s="33"/>
      <c r="E193" s="33">
        <v>30</v>
      </c>
      <c r="F193" s="33">
        <v>15</v>
      </c>
      <c r="G193" s="33">
        <v>76.84496</v>
      </c>
      <c r="H193" s="19"/>
    </row>
    <row r="194" spans="1:8" s="18" customFormat="1" ht="17.25" hidden="1" customHeight="1" outlineLevel="1">
      <c r="A194" s="33" t="s">
        <v>141</v>
      </c>
      <c r="B194" s="34" t="s">
        <v>247</v>
      </c>
      <c r="C194" s="33">
        <v>2020</v>
      </c>
      <c r="D194" s="33"/>
      <c r="E194" s="33">
        <v>180</v>
      </c>
      <c r="F194" s="33">
        <v>9</v>
      </c>
      <c r="G194" s="33">
        <v>162.09075999999999</v>
      </c>
      <c r="H194" s="19"/>
    </row>
    <row r="195" spans="1:8" s="18" customFormat="1" ht="17.25" hidden="1" customHeight="1" outlineLevel="1">
      <c r="A195" s="33" t="s">
        <v>141</v>
      </c>
      <c r="B195" s="34" t="s">
        <v>248</v>
      </c>
      <c r="C195" s="33">
        <v>2020</v>
      </c>
      <c r="D195" s="33"/>
      <c r="E195" s="33">
        <v>35</v>
      </c>
      <c r="F195" s="33">
        <v>10</v>
      </c>
      <c r="G195" s="33">
        <v>120.82665</v>
      </c>
      <c r="H195" s="19"/>
    </row>
    <row r="196" spans="1:8" s="18" customFormat="1" ht="17.25" hidden="1" customHeight="1" outlineLevel="1">
      <c r="A196" s="33" t="s">
        <v>141</v>
      </c>
      <c r="B196" s="34" t="s">
        <v>249</v>
      </c>
      <c r="C196" s="33">
        <v>2020</v>
      </c>
      <c r="D196" s="33"/>
      <c r="E196" s="33">
        <v>232</v>
      </c>
      <c r="F196" s="33">
        <v>75</v>
      </c>
      <c r="G196" s="33">
        <v>336.27962000000002</v>
      </c>
      <c r="H196" s="19"/>
    </row>
    <row r="197" spans="1:8" s="18" customFormat="1" ht="17.25" hidden="1" customHeight="1" outlineLevel="1">
      <c r="A197" s="33" t="s">
        <v>141</v>
      </c>
      <c r="B197" s="34" t="s">
        <v>250</v>
      </c>
      <c r="C197" s="33">
        <v>2020</v>
      </c>
      <c r="D197" s="33"/>
      <c r="E197" s="33">
        <v>80</v>
      </c>
      <c r="F197" s="33">
        <v>10</v>
      </c>
      <c r="G197" s="33">
        <v>112.93147999999999</v>
      </c>
      <c r="H197" s="19"/>
    </row>
    <row r="198" spans="1:8" s="18" customFormat="1" ht="17.25" hidden="1" customHeight="1" outlineLevel="1">
      <c r="A198" s="33" t="s">
        <v>141</v>
      </c>
      <c r="B198" s="34" t="s">
        <v>251</v>
      </c>
      <c r="C198" s="33">
        <v>2020</v>
      </c>
      <c r="D198" s="33"/>
      <c r="E198" s="33">
        <v>135</v>
      </c>
      <c r="F198" s="33">
        <v>15</v>
      </c>
      <c r="G198" s="33">
        <v>119.31748</v>
      </c>
      <c r="H198" s="19"/>
    </row>
    <row r="199" spans="1:8" s="18" customFormat="1" ht="17.25" hidden="1" customHeight="1" outlineLevel="1">
      <c r="A199" s="33" t="s">
        <v>141</v>
      </c>
      <c r="B199" s="34" t="s">
        <v>252</v>
      </c>
      <c r="C199" s="33">
        <v>2020</v>
      </c>
      <c r="D199" s="33"/>
      <c r="E199" s="33">
        <v>120</v>
      </c>
      <c r="F199" s="33">
        <v>10</v>
      </c>
      <c r="G199" s="33">
        <v>166.44727</v>
      </c>
      <c r="H199" s="19"/>
    </row>
    <row r="200" spans="1:8" s="18" customFormat="1" ht="17.25" hidden="1" customHeight="1" outlineLevel="1">
      <c r="A200" s="33" t="s">
        <v>141</v>
      </c>
      <c r="B200" s="34" t="s">
        <v>253</v>
      </c>
      <c r="C200" s="33">
        <v>2020</v>
      </c>
      <c r="D200" s="33"/>
      <c r="E200" s="33">
        <v>212</v>
      </c>
      <c r="F200" s="33">
        <v>25</v>
      </c>
      <c r="G200" s="33">
        <v>353.70769999999999</v>
      </c>
      <c r="H200" s="19"/>
    </row>
    <row r="201" spans="1:8" s="18" customFormat="1" ht="17.25" hidden="1" customHeight="1" outlineLevel="1">
      <c r="A201" s="33" t="s">
        <v>141</v>
      </c>
      <c r="B201" s="34" t="s">
        <v>254</v>
      </c>
      <c r="C201" s="33">
        <v>2020</v>
      </c>
      <c r="D201" s="33"/>
      <c r="E201" s="33">
        <v>150</v>
      </c>
      <c r="F201" s="33">
        <v>9</v>
      </c>
      <c r="G201" s="33">
        <v>204.28578999999999</v>
      </c>
      <c r="H201" s="19"/>
    </row>
    <row r="202" spans="1:8" s="18" customFormat="1" ht="17.25" hidden="1" customHeight="1" outlineLevel="1">
      <c r="A202" s="33" t="s">
        <v>141</v>
      </c>
      <c r="B202" s="34" t="s">
        <v>255</v>
      </c>
      <c r="C202" s="33">
        <v>2020</v>
      </c>
      <c r="D202" s="33"/>
      <c r="E202" s="33">
        <v>21</v>
      </c>
      <c r="F202" s="33">
        <v>45</v>
      </c>
      <c r="G202" s="33">
        <v>105.54194</v>
      </c>
      <c r="H202" s="19"/>
    </row>
    <row r="203" spans="1:8" s="18" customFormat="1" ht="17.25" hidden="1" customHeight="1" outlineLevel="1">
      <c r="A203" s="33" t="s">
        <v>141</v>
      </c>
      <c r="B203" s="34" t="s">
        <v>256</v>
      </c>
      <c r="C203" s="33">
        <v>2020</v>
      </c>
      <c r="D203" s="33"/>
      <c r="E203" s="33">
        <v>310</v>
      </c>
      <c r="F203" s="33">
        <v>15</v>
      </c>
      <c r="G203" s="33">
        <v>261.68626</v>
      </c>
      <c r="H203" s="19"/>
    </row>
    <row r="204" spans="1:8" s="18" customFormat="1" ht="17.25" hidden="1" customHeight="1" outlineLevel="1">
      <c r="A204" s="33" t="s">
        <v>141</v>
      </c>
      <c r="B204" s="34" t="s">
        <v>257</v>
      </c>
      <c r="C204" s="33">
        <v>2020</v>
      </c>
      <c r="D204" s="33"/>
      <c r="E204" s="33">
        <v>60</v>
      </c>
      <c r="F204" s="33">
        <v>15</v>
      </c>
      <c r="G204" s="33">
        <v>88.644030000000001</v>
      </c>
      <c r="H204" s="19"/>
    </row>
    <row r="205" spans="1:8" s="18" customFormat="1" ht="17.25" hidden="1" customHeight="1" outlineLevel="1">
      <c r="A205" s="33" t="s">
        <v>141</v>
      </c>
      <c r="B205" s="34" t="s">
        <v>258</v>
      </c>
      <c r="C205" s="33">
        <v>2020</v>
      </c>
      <c r="D205" s="33"/>
      <c r="E205" s="33">
        <v>130</v>
      </c>
      <c r="F205" s="33">
        <v>50</v>
      </c>
      <c r="G205" s="33">
        <v>148.37452999999999</v>
      </c>
      <c r="H205" s="19"/>
    </row>
    <row r="206" spans="1:8" s="18" customFormat="1" ht="17.25" hidden="1" customHeight="1" outlineLevel="1">
      <c r="A206" s="33" t="s">
        <v>141</v>
      </c>
      <c r="B206" s="34" t="s">
        <v>259</v>
      </c>
      <c r="C206" s="33">
        <v>2020</v>
      </c>
      <c r="D206" s="33"/>
      <c r="E206" s="33">
        <v>408</v>
      </c>
      <c r="F206" s="33">
        <v>24</v>
      </c>
      <c r="G206" s="33">
        <v>284.69776000000002</v>
      </c>
      <c r="H206" s="19"/>
    </row>
    <row r="207" spans="1:8" s="18" customFormat="1" ht="17.25" hidden="1" customHeight="1" outlineLevel="1">
      <c r="A207" s="33" t="s">
        <v>141</v>
      </c>
      <c r="B207" s="34" t="s">
        <v>260</v>
      </c>
      <c r="C207" s="33">
        <v>2020</v>
      </c>
      <c r="D207" s="33"/>
      <c r="E207" s="33">
        <v>40</v>
      </c>
      <c r="F207" s="33">
        <v>15</v>
      </c>
      <c r="G207" s="33">
        <v>108.73048</v>
      </c>
      <c r="H207" s="19"/>
    </row>
    <row r="208" spans="1:8" s="18" customFormat="1" ht="17.25" hidden="1" customHeight="1" outlineLevel="1">
      <c r="A208" s="33" t="s">
        <v>141</v>
      </c>
      <c r="B208" s="34" t="s">
        <v>261</v>
      </c>
      <c r="C208" s="33">
        <v>2020</v>
      </c>
      <c r="D208" s="33"/>
      <c r="E208" s="33">
        <v>280</v>
      </c>
      <c r="F208" s="33">
        <v>10</v>
      </c>
      <c r="G208" s="33">
        <v>299.23655000000002</v>
      </c>
      <c r="H208" s="19"/>
    </row>
    <row r="209" spans="1:8" s="18" customFormat="1" ht="17.25" hidden="1" customHeight="1" outlineLevel="1">
      <c r="A209" s="33" t="s">
        <v>141</v>
      </c>
      <c r="B209" s="34" t="s">
        <v>262</v>
      </c>
      <c r="C209" s="33">
        <v>2020</v>
      </c>
      <c r="D209" s="33"/>
      <c r="E209" s="33">
        <v>40</v>
      </c>
      <c r="F209" s="33">
        <v>15</v>
      </c>
      <c r="G209" s="33">
        <v>119.11527</v>
      </c>
      <c r="H209" s="19"/>
    </row>
    <row r="210" spans="1:8" s="18" customFormat="1" ht="17.25" hidden="1" customHeight="1" outlineLevel="1">
      <c r="A210" s="33" t="s">
        <v>141</v>
      </c>
      <c r="B210" s="34" t="s">
        <v>263</v>
      </c>
      <c r="C210" s="33">
        <v>2020</v>
      </c>
      <c r="D210" s="33"/>
      <c r="E210" s="33">
        <v>210</v>
      </c>
      <c r="F210" s="33">
        <v>15</v>
      </c>
      <c r="G210" s="33">
        <v>234.24209999999999</v>
      </c>
      <c r="H210" s="19"/>
    </row>
    <row r="211" spans="1:8" s="18" customFormat="1" ht="17.25" hidden="1" customHeight="1" outlineLevel="1">
      <c r="A211" s="33" t="s">
        <v>141</v>
      </c>
      <c r="B211" s="34" t="s">
        <v>264</v>
      </c>
      <c r="C211" s="33">
        <v>2020</v>
      </c>
      <c r="D211" s="33"/>
      <c r="E211" s="33">
        <v>85</v>
      </c>
      <c r="F211" s="33">
        <v>15</v>
      </c>
      <c r="G211" s="33">
        <v>158.50528</v>
      </c>
      <c r="H211" s="19"/>
    </row>
    <row r="212" spans="1:8" s="18" customFormat="1" ht="17.25" hidden="1" customHeight="1" outlineLevel="1">
      <c r="A212" s="33" t="s">
        <v>141</v>
      </c>
      <c r="B212" s="34" t="s">
        <v>265</v>
      </c>
      <c r="C212" s="33">
        <v>2020</v>
      </c>
      <c r="D212" s="33"/>
      <c r="E212" s="33">
        <v>300</v>
      </c>
      <c r="F212" s="33">
        <v>70</v>
      </c>
      <c r="G212" s="33">
        <v>354.24815000000001</v>
      </c>
      <c r="H212" s="19"/>
    </row>
    <row r="213" spans="1:8" s="18" customFormat="1" ht="17.25" hidden="1" customHeight="1" outlineLevel="1">
      <c r="A213" s="33" t="s">
        <v>141</v>
      </c>
      <c r="B213" s="34" t="s">
        <v>266</v>
      </c>
      <c r="C213" s="33">
        <v>2020</v>
      </c>
      <c r="D213" s="33"/>
      <c r="E213" s="33">
        <v>130</v>
      </c>
      <c r="F213" s="33">
        <v>50</v>
      </c>
      <c r="G213" s="33">
        <v>209.03818000000001</v>
      </c>
      <c r="H213" s="19"/>
    </row>
    <row r="214" spans="1:8" s="18" customFormat="1" ht="17.25" hidden="1" customHeight="1" outlineLevel="1">
      <c r="A214" s="33" t="s">
        <v>141</v>
      </c>
      <c r="B214" s="34" t="s">
        <v>267</v>
      </c>
      <c r="C214" s="33">
        <v>2020</v>
      </c>
      <c r="D214" s="33"/>
      <c r="E214" s="33">
        <v>20</v>
      </c>
      <c r="F214" s="33">
        <v>15</v>
      </c>
      <c r="G214" s="33">
        <v>108.26268</v>
      </c>
      <c r="H214" s="19"/>
    </row>
    <row r="215" spans="1:8" s="18" customFormat="1" ht="17.25" hidden="1" customHeight="1" outlineLevel="1">
      <c r="A215" s="33" t="s">
        <v>141</v>
      </c>
      <c r="B215" s="34" t="s">
        <v>268</v>
      </c>
      <c r="C215" s="33">
        <v>2020</v>
      </c>
      <c r="D215" s="33"/>
      <c r="E215" s="33">
        <v>60</v>
      </c>
      <c r="F215" s="33">
        <v>35</v>
      </c>
      <c r="G215" s="33">
        <v>156.35183000000001</v>
      </c>
      <c r="H215" s="19"/>
    </row>
    <row r="216" spans="1:8" s="18" customFormat="1" ht="17.25" hidden="1" customHeight="1" outlineLevel="1">
      <c r="A216" s="33" t="s">
        <v>141</v>
      </c>
      <c r="B216" s="34" t="s">
        <v>269</v>
      </c>
      <c r="C216" s="33">
        <v>2020</v>
      </c>
      <c r="D216" s="33"/>
      <c r="E216" s="33">
        <v>4</v>
      </c>
      <c r="F216" s="33">
        <v>150</v>
      </c>
      <c r="G216" s="33">
        <v>93.88852</v>
      </c>
      <c r="H216" s="19"/>
    </row>
    <row r="217" spans="1:8" s="18" customFormat="1" ht="17.25" hidden="1" customHeight="1" outlineLevel="1">
      <c r="A217" s="33" t="s">
        <v>141</v>
      </c>
      <c r="B217" s="34" t="s">
        <v>270</v>
      </c>
      <c r="C217" s="33">
        <v>2020</v>
      </c>
      <c r="D217" s="33"/>
      <c r="E217" s="33">
        <v>1332</v>
      </c>
      <c r="F217" s="33">
        <v>30</v>
      </c>
      <c r="G217" s="33">
        <v>1617.5030400000001</v>
      </c>
      <c r="H217" s="19"/>
    </row>
    <row r="218" spans="1:8" s="18" customFormat="1" ht="17.25" hidden="1" customHeight="1" outlineLevel="1">
      <c r="A218" s="33" t="s">
        <v>141</v>
      </c>
      <c r="B218" s="34" t="s">
        <v>271</v>
      </c>
      <c r="C218" s="33">
        <v>2020</v>
      </c>
      <c r="D218" s="33"/>
      <c r="E218" s="33">
        <v>33</v>
      </c>
      <c r="F218" s="33">
        <v>30</v>
      </c>
      <c r="G218" s="33">
        <v>69.436620000000005</v>
      </c>
      <c r="H218" s="19"/>
    </row>
    <row r="219" spans="1:8" s="18" customFormat="1" ht="17.25" hidden="1" customHeight="1" outlineLevel="1">
      <c r="A219" s="33" t="s">
        <v>141</v>
      </c>
      <c r="B219" s="34" t="s">
        <v>272</v>
      </c>
      <c r="C219" s="33">
        <v>2020</v>
      </c>
      <c r="D219" s="33"/>
      <c r="E219" s="33">
        <v>25</v>
      </c>
      <c r="F219" s="33">
        <v>99.9</v>
      </c>
      <c r="G219" s="33">
        <v>147.99771000000001</v>
      </c>
      <c r="H219" s="19"/>
    </row>
    <row r="220" spans="1:8" s="18" customFormat="1" ht="17.25" hidden="1" customHeight="1" outlineLevel="1">
      <c r="A220" s="33" t="s">
        <v>141</v>
      </c>
      <c r="B220" s="34" t="s">
        <v>273</v>
      </c>
      <c r="C220" s="33">
        <v>2020</v>
      </c>
      <c r="D220" s="33"/>
      <c r="E220" s="33">
        <v>384</v>
      </c>
      <c r="F220" s="33">
        <v>70</v>
      </c>
      <c r="G220" s="33">
        <v>408.70769000000001</v>
      </c>
      <c r="H220" s="19"/>
    </row>
    <row r="221" spans="1:8" s="18" customFormat="1" ht="17.25" hidden="1" customHeight="1" outlineLevel="1">
      <c r="A221" s="33" t="s">
        <v>141</v>
      </c>
      <c r="B221" s="34" t="s">
        <v>274</v>
      </c>
      <c r="C221" s="33">
        <v>2020</v>
      </c>
      <c r="D221" s="33"/>
      <c r="E221" s="33">
        <v>130</v>
      </c>
      <c r="F221" s="33">
        <v>50</v>
      </c>
      <c r="G221" s="33">
        <v>151.19992999999999</v>
      </c>
      <c r="H221" s="19"/>
    </row>
    <row r="222" spans="1:8" s="18" customFormat="1" ht="17.25" hidden="1" customHeight="1" outlineLevel="1">
      <c r="A222" s="33" t="s">
        <v>141</v>
      </c>
      <c r="B222" s="34" t="s">
        <v>275</v>
      </c>
      <c r="C222" s="33">
        <v>2020</v>
      </c>
      <c r="D222" s="33"/>
      <c r="E222" s="33">
        <v>4</v>
      </c>
      <c r="F222" s="33">
        <v>15</v>
      </c>
      <c r="G222" s="33">
        <v>95.478409999999997</v>
      </c>
      <c r="H222" s="19"/>
    </row>
    <row r="223" spans="1:8" s="18" customFormat="1" ht="17.25" hidden="1" customHeight="1" outlineLevel="1">
      <c r="A223" s="33" t="s">
        <v>141</v>
      </c>
      <c r="B223" s="34" t="s">
        <v>276</v>
      </c>
      <c r="C223" s="33">
        <v>2020</v>
      </c>
      <c r="D223" s="33"/>
      <c r="E223" s="33">
        <v>131</v>
      </c>
      <c r="F223" s="33">
        <v>15</v>
      </c>
      <c r="G223" s="33">
        <v>158.09442000000001</v>
      </c>
      <c r="H223" s="19"/>
    </row>
    <row r="224" spans="1:8" s="18" customFormat="1" ht="15.75" collapsed="1">
      <c r="A224" s="23"/>
      <c r="B224" s="24" t="s">
        <v>89</v>
      </c>
      <c r="C224" s="23"/>
      <c r="D224" s="23" t="s">
        <v>136</v>
      </c>
      <c r="E224" s="23"/>
      <c r="F224" s="23"/>
      <c r="G224" s="23"/>
      <c r="H224" s="19"/>
    </row>
    <row r="225" spans="1:8" s="18" customFormat="1" ht="18.75" customHeight="1">
      <c r="A225" s="20"/>
      <c r="B225" s="25" t="s">
        <v>91</v>
      </c>
      <c r="C225" s="20"/>
      <c r="D225" s="20"/>
      <c r="E225" s="20"/>
      <c r="F225" s="20"/>
      <c r="G225" s="20"/>
      <c r="H225" s="19"/>
    </row>
    <row r="226" spans="1:8" s="18" customFormat="1" ht="17.25" customHeight="1">
      <c r="A226" s="33" t="s">
        <v>141</v>
      </c>
      <c r="B226" s="34" t="s">
        <v>142</v>
      </c>
      <c r="C226" s="33"/>
      <c r="D226" s="33"/>
      <c r="E226" s="33"/>
      <c r="F226" s="33"/>
      <c r="G226" s="33"/>
      <c r="H226" s="19"/>
    </row>
    <row r="227" spans="1:8" s="18" customFormat="1" ht="17.25" customHeight="1">
      <c r="A227" s="33" t="s">
        <v>141</v>
      </c>
      <c r="B227" s="34" t="s">
        <v>94</v>
      </c>
      <c r="C227" s="33"/>
      <c r="D227" s="33"/>
      <c r="E227" s="33"/>
      <c r="F227" s="33"/>
      <c r="G227" s="33"/>
      <c r="H227" s="19"/>
    </row>
    <row r="228" spans="1:8" s="18" customFormat="1" ht="17.25" customHeight="1">
      <c r="A228" s="33" t="s">
        <v>141</v>
      </c>
      <c r="B228" s="34" t="s">
        <v>95</v>
      </c>
      <c r="C228" s="33">
        <v>2019</v>
      </c>
      <c r="D228" s="33" t="s">
        <v>136</v>
      </c>
      <c r="E228" s="33">
        <f ca="1">SUMIF($C$231:$G$268,$C$228,$E$231:$E$268)</f>
        <v>5567</v>
      </c>
      <c r="F228" s="33">
        <f ca="1">SUMIF($C$231:$G$268,$C$228,$F$231:$F$268)</f>
        <v>1267</v>
      </c>
      <c r="G228" s="33">
        <f ca="1">SUMIF($C$231:$G$268,$C$228,$G$231:$G$268)</f>
        <v>6774.4419999999991</v>
      </c>
      <c r="H228" s="19"/>
    </row>
    <row r="229" spans="1:8" s="18" customFormat="1" ht="17.25" customHeight="1">
      <c r="A229" s="33" t="s">
        <v>141</v>
      </c>
      <c r="B229" s="34" t="s">
        <v>95</v>
      </c>
      <c r="C229" s="33">
        <v>2020</v>
      </c>
      <c r="D229" s="33" t="s">
        <v>136</v>
      </c>
      <c r="E229" s="33">
        <f ca="1">SUMIF($C$231:$G$268,$C$229,$E$231:$E$268)</f>
        <v>6237</v>
      </c>
      <c r="F229" s="37">
        <f ca="1">SUMIF($C$231:$G$268,$C$229,$F$231:$F$268)</f>
        <v>1943.9</v>
      </c>
      <c r="G229" s="37">
        <f ca="1">SUMIF($C$231:$G$268,$C$229,$G$231:$G$268)</f>
        <v>11862.699169999996</v>
      </c>
      <c r="H229" s="19"/>
    </row>
    <row r="230" spans="1:8" s="18" customFormat="1" ht="17.25" customHeight="1">
      <c r="A230" s="33" t="s">
        <v>141</v>
      </c>
      <c r="B230" s="34" t="s">
        <v>95</v>
      </c>
      <c r="C230" s="33">
        <v>2021</v>
      </c>
      <c r="D230" s="33" t="s">
        <v>136</v>
      </c>
      <c r="E230" s="33">
        <f ca="1">SUMIF($C$231:$G$268,$C$230,$E$231:$E$268)</f>
        <v>0</v>
      </c>
      <c r="F230" s="37">
        <f ca="1">SUMIF($C$231:$G$268,$C$230,$F$231:$F$268)</f>
        <v>0</v>
      </c>
      <c r="G230" s="37">
        <f ca="1">SUMIF($C$231:$G$268,$C$230,$G$231:$G$268)</f>
        <v>0</v>
      </c>
      <c r="H230" s="19"/>
    </row>
    <row r="231" spans="1:8" s="18" customFormat="1" ht="17.25" hidden="1" customHeight="1" outlineLevel="1">
      <c r="A231" s="33" t="s">
        <v>141</v>
      </c>
      <c r="B231" s="34" t="s">
        <v>143</v>
      </c>
      <c r="C231" s="33">
        <v>2019</v>
      </c>
      <c r="D231" s="33"/>
      <c r="E231" s="33">
        <v>5</v>
      </c>
      <c r="F231" s="33">
        <v>165</v>
      </c>
      <c r="G231" s="33">
        <v>8.24</v>
      </c>
      <c r="H231" s="19"/>
    </row>
    <row r="232" spans="1:8" s="18" customFormat="1" ht="17.25" hidden="1" customHeight="1" outlineLevel="1">
      <c r="A232" s="33" t="s">
        <v>141</v>
      </c>
      <c r="B232" s="34" t="s">
        <v>144</v>
      </c>
      <c r="C232" s="33">
        <v>2019</v>
      </c>
      <c r="D232" s="33"/>
      <c r="E232" s="33">
        <v>97</v>
      </c>
      <c r="F232" s="33">
        <v>95</v>
      </c>
      <c r="G232" s="33">
        <v>95.46</v>
      </c>
      <c r="H232" s="19"/>
    </row>
    <row r="233" spans="1:8" s="18" customFormat="1" ht="17.25" hidden="1" customHeight="1" outlineLevel="1">
      <c r="A233" s="33" t="s">
        <v>141</v>
      </c>
      <c r="B233" s="34" t="s">
        <v>277</v>
      </c>
      <c r="C233" s="33">
        <v>2019</v>
      </c>
      <c r="D233" s="33"/>
      <c r="E233" s="33">
        <v>400</v>
      </c>
      <c r="F233" s="33">
        <v>75</v>
      </c>
      <c r="G233" s="33">
        <v>390.84</v>
      </c>
      <c r="H233" s="19"/>
    </row>
    <row r="234" spans="1:8" s="18" customFormat="1" ht="17.25" hidden="1" customHeight="1" outlineLevel="1">
      <c r="A234" s="33" t="s">
        <v>141</v>
      </c>
      <c r="B234" s="34" t="s">
        <v>145</v>
      </c>
      <c r="C234" s="33">
        <v>2019</v>
      </c>
      <c r="D234" s="33"/>
      <c r="E234" s="33">
        <v>25</v>
      </c>
      <c r="F234" s="33">
        <v>25</v>
      </c>
      <c r="G234" s="33">
        <v>61.292000000000002</v>
      </c>
      <c r="H234" s="19"/>
    </row>
    <row r="235" spans="1:8" s="18" customFormat="1" ht="17.25" hidden="1" customHeight="1" outlineLevel="1">
      <c r="A235" s="33" t="s">
        <v>141</v>
      </c>
      <c r="B235" s="34" t="s">
        <v>146</v>
      </c>
      <c r="C235" s="33">
        <v>2019</v>
      </c>
      <c r="D235" s="33"/>
      <c r="E235" s="33">
        <v>170</v>
      </c>
      <c r="F235" s="33">
        <v>15</v>
      </c>
      <c r="G235" s="33">
        <v>226.125</v>
      </c>
      <c r="H235" s="19"/>
    </row>
    <row r="236" spans="1:8" s="18" customFormat="1" ht="17.25" hidden="1" customHeight="1" outlineLevel="1">
      <c r="A236" s="33" t="s">
        <v>141</v>
      </c>
      <c r="B236" s="34" t="s">
        <v>147</v>
      </c>
      <c r="C236" s="33">
        <v>2019</v>
      </c>
      <c r="D236" s="33"/>
      <c r="E236" s="33">
        <v>54</v>
      </c>
      <c r="F236" s="33">
        <v>70</v>
      </c>
      <c r="G236" s="33">
        <v>101.98</v>
      </c>
      <c r="H236" s="19"/>
    </row>
    <row r="237" spans="1:8" s="18" customFormat="1" ht="17.25" hidden="1" customHeight="1" outlineLevel="1">
      <c r="A237" s="33" t="s">
        <v>141</v>
      </c>
      <c r="B237" s="34" t="s">
        <v>148</v>
      </c>
      <c r="C237" s="33">
        <v>2019</v>
      </c>
      <c r="D237" s="33"/>
      <c r="E237" s="33">
        <v>51</v>
      </c>
      <c r="F237" s="33">
        <v>122</v>
      </c>
      <c r="G237" s="33">
        <v>89.61</v>
      </c>
      <c r="H237" s="19"/>
    </row>
    <row r="238" spans="1:8" s="18" customFormat="1" ht="17.25" hidden="1" customHeight="1" outlineLevel="1">
      <c r="A238" s="33" t="s">
        <v>141</v>
      </c>
      <c r="B238" s="34" t="s">
        <v>149</v>
      </c>
      <c r="C238" s="33">
        <v>2019</v>
      </c>
      <c r="D238" s="33"/>
      <c r="E238" s="33">
        <v>25</v>
      </c>
      <c r="F238" s="33">
        <v>100</v>
      </c>
      <c r="G238" s="33">
        <v>82.8</v>
      </c>
      <c r="H238" s="19"/>
    </row>
    <row r="239" spans="1:8" s="18" customFormat="1" ht="17.25" hidden="1" customHeight="1" outlineLevel="1">
      <c r="A239" s="33" t="s">
        <v>141</v>
      </c>
      <c r="B239" s="34" t="s">
        <v>278</v>
      </c>
      <c r="C239" s="33">
        <v>2019</v>
      </c>
      <c r="D239" s="33"/>
      <c r="E239" s="33">
        <v>590</v>
      </c>
      <c r="F239" s="33">
        <v>145</v>
      </c>
      <c r="G239" s="33">
        <v>635.65</v>
      </c>
      <c r="H239" s="19"/>
    </row>
    <row r="240" spans="1:8" s="18" customFormat="1" ht="17.25" hidden="1" customHeight="1" outlineLevel="1">
      <c r="A240" s="33" t="s">
        <v>141</v>
      </c>
      <c r="B240" s="34" t="s">
        <v>279</v>
      </c>
      <c r="C240" s="33">
        <v>2019</v>
      </c>
      <c r="D240" s="33"/>
      <c r="E240" s="33">
        <v>1580</v>
      </c>
      <c r="F240" s="33">
        <v>15</v>
      </c>
      <c r="G240" s="33">
        <v>1565.05</v>
      </c>
      <c r="H240" s="19"/>
    </row>
    <row r="241" spans="1:8" s="18" customFormat="1" ht="17.25" hidden="1" customHeight="1" outlineLevel="1">
      <c r="A241" s="33" t="s">
        <v>141</v>
      </c>
      <c r="B241" s="34" t="s">
        <v>150</v>
      </c>
      <c r="C241" s="33">
        <v>2019</v>
      </c>
      <c r="D241" s="33"/>
      <c r="E241" s="33">
        <v>638</v>
      </c>
      <c r="F241" s="33">
        <v>70</v>
      </c>
      <c r="G241" s="33">
        <v>711.85</v>
      </c>
      <c r="H241" s="19"/>
    </row>
    <row r="242" spans="1:8" s="18" customFormat="1" ht="17.25" hidden="1" customHeight="1" outlineLevel="1">
      <c r="A242" s="33" t="s">
        <v>141</v>
      </c>
      <c r="B242" s="34" t="s">
        <v>151</v>
      </c>
      <c r="C242" s="33">
        <v>2019</v>
      </c>
      <c r="D242" s="33"/>
      <c r="E242" s="33">
        <v>45</v>
      </c>
      <c r="F242" s="33">
        <v>15</v>
      </c>
      <c r="G242" s="33">
        <v>112.91</v>
      </c>
      <c r="H242" s="19"/>
    </row>
    <row r="243" spans="1:8" s="18" customFormat="1" ht="17.25" hidden="1" customHeight="1" outlineLevel="1">
      <c r="A243" s="33" t="s">
        <v>141</v>
      </c>
      <c r="B243" s="34" t="s">
        <v>152</v>
      </c>
      <c r="C243" s="33">
        <v>2019</v>
      </c>
      <c r="D243" s="33"/>
      <c r="E243" s="33">
        <v>159</v>
      </c>
      <c r="F243" s="33">
        <v>45</v>
      </c>
      <c r="G243" s="33">
        <v>211.41</v>
      </c>
      <c r="H243" s="19"/>
    </row>
    <row r="244" spans="1:8" s="18" customFormat="1" ht="17.25" hidden="1" customHeight="1" outlineLevel="1">
      <c r="A244" s="33" t="s">
        <v>141</v>
      </c>
      <c r="B244" s="34" t="s">
        <v>153</v>
      </c>
      <c r="C244" s="33">
        <v>2019</v>
      </c>
      <c r="D244" s="33"/>
      <c r="E244" s="33">
        <v>424</v>
      </c>
      <c r="F244" s="33">
        <v>15</v>
      </c>
      <c r="G244" s="33">
        <v>570.9</v>
      </c>
      <c r="H244" s="19"/>
    </row>
    <row r="245" spans="1:8" s="18" customFormat="1" ht="17.25" hidden="1" customHeight="1" outlineLevel="1">
      <c r="A245" s="33" t="s">
        <v>141</v>
      </c>
      <c r="B245" s="34" t="s">
        <v>154</v>
      </c>
      <c r="C245" s="33">
        <v>2019</v>
      </c>
      <c r="D245" s="33"/>
      <c r="E245" s="33">
        <v>14</v>
      </c>
      <c r="F245" s="33">
        <v>145</v>
      </c>
      <c r="G245" s="33">
        <v>60.96</v>
      </c>
      <c r="H245" s="19"/>
    </row>
    <row r="246" spans="1:8" s="18" customFormat="1" ht="17.25" hidden="1" customHeight="1" outlineLevel="1">
      <c r="A246" s="33" t="s">
        <v>141</v>
      </c>
      <c r="B246" s="34" t="s">
        <v>280</v>
      </c>
      <c r="C246" s="33">
        <v>2019</v>
      </c>
      <c r="D246" s="33"/>
      <c r="E246" s="33">
        <v>255</v>
      </c>
      <c r="F246" s="33">
        <v>0</v>
      </c>
      <c r="G246" s="33">
        <v>412.20800000000003</v>
      </c>
      <c r="H246" s="19"/>
    </row>
    <row r="247" spans="1:8" s="18" customFormat="1" ht="17.25" hidden="1" customHeight="1" outlineLevel="1">
      <c r="A247" s="33" t="s">
        <v>141</v>
      </c>
      <c r="B247" s="34" t="s">
        <v>281</v>
      </c>
      <c r="C247" s="33">
        <v>2019</v>
      </c>
      <c r="D247" s="33"/>
      <c r="E247" s="33">
        <v>1035</v>
      </c>
      <c r="F247" s="33">
        <v>150</v>
      </c>
      <c r="G247" s="33">
        <v>1437.1569999999999</v>
      </c>
      <c r="H247" s="19"/>
    </row>
    <row r="248" spans="1:8" s="18" customFormat="1" ht="17.25" hidden="1" customHeight="1" outlineLevel="1">
      <c r="A248" s="33" t="s">
        <v>141</v>
      </c>
      <c r="B248" s="34" t="s">
        <v>282</v>
      </c>
      <c r="C248" s="33">
        <v>2020</v>
      </c>
      <c r="D248" s="33"/>
      <c r="E248" s="33">
        <v>10</v>
      </c>
      <c r="F248" s="33">
        <v>50</v>
      </c>
      <c r="G248" s="33">
        <v>202.50133</v>
      </c>
      <c r="H248" s="19"/>
    </row>
    <row r="249" spans="1:8" s="18" customFormat="1" ht="17.25" hidden="1" customHeight="1" outlineLevel="1">
      <c r="A249" s="33" t="s">
        <v>141</v>
      </c>
      <c r="B249" s="34" t="s">
        <v>231</v>
      </c>
      <c r="C249" s="33">
        <v>2020</v>
      </c>
      <c r="D249" s="33"/>
      <c r="E249" s="33">
        <v>1010</v>
      </c>
      <c r="F249" s="33">
        <v>45</v>
      </c>
      <c r="G249" s="33">
        <v>2223.7465499999998</v>
      </c>
      <c r="H249" s="19"/>
    </row>
    <row r="250" spans="1:8" s="18" customFormat="1" ht="17.25" hidden="1" customHeight="1" outlineLevel="1">
      <c r="A250" s="33" t="s">
        <v>141</v>
      </c>
      <c r="B250" s="34" t="s">
        <v>232</v>
      </c>
      <c r="C250" s="33">
        <v>2020</v>
      </c>
      <c r="D250" s="33"/>
      <c r="E250" s="33">
        <v>769</v>
      </c>
      <c r="F250" s="33">
        <v>25</v>
      </c>
      <c r="G250" s="33">
        <v>1269.5020500000001</v>
      </c>
      <c r="H250" s="19"/>
    </row>
    <row r="251" spans="1:8" s="18" customFormat="1" ht="17.25" hidden="1" customHeight="1" outlineLevel="1">
      <c r="A251" s="33" t="s">
        <v>141</v>
      </c>
      <c r="B251" s="34" t="s">
        <v>283</v>
      </c>
      <c r="C251" s="33">
        <v>2020</v>
      </c>
      <c r="D251" s="33"/>
      <c r="E251" s="33">
        <v>180</v>
      </c>
      <c r="F251" s="33">
        <v>145</v>
      </c>
      <c r="G251" s="33">
        <v>284.04223999999999</v>
      </c>
      <c r="H251" s="19"/>
    </row>
    <row r="252" spans="1:8" s="18" customFormat="1" ht="17.25" hidden="1" customHeight="1" outlineLevel="1">
      <c r="A252" s="33" t="s">
        <v>141</v>
      </c>
      <c r="B252" s="34" t="s">
        <v>233</v>
      </c>
      <c r="C252" s="33">
        <v>2020</v>
      </c>
      <c r="D252" s="33"/>
      <c r="E252" s="33">
        <v>255</v>
      </c>
      <c r="F252" s="33">
        <v>65</v>
      </c>
      <c r="G252" s="33">
        <v>267.53613999999999</v>
      </c>
      <c r="H252" s="19"/>
    </row>
    <row r="253" spans="1:8" s="18" customFormat="1" ht="17.25" hidden="1" customHeight="1" outlineLevel="1">
      <c r="A253" s="33" t="s">
        <v>141</v>
      </c>
      <c r="B253" s="34" t="s">
        <v>284</v>
      </c>
      <c r="C253" s="33">
        <v>2020</v>
      </c>
      <c r="D253" s="33"/>
      <c r="E253" s="33">
        <v>272</v>
      </c>
      <c r="F253" s="33">
        <v>300</v>
      </c>
      <c r="G253" s="33">
        <v>424.61471999999998</v>
      </c>
      <c r="H253" s="19"/>
    </row>
    <row r="254" spans="1:8" s="18" customFormat="1" ht="17.25" hidden="1" customHeight="1" outlineLevel="1">
      <c r="A254" s="33" t="s">
        <v>141</v>
      </c>
      <c r="B254" s="34" t="s">
        <v>235</v>
      </c>
      <c r="C254" s="33">
        <v>2020</v>
      </c>
      <c r="D254" s="33"/>
      <c r="E254" s="33">
        <v>234</v>
      </c>
      <c r="F254" s="33">
        <v>100</v>
      </c>
      <c r="G254" s="33">
        <v>602.99708999999996</v>
      </c>
      <c r="H254" s="19"/>
    </row>
    <row r="255" spans="1:8" s="18" customFormat="1" ht="17.25" hidden="1" customHeight="1" outlineLevel="1">
      <c r="A255" s="33" t="s">
        <v>141</v>
      </c>
      <c r="B255" s="34" t="s">
        <v>236</v>
      </c>
      <c r="C255" s="33">
        <v>2020</v>
      </c>
      <c r="D255" s="33"/>
      <c r="E255" s="33">
        <v>274</v>
      </c>
      <c r="F255" s="33">
        <v>150</v>
      </c>
      <c r="G255" s="33">
        <v>572.66958999999997</v>
      </c>
      <c r="H255" s="19"/>
    </row>
    <row r="256" spans="1:8" s="18" customFormat="1" ht="17.25" hidden="1" customHeight="1" outlineLevel="1">
      <c r="A256" s="33" t="s">
        <v>141</v>
      </c>
      <c r="B256" s="34" t="s">
        <v>122</v>
      </c>
      <c r="C256" s="33">
        <v>2020</v>
      </c>
      <c r="D256" s="33"/>
      <c r="E256" s="33">
        <v>155</v>
      </c>
      <c r="F256" s="33">
        <v>15</v>
      </c>
      <c r="G256" s="33">
        <v>329.75333000000001</v>
      </c>
      <c r="H256" s="19"/>
    </row>
    <row r="257" spans="1:8" s="18" customFormat="1" ht="17.25" hidden="1" customHeight="1" outlineLevel="1">
      <c r="A257" s="33" t="s">
        <v>141</v>
      </c>
      <c r="B257" s="34" t="s">
        <v>123</v>
      </c>
      <c r="C257" s="33">
        <v>2020</v>
      </c>
      <c r="D257" s="33"/>
      <c r="E257" s="33">
        <v>1898</v>
      </c>
      <c r="F257" s="33">
        <v>15</v>
      </c>
      <c r="G257" s="33">
        <v>2773.5579600000001</v>
      </c>
      <c r="H257" s="19"/>
    </row>
    <row r="258" spans="1:8" s="18" customFormat="1" ht="17.25" hidden="1" customHeight="1" outlineLevel="1">
      <c r="A258" s="33" t="s">
        <v>141</v>
      </c>
      <c r="B258" s="34" t="s">
        <v>237</v>
      </c>
      <c r="C258" s="33">
        <v>2020</v>
      </c>
      <c r="D258" s="33"/>
      <c r="E258" s="33">
        <v>5</v>
      </c>
      <c r="F258" s="33">
        <v>285</v>
      </c>
      <c r="G258" s="33">
        <v>105.05956</v>
      </c>
      <c r="H258" s="19"/>
    </row>
    <row r="259" spans="1:8" s="18" customFormat="1" ht="17.25" hidden="1" customHeight="1" outlineLevel="1">
      <c r="A259" s="33" t="s">
        <v>141</v>
      </c>
      <c r="B259" s="34" t="s">
        <v>238</v>
      </c>
      <c r="C259" s="33">
        <v>2020</v>
      </c>
      <c r="D259" s="33"/>
      <c r="E259" s="33">
        <v>843</v>
      </c>
      <c r="F259" s="33">
        <v>75</v>
      </c>
      <c r="G259" s="33">
        <v>1567.0283999999999</v>
      </c>
      <c r="H259" s="19"/>
    </row>
    <row r="260" spans="1:8" s="18" customFormat="1" ht="17.25" hidden="1" customHeight="1" outlineLevel="1">
      <c r="A260" s="33" t="s">
        <v>141</v>
      </c>
      <c r="B260" s="34" t="s">
        <v>239</v>
      </c>
      <c r="C260" s="33">
        <v>2020</v>
      </c>
      <c r="D260" s="33"/>
      <c r="E260" s="33">
        <v>15</v>
      </c>
      <c r="F260" s="33">
        <v>50</v>
      </c>
      <c r="G260" s="33">
        <v>68.899439999999998</v>
      </c>
      <c r="H260" s="19"/>
    </row>
    <row r="261" spans="1:8" s="18" customFormat="1" ht="17.25" hidden="1" customHeight="1" outlineLevel="1">
      <c r="A261" s="33" t="s">
        <v>141</v>
      </c>
      <c r="B261" s="34" t="s">
        <v>255</v>
      </c>
      <c r="C261" s="33">
        <v>2020</v>
      </c>
      <c r="D261" s="33"/>
      <c r="E261" s="33">
        <v>9</v>
      </c>
      <c r="F261" s="33">
        <v>45</v>
      </c>
      <c r="G261" s="33">
        <v>19.81522</v>
      </c>
      <c r="H261" s="19"/>
    </row>
    <row r="262" spans="1:8" s="18" customFormat="1" ht="17.25" hidden="1" customHeight="1" outlineLevel="1">
      <c r="A262" s="33" t="s">
        <v>141</v>
      </c>
      <c r="B262" s="34" t="s">
        <v>269</v>
      </c>
      <c r="C262" s="33">
        <v>2020</v>
      </c>
      <c r="D262" s="33"/>
      <c r="E262" s="33">
        <v>5</v>
      </c>
      <c r="F262" s="33">
        <v>150</v>
      </c>
      <c r="G262" s="33">
        <v>81.948300000000003</v>
      </c>
      <c r="H262" s="19"/>
    </row>
    <row r="263" spans="1:8" s="18" customFormat="1" ht="17.25" hidden="1" customHeight="1" outlineLevel="1">
      <c r="A263" s="33" t="s">
        <v>141</v>
      </c>
      <c r="B263" s="34" t="s">
        <v>134</v>
      </c>
      <c r="C263" s="33">
        <v>2020</v>
      </c>
      <c r="D263" s="33"/>
      <c r="E263" s="33">
        <v>3</v>
      </c>
      <c r="F263" s="33">
        <v>15</v>
      </c>
      <c r="G263" s="33">
        <v>74.414299999999997</v>
      </c>
      <c r="H263" s="19"/>
    </row>
    <row r="264" spans="1:8" s="18" customFormat="1" ht="17.25" hidden="1" customHeight="1" outlineLevel="1">
      <c r="A264" s="33" t="s">
        <v>141</v>
      </c>
      <c r="B264" s="34" t="s">
        <v>271</v>
      </c>
      <c r="C264" s="33">
        <v>2020</v>
      </c>
      <c r="D264" s="33"/>
      <c r="E264" s="33">
        <v>217</v>
      </c>
      <c r="F264" s="33">
        <v>30</v>
      </c>
      <c r="G264" s="33">
        <v>494.39352000000002</v>
      </c>
      <c r="H264" s="19"/>
    </row>
    <row r="265" spans="1:8" s="18" customFormat="1" ht="17.25" hidden="1" customHeight="1" outlineLevel="1">
      <c r="A265" s="33" t="s">
        <v>141</v>
      </c>
      <c r="B265" s="34" t="s">
        <v>272</v>
      </c>
      <c r="C265" s="33">
        <v>2020</v>
      </c>
      <c r="D265" s="33"/>
      <c r="E265" s="33">
        <v>7</v>
      </c>
      <c r="F265" s="33">
        <v>99.9</v>
      </c>
      <c r="G265" s="33">
        <v>141.70671999999999</v>
      </c>
      <c r="H265" s="19"/>
    </row>
    <row r="266" spans="1:8" s="18" customFormat="1" ht="17.25" hidden="1" customHeight="1" outlineLevel="1">
      <c r="A266" s="33" t="s">
        <v>141</v>
      </c>
      <c r="B266" s="34" t="s">
        <v>208</v>
      </c>
      <c r="C266" s="33">
        <v>2020</v>
      </c>
      <c r="D266" s="33"/>
      <c r="E266" s="33">
        <v>14</v>
      </c>
      <c r="F266" s="33">
        <v>35</v>
      </c>
      <c r="G266" s="33">
        <v>74.985770000000002</v>
      </c>
      <c r="H266" s="19"/>
    </row>
    <row r="267" spans="1:8" s="18" customFormat="1" ht="17.25" hidden="1" customHeight="1" outlineLevel="1">
      <c r="A267" s="33" t="s">
        <v>141</v>
      </c>
      <c r="B267" s="34" t="s">
        <v>212</v>
      </c>
      <c r="C267" s="33">
        <v>2020</v>
      </c>
      <c r="D267" s="33"/>
      <c r="E267" s="33">
        <v>56</v>
      </c>
      <c r="F267" s="33">
        <v>149</v>
      </c>
      <c r="G267" s="33">
        <v>171.52683999999999</v>
      </c>
      <c r="H267" s="19"/>
    </row>
    <row r="268" spans="1:8" s="18" customFormat="1" ht="17.25" hidden="1" customHeight="1" outlineLevel="1">
      <c r="A268" s="33" t="s">
        <v>141</v>
      </c>
      <c r="B268" s="34" t="s">
        <v>285</v>
      </c>
      <c r="C268" s="33">
        <v>2020</v>
      </c>
      <c r="D268" s="33"/>
      <c r="E268" s="33">
        <v>6</v>
      </c>
      <c r="F268" s="33">
        <v>100</v>
      </c>
      <c r="G268" s="33">
        <v>112.0001</v>
      </c>
      <c r="H268" s="19"/>
    </row>
    <row r="269" spans="1:8" s="18" customFormat="1" ht="15.75" collapsed="1">
      <c r="A269" s="23"/>
      <c r="B269" s="24" t="s">
        <v>89</v>
      </c>
      <c r="C269" s="23"/>
      <c r="D269" s="23" t="s">
        <v>90</v>
      </c>
      <c r="E269" s="23"/>
      <c r="F269" s="23"/>
      <c r="G269" s="23"/>
      <c r="H269" s="19"/>
    </row>
    <row r="270" spans="1:8" s="18" customFormat="1" ht="18.75" customHeight="1">
      <c r="A270" s="20"/>
      <c r="B270" s="25" t="s">
        <v>91</v>
      </c>
      <c r="C270" s="20"/>
      <c r="D270" s="20"/>
      <c r="E270" s="20"/>
      <c r="F270" s="20"/>
      <c r="G270" s="20"/>
      <c r="H270" s="19"/>
    </row>
    <row r="271" spans="1:8" s="29" customFormat="1" ht="17.25" customHeight="1">
      <c r="A271" s="26" t="s">
        <v>286</v>
      </c>
      <c r="B271" s="27" t="s">
        <v>287</v>
      </c>
      <c r="C271" s="26"/>
      <c r="D271" s="26"/>
      <c r="E271" s="26"/>
      <c r="F271" s="26"/>
      <c r="G271" s="26"/>
      <c r="H271" s="28"/>
    </row>
    <row r="272" spans="1:8" s="29" customFormat="1" ht="17.25" customHeight="1">
      <c r="A272" s="26" t="s">
        <v>286</v>
      </c>
      <c r="B272" s="27" t="s">
        <v>94</v>
      </c>
      <c r="C272" s="26"/>
      <c r="D272" s="26"/>
      <c r="E272" s="26"/>
      <c r="F272" s="26"/>
      <c r="G272" s="26"/>
      <c r="H272" s="28"/>
    </row>
    <row r="273" spans="1:8" s="29" customFormat="1" ht="17.25" customHeight="1">
      <c r="A273" s="26" t="s">
        <v>286</v>
      </c>
      <c r="B273" s="27" t="s">
        <v>95</v>
      </c>
      <c r="C273" s="26">
        <v>2019</v>
      </c>
      <c r="D273" s="26" t="s">
        <v>90</v>
      </c>
      <c r="E273" s="26">
        <f ca="1">SUMIF($C$276:$G$278,$C$273,$E$276:$E$278)</f>
        <v>0</v>
      </c>
      <c r="F273" s="26">
        <f ca="1">SUMIF($C$276:$G$278,$C$273,$F$276:$F$278)</f>
        <v>0</v>
      </c>
      <c r="G273" s="26">
        <f ca="1">SUMIF($C$276:$G$278,$C$273,$G$276:$G$278)</f>
        <v>0</v>
      </c>
      <c r="H273" s="28"/>
    </row>
    <row r="274" spans="1:8" s="29" customFormat="1" ht="17.25" customHeight="1">
      <c r="A274" s="26" t="s">
        <v>286</v>
      </c>
      <c r="B274" s="27" t="s">
        <v>95</v>
      </c>
      <c r="C274" s="26">
        <v>2020</v>
      </c>
      <c r="D274" s="26" t="s">
        <v>90</v>
      </c>
      <c r="E274" s="26">
        <f ca="1">SUMIF($C$276:$G$278,$C$274,$E$276:$E$278)</f>
        <v>2711</v>
      </c>
      <c r="F274" s="26">
        <f ca="1">SUMIF($C$276:$G$278,$C$274,$F$276:$F$278)</f>
        <v>415</v>
      </c>
      <c r="G274" s="26">
        <f ca="1">SUMIF($C$276:$G$278,$C$274,$G$276:$G$278)</f>
        <v>3807.6240999999995</v>
      </c>
      <c r="H274" s="28"/>
    </row>
    <row r="275" spans="1:8" s="29" customFormat="1" ht="17.25" customHeight="1">
      <c r="A275" s="26" t="s">
        <v>286</v>
      </c>
      <c r="B275" s="27" t="s">
        <v>95</v>
      </c>
      <c r="C275" s="26">
        <v>2021</v>
      </c>
      <c r="D275" s="26" t="s">
        <v>90</v>
      </c>
      <c r="E275" s="26">
        <f ca="1">SUMIF($C$276:$G$278,$C$275,$E$276:$E$278)</f>
        <v>0</v>
      </c>
      <c r="F275" s="26">
        <f ca="1">SUMIF($C$276:$G$278,$C$275,$F$276:$F$278)</f>
        <v>0</v>
      </c>
      <c r="G275" s="30">
        <f ca="1">SUMIF($C$276:$G$278,$C$275,$G$276:$G$278)</f>
        <v>0</v>
      </c>
      <c r="H275" s="28"/>
    </row>
    <row r="276" spans="1:8" s="29" customFormat="1" ht="47.25" hidden="1" outlineLevel="1">
      <c r="A276" s="26" t="s">
        <v>286</v>
      </c>
      <c r="B276" s="27" t="s">
        <v>284</v>
      </c>
      <c r="C276" s="26">
        <v>2020</v>
      </c>
      <c r="D276" s="26"/>
      <c r="E276" s="26">
        <v>2153</v>
      </c>
      <c r="F276" s="26">
        <v>300</v>
      </c>
      <c r="G276" s="26">
        <v>3123.4253399999998</v>
      </c>
      <c r="H276" s="28"/>
    </row>
    <row r="277" spans="1:8" s="29" customFormat="1" ht="94.5" hidden="1" outlineLevel="1">
      <c r="A277" s="26" t="s">
        <v>286</v>
      </c>
      <c r="B277" s="27" t="s">
        <v>285</v>
      </c>
      <c r="C277" s="26">
        <v>2020</v>
      </c>
      <c r="D277" s="26"/>
      <c r="E277" s="26">
        <v>258</v>
      </c>
      <c r="F277" s="26">
        <v>100</v>
      </c>
      <c r="G277" s="26">
        <v>196.00017</v>
      </c>
      <c r="H277" s="28"/>
    </row>
    <row r="278" spans="1:8" s="29" customFormat="1" ht="78.75" hidden="1" outlineLevel="1">
      <c r="A278" s="26" t="s">
        <v>286</v>
      </c>
      <c r="B278" s="27" t="s">
        <v>288</v>
      </c>
      <c r="C278" s="26">
        <v>2020</v>
      </c>
      <c r="D278" s="26"/>
      <c r="E278" s="26">
        <v>300</v>
      </c>
      <c r="F278" s="26">
        <v>15</v>
      </c>
      <c r="G278" s="26">
        <v>488.19859000000002</v>
      </c>
      <c r="H278" s="28"/>
    </row>
    <row r="279" spans="1:8" s="18" customFormat="1" ht="15.75" collapsed="1">
      <c r="A279" s="23"/>
      <c r="B279" s="24" t="s">
        <v>289</v>
      </c>
      <c r="C279" s="23"/>
      <c r="D279" s="23" t="s">
        <v>90</v>
      </c>
      <c r="E279" s="23"/>
      <c r="F279" s="23"/>
      <c r="G279" s="23"/>
      <c r="H279" s="19"/>
    </row>
    <row r="280" spans="1:8" s="18" customFormat="1" ht="18.75" customHeight="1">
      <c r="A280" s="20"/>
      <c r="B280" s="25" t="s">
        <v>91</v>
      </c>
      <c r="C280" s="20"/>
      <c r="D280" s="20"/>
      <c r="E280" s="20"/>
      <c r="F280" s="20"/>
      <c r="G280" s="20"/>
      <c r="H280" s="19"/>
    </row>
    <row r="281" spans="1:8" s="36" customFormat="1" ht="17.25" customHeight="1">
      <c r="A281" s="33" t="s">
        <v>290</v>
      </c>
      <c r="B281" s="34" t="s">
        <v>93</v>
      </c>
      <c r="C281" s="33"/>
      <c r="D281" s="33"/>
      <c r="E281" s="33"/>
      <c r="F281" s="33"/>
      <c r="G281" s="33"/>
      <c r="H281" s="35"/>
    </row>
    <row r="282" spans="1:8" s="36" customFormat="1" ht="17.25" customHeight="1">
      <c r="A282" s="33" t="s">
        <v>290</v>
      </c>
      <c r="B282" s="34" t="s">
        <v>94</v>
      </c>
      <c r="C282" s="33"/>
      <c r="D282" s="33"/>
      <c r="E282" s="33"/>
      <c r="F282" s="33"/>
      <c r="G282" s="33"/>
      <c r="H282" s="35"/>
    </row>
    <row r="283" spans="1:8" s="36" customFormat="1" ht="17.25" customHeight="1">
      <c r="A283" s="33" t="s">
        <v>290</v>
      </c>
      <c r="B283" s="34" t="s">
        <v>95</v>
      </c>
      <c r="C283" s="33">
        <v>2019</v>
      </c>
      <c r="D283" s="33" t="s">
        <v>90</v>
      </c>
      <c r="E283" s="33">
        <f ca="1">SUMIF($C$286:$G$449,$C$283,$E$286:$E$449)</f>
        <v>19032</v>
      </c>
      <c r="F283" s="37">
        <f ca="1">SUMIF($C$286:$G$449,$C$283,$F$286:$F$449)</f>
        <v>2752.58</v>
      </c>
      <c r="G283" s="37">
        <f ca="1">SUMIF($C$286:$G$449,$C$283,$G$286:$G$449)</f>
        <v>29096.844000000001</v>
      </c>
      <c r="H283" s="35"/>
    </row>
    <row r="284" spans="1:8" s="36" customFormat="1" ht="17.25" customHeight="1">
      <c r="A284" s="33" t="s">
        <v>290</v>
      </c>
      <c r="B284" s="34" t="s">
        <v>95</v>
      </c>
      <c r="C284" s="33">
        <v>2020</v>
      </c>
      <c r="D284" s="33" t="s">
        <v>90</v>
      </c>
      <c r="E284" s="33">
        <f ca="1">SUMIF($C$286:$G$449,$C$284,$E$286:$E$449)</f>
        <v>4640</v>
      </c>
      <c r="F284" s="37">
        <f ca="1">SUMIF($C$286:$G$449,$C$284,$F$286:$F$449)</f>
        <v>828.07</v>
      </c>
      <c r="G284" s="37">
        <f ca="1">SUMIF($C$286:$G$449,$C$284,$G$286:$G$449)</f>
        <v>7620.6040000000012</v>
      </c>
      <c r="H284" s="35"/>
    </row>
    <row r="285" spans="1:8" s="36" customFormat="1" ht="17.25" customHeight="1">
      <c r="A285" s="33" t="s">
        <v>290</v>
      </c>
      <c r="B285" s="34" t="s">
        <v>95</v>
      </c>
      <c r="C285" s="33">
        <v>2021</v>
      </c>
      <c r="D285" s="33" t="s">
        <v>90</v>
      </c>
      <c r="E285" s="33">
        <f ca="1">SUMIF($C$286:$G$449,$C$285,$E$286:$E$449)</f>
        <v>0</v>
      </c>
      <c r="F285" s="37">
        <f ca="1">SUMIF($C$286:$G$449,$C$285,$F$286:$F$449)</f>
        <v>0</v>
      </c>
      <c r="G285" s="37">
        <f ca="1">SUMIF($C$286:$G$449,$C$285,$G$286:$G$449)</f>
        <v>0</v>
      </c>
      <c r="H285" s="35"/>
    </row>
    <row r="286" spans="1:8" s="36" customFormat="1" ht="17.25" hidden="1" customHeight="1" outlineLevel="1">
      <c r="A286" s="33" t="s">
        <v>290</v>
      </c>
      <c r="B286" s="34" t="s">
        <v>291</v>
      </c>
      <c r="C286" s="33">
        <v>2018</v>
      </c>
      <c r="D286" s="33"/>
      <c r="E286" s="33">
        <v>216</v>
      </c>
      <c r="F286" s="33">
        <v>15</v>
      </c>
      <c r="G286" s="33">
        <v>263.64485000000002</v>
      </c>
      <c r="H286" s="35"/>
    </row>
    <row r="287" spans="1:8" s="36" customFormat="1" ht="17.25" hidden="1" customHeight="1" outlineLevel="1">
      <c r="A287" s="33" t="s">
        <v>290</v>
      </c>
      <c r="B287" s="34" t="s">
        <v>292</v>
      </c>
      <c r="C287" s="33">
        <v>2018</v>
      </c>
      <c r="D287" s="33"/>
      <c r="E287" s="33">
        <v>218</v>
      </c>
      <c r="F287" s="33">
        <v>7</v>
      </c>
      <c r="G287" s="33">
        <v>216.44</v>
      </c>
      <c r="H287" s="35"/>
    </row>
    <row r="288" spans="1:8" s="36" customFormat="1" ht="17.25" hidden="1" customHeight="1" outlineLevel="1">
      <c r="A288" s="33" t="s">
        <v>290</v>
      </c>
      <c r="B288" s="34" t="s">
        <v>293</v>
      </c>
      <c r="C288" s="33">
        <v>2019</v>
      </c>
      <c r="D288" s="33"/>
      <c r="E288" s="33">
        <v>520</v>
      </c>
      <c r="F288" s="33">
        <v>15</v>
      </c>
      <c r="G288" s="33">
        <v>471.565</v>
      </c>
      <c r="H288" s="35"/>
    </row>
    <row r="289" spans="1:8" s="36" customFormat="1" ht="17.25" hidden="1" customHeight="1" outlineLevel="1">
      <c r="A289" s="33" t="s">
        <v>290</v>
      </c>
      <c r="B289" s="34" t="s">
        <v>294</v>
      </c>
      <c r="C289" s="33">
        <v>2019</v>
      </c>
      <c r="D289" s="33"/>
      <c r="E289" s="33">
        <v>10</v>
      </c>
      <c r="F289" s="33">
        <v>16.579999999999998</v>
      </c>
      <c r="G289" s="33">
        <v>63.636000000000003</v>
      </c>
      <c r="H289" s="35"/>
    </row>
    <row r="290" spans="1:8" s="36" customFormat="1" ht="17.25" hidden="1" customHeight="1" outlineLevel="1">
      <c r="A290" s="33" t="s">
        <v>290</v>
      </c>
      <c r="B290" s="34" t="s">
        <v>295</v>
      </c>
      <c r="C290" s="33">
        <v>2019</v>
      </c>
      <c r="D290" s="33"/>
      <c r="E290" s="33">
        <v>300</v>
      </c>
      <c r="F290" s="33">
        <v>15</v>
      </c>
      <c r="G290" s="33">
        <v>455.58800000000002</v>
      </c>
      <c r="H290" s="35"/>
    </row>
    <row r="291" spans="1:8" s="36" customFormat="1" ht="17.25" hidden="1" customHeight="1" outlineLevel="1">
      <c r="A291" s="33" t="s">
        <v>290</v>
      </c>
      <c r="B291" s="34" t="s">
        <v>296</v>
      </c>
      <c r="C291" s="33">
        <v>2019</v>
      </c>
      <c r="D291" s="33"/>
      <c r="E291" s="33">
        <v>60</v>
      </c>
      <c r="F291" s="33">
        <v>5</v>
      </c>
      <c r="G291" s="33">
        <v>90.629000000000005</v>
      </c>
      <c r="H291" s="35"/>
    </row>
    <row r="292" spans="1:8" s="36" customFormat="1" ht="17.25" hidden="1" customHeight="1" outlineLevel="1">
      <c r="A292" s="33" t="s">
        <v>290</v>
      </c>
      <c r="B292" s="34" t="s">
        <v>297</v>
      </c>
      <c r="C292" s="33">
        <v>2019</v>
      </c>
      <c r="D292" s="33"/>
      <c r="E292" s="33">
        <v>440</v>
      </c>
      <c r="F292" s="33">
        <v>15</v>
      </c>
      <c r="G292" s="33">
        <v>460.57</v>
      </c>
      <c r="H292" s="35"/>
    </row>
    <row r="293" spans="1:8" s="36" customFormat="1" ht="17.25" hidden="1" customHeight="1" outlineLevel="1">
      <c r="A293" s="33" t="s">
        <v>290</v>
      </c>
      <c r="B293" s="34" t="s">
        <v>298</v>
      </c>
      <c r="C293" s="33">
        <v>2019</v>
      </c>
      <c r="D293" s="33"/>
      <c r="E293" s="33">
        <v>60</v>
      </c>
      <c r="F293" s="33">
        <v>5</v>
      </c>
      <c r="G293" s="33">
        <v>100.15600000000001</v>
      </c>
      <c r="H293" s="35"/>
    </row>
    <row r="294" spans="1:8" s="36" customFormat="1" ht="17.25" hidden="1" customHeight="1" outlineLevel="1">
      <c r="A294" s="33" t="s">
        <v>290</v>
      </c>
      <c r="B294" s="34" t="s">
        <v>299</v>
      </c>
      <c r="C294" s="33">
        <v>2019</v>
      </c>
      <c r="D294" s="33"/>
      <c r="E294" s="33">
        <v>440</v>
      </c>
      <c r="F294" s="33">
        <v>15</v>
      </c>
      <c r="G294" s="33">
        <v>469.93400000000003</v>
      </c>
      <c r="H294" s="35"/>
    </row>
    <row r="295" spans="1:8" s="36" customFormat="1" ht="17.25" hidden="1" customHeight="1" outlineLevel="1">
      <c r="A295" s="33" t="s">
        <v>290</v>
      </c>
      <c r="B295" s="34" t="s">
        <v>300</v>
      </c>
      <c r="C295" s="33">
        <v>2019</v>
      </c>
      <c r="D295" s="33"/>
      <c r="E295" s="33">
        <v>360</v>
      </c>
      <c r="F295" s="33">
        <v>15</v>
      </c>
      <c r="G295" s="33">
        <v>406.45100000000002</v>
      </c>
      <c r="H295" s="35"/>
    </row>
    <row r="296" spans="1:8" s="36" customFormat="1" ht="17.25" hidden="1" customHeight="1" outlineLevel="1">
      <c r="A296" s="33" t="s">
        <v>290</v>
      </c>
      <c r="B296" s="34" t="s">
        <v>301</v>
      </c>
      <c r="C296" s="33">
        <v>2019</v>
      </c>
      <c r="D296" s="33"/>
      <c r="E296" s="33">
        <v>320</v>
      </c>
      <c r="F296" s="33">
        <v>14</v>
      </c>
      <c r="G296" s="33">
        <v>353.36200000000002</v>
      </c>
      <c r="H296" s="35"/>
    </row>
    <row r="297" spans="1:8" s="36" customFormat="1" ht="17.25" hidden="1" customHeight="1" outlineLevel="1">
      <c r="A297" s="33" t="s">
        <v>290</v>
      </c>
      <c r="B297" s="34" t="s">
        <v>302</v>
      </c>
      <c r="C297" s="33">
        <v>2019</v>
      </c>
      <c r="D297" s="33"/>
      <c r="E297" s="33">
        <v>120</v>
      </c>
      <c r="F297" s="33">
        <v>15</v>
      </c>
      <c r="G297" s="33">
        <v>118.072</v>
      </c>
      <c r="H297" s="35"/>
    </row>
    <row r="298" spans="1:8" s="36" customFormat="1" ht="17.25" hidden="1" customHeight="1" outlineLevel="1">
      <c r="A298" s="33" t="s">
        <v>290</v>
      </c>
      <c r="B298" s="34" t="s">
        <v>303</v>
      </c>
      <c r="C298" s="33">
        <v>2019</v>
      </c>
      <c r="D298" s="33"/>
      <c r="E298" s="33">
        <v>90</v>
      </c>
      <c r="F298" s="33">
        <v>15</v>
      </c>
      <c r="G298" s="33">
        <v>269.392</v>
      </c>
      <c r="H298" s="35"/>
    </row>
    <row r="299" spans="1:8" s="36" customFormat="1" ht="17.25" hidden="1" customHeight="1" outlineLevel="1">
      <c r="A299" s="33" t="s">
        <v>290</v>
      </c>
      <c r="B299" s="34" t="s">
        <v>304</v>
      </c>
      <c r="C299" s="33">
        <v>2019</v>
      </c>
      <c r="D299" s="33"/>
      <c r="E299" s="33">
        <v>30</v>
      </c>
      <c r="F299" s="33">
        <v>15</v>
      </c>
      <c r="G299" s="33">
        <v>89.992999999999995</v>
      </c>
      <c r="H299" s="35"/>
    </row>
    <row r="300" spans="1:8" s="36" customFormat="1" ht="17.25" hidden="1" customHeight="1" outlineLevel="1">
      <c r="A300" s="33" t="s">
        <v>290</v>
      </c>
      <c r="B300" s="34" t="s">
        <v>305</v>
      </c>
      <c r="C300" s="33">
        <v>2019</v>
      </c>
      <c r="D300" s="33"/>
      <c r="E300" s="33">
        <v>170</v>
      </c>
      <c r="F300" s="33">
        <v>15</v>
      </c>
      <c r="G300" s="33">
        <v>234.49799999999999</v>
      </c>
      <c r="H300" s="35"/>
    </row>
    <row r="301" spans="1:8" s="36" customFormat="1" ht="17.25" hidden="1" customHeight="1" outlineLevel="1">
      <c r="A301" s="33" t="s">
        <v>290</v>
      </c>
      <c r="B301" s="34" t="s">
        <v>306</v>
      </c>
      <c r="C301" s="33">
        <v>2019</v>
      </c>
      <c r="D301" s="33"/>
      <c r="E301" s="33">
        <v>230</v>
      </c>
      <c r="F301" s="33">
        <v>15</v>
      </c>
      <c r="G301" s="33">
        <v>360.03399999999999</v>
      </c>
      <c r="H301" s="35"/>
    </row>
    <row r="302" spans="1:8" s="36" customFormat="1" ht="17.25" hidden="1" customHeight="1" outlineLevel="1">
      <c r="A302" s="33" t="s">
        <v>290</v>
      </c>
      <c r="B302" s="34" t="s">
        <v>307</v>
      </c>
      <c r="C302" s="33">
        <v>2019</v>
      </c>
      <c r="D302" s="33"/>
      <c r="E302" s="33">
        <v>35</v>
      </c>
      <c r="F302" s="33">
        <v>15</v>
      </c>
      <c r="G302" s="33">
        <v>208.30600000000001</v>
      </c>
      <c r="H302" s="35"/>
    </row>
    <row r="303" spans="1:8" s="36" customFormat="1" ht="17.25" hidden="1" customHeight="1" outlineLevel="1">
      <c r="A303" s="33" t="s">
        <v>290</v>
      </c>
      <c r="B303" s="34" t="s">
        <v>308</v>
      </c>
      <c r="C303" s="33">
        <v>2019</v>
      </c>
      <c r="D303" s="33"/>
      <c r="E303" s="33">
        <v>100</v>
      </c>
      <c r="F303" s="33">
        <v>10</v>
      </c>
      <c r="G303" s="33">
        <v>277.34399999999999</v>
      </c>
      <c r="H303" s="35"/>
    </row>
    <row r="304" spans="1:8" s="36" customFormat="1" ht="17.25" hidden="1" customHeight="1" outlineLevel="1">
      <c r="A304" s="33" t="s">
        <v>290</v>
      </c>
      <c r="B304" s="34" t="s">
        <v>309</v>
      </c>
      <c r="C304" s="33">
        <v>2019</v>
      </c>
      <c r="D304" s="33"/>
      <c r="E304" s="33">
        <v>500</v>
      </c>
      <c r="F304" s="33">
        <v>15</v>
      </c>
      <c r="G304" s="33">
        <v>509.92200000000003</v>
      </c>
      <c r="H304" s="35"/>
    </row>
    <row r="305" spans="1:8" s="36" customFormat="1" ht="17.25" hidden="1" customHeight="1" outlineLevel="1">
      <c r="A305" s="33" t="s">
        <v>290</v>
      </c>
      <c r="B305" s="34" t="s">
        <v>310</v>
      </c>
      <c r="C305" s="33">
        <v>2019</v>
      </c>
      <c r="D305" s="33"/>
      <c r="E305" s="33">
        <v>30</v>
      </c>
      <c r="F305" s="33">
        <v>15</v>
      </c>
      <c r="G305" s="33">
        <v>82.635000000000005</v>
      </c>
      <c r="H305" s="35"/>
    </row>
    <row r="306" spans="1:8" s="36" customFormat="1" ht="17.25" hidden="1" customHeight="1" outlineLevel="1">
      <c r="A306" s="33" t="s">
        <v>290</v>
      </c>
      <c r="B306" s="34" t="s">
        <v>311</v>
      </c>
      <c r="C306" s="33">
        <v>2019</v>
      </c>
      <c r="D306" s="33"/>
      <c r="E306" s="33">
        <v>600</v>
      </c>
      <c r="F306" s="33">
        <v>15</v>
      </c>
      <c r="G306" s="33">
        <v>675.22400000000005</v>
      </c>
      <c r="H306" s="35"/>
    </row>
    <row r="307" spans="1:8" s="36" customFormat="1" ht="17.25" hidden="1" customHeight="1" outlineLevel="1">
      <c r="A307" s="33" t="s">
        <v>290</v>
      </c>
      <c r="B307" s="34" t="s">
        <v>312</v>
      </c>
      <c r="C307" s="33">
        <v>2019</v>
      </c>
      <c r="D307" s="33"/>
      <c r="E307" s="33">
        <v>100</v>
      </c>
      <c r="F307" s="33">
        <v>15</v>
      </c>
      <c r="G307" s="33">
        <v>194.38800000000001</v>
      </c>
      <c r="H307" s="35"/>
    </row>
    <row r="308" spans="1:8" s="36" customFormat="1" ht="17.25" hidden="1" customHeight="1" outlineLevel="1">
      <c r="A308" s="33" t="s">
        <v>290</v>
      </c>
      <c r="B308" s="34" t="s">
        <v>313</v>
      </c>
      <c r="C308" s="33">
        <v>2019</v>
      </c>
      <c r="D308" s="33"/>
      <c r="E308" s="33">
        <v>90</v>
      </c>
      <c r="F308" s="33">
        <v>30</v>
      </c>
      <c r="G308" s="33">
        <v>252.32300000000001</v>
      </c>
      <c r="H308" s="35"/>
    </row>
    <row r="309" spans="1:8" s="36" customFormat="1" ht="17.25" hidden="1" customHeight="1" outlineLevel="1">
      <c r="A309" s="33" t="s">
        <v>290</v>
      </c>
      <c r="B309" s="34" t="s">
        <v>314</v>
      </c>
      <c r="C309" s="33">
        <v>2019</v>
      </c>
      <c r="D309" s="33"/>
      <c r="E309" s="33">
        <v>35</v>
      </c>
      <c r="F309" s="33">
        <v>45</v>
      </c>
      <c r="G309" s="33">
        <v>116.947</v>
      </c>
      <c r="H309" s="35"/>
    </row>
    <row r="310" spans="1:8" s="36" customFormat="1" ht="17.25" hidden="1" customHeight="1" outlineLevel="1">
      <c r="A310" s="33" t="s">
        <v>290</v>
      </c>
      <c r="B310" s="34" t="s">
        <v>315</v>
      </c>
      <c r="C310" s="33">
        <v>2019</v>
      </c>
      <c r="D310" s="33"/>
      <c r="E310" s="33">
        <v>90</v>
      </c>
      <c r="F310" s="33">
        <v>14</v>
      </c>
      <c r="G310" s="33">
        <v>234.994</v>
      </c>
      <c r="H310" s="35"/>
    </row>
    <row r="311" spans="1:8" s="36" customFormat="1" ht="17.25" hidden="1" customHeight="1" outlineLevel="1">
      <c r="A311" s="33" t="s">
        <v>290</v>
      </c>
      <c r="B311" s="34" t="s">
        <v>316</v>
      </c>
      <c r="C311" s="33">
        <v>2019</v>
      </c>
      <c r="D311" s="33"/>
      <c r="E311" s="33">
        <v>30</v>
      </c>
      <c r="F311" s="33">
        <v>15</v>
      </c>
      <c r="G311" s="33">
        <v>212.08799999999999</v>
      </c>
      <c r="H311" s="35"/>
    </row>
    <row r="312" spans="1:8" s="36" customFormat="1" ht="17.25" hidden="1" customHeight="1" outlineLevel="1">
      <c r="A312" s="33" t="s">
        <v>290</v>
      </c>
      <c r="B312" s="34" t="s">
        <v>317</v>
      </c>
      <c r="C312" s="33">
        <v>2019</v>
      </c>
      <c r="D312" s="33"/>
      <c r="E312" s="33">
        <v>100</v>
      </c>
      <c r="F312" s="33">
        <v>7</v>
      </c>
      <c r="G312" s="33">
        <v>150.804</v>
      </c>
      <c r="H312" s="35"/>
    </row>
    <row r="313" spans="1:8" s="36" customFormat="1" ht="17.25" hidden="1" customHeight="1" outlineLevel="1">
      <c r="A313" s="33" t="s">
        <v>290</v>
      </c>
      <c r="B313" s="34" t="s">
        <v>318</v>
      </c>
      <c r="C313" s="33">
        <v>2019</v>
      </c>
      <c r="D313" s="33"/>
      <c r="E313" s="33">
        <v>340</v>
      </c>
      <c r="F313" s="33">
        <v>15</v>
      </c>
      <c r="G313" s="33">
        <v>416.35</v>
      </c>
      <c r="H313" s="35"/>
    </row>
    <row r="314" spans="1:8" s="36" customFormat="1" ht="17.25" hidden="1" customHeight="1" outlineLevel="1">
      <c r="A314" s="33" t="s">
        <v>290</v>
      </c>
      <c r="B314" s="34" t="s">
        <v>319</v>
      </c>
      <c r="C314" s="33">
        <v>2019</v>
      </c>
      <c r="D314" s="33"/>
      <c r="E314" s="33">
        <v>350</v>
      </c>
      <c r="F314" s="33">
        <v>15</v>
      </c>
      <c r="G314" s="33">
        <v>535.66899999999998</v>
      </c>
      <c r="H314" s="35"/>
    </row>
    <row r="315" spans="1:8" s="36" customFormat="1" ht="17.25" hidden="1" customHeight="1" outlineLevel="1">
      <c r="A315" s="33" t="s">
        <v>290</v>
      </c>
      <c r="B315" s="34" t="s">
        <v>320</v>
      </c>
      <c r="C315" s="33">
        <v>2019</v>
      </c>
      <c r="D315" s="33"/>
      <c r="E315" s="33">
        <v>99</v>
      </c>
      <c r="F315" s="33">
        <v>15</v>
      </c>
      <c r="G315" s="33">
        <v>155.29300000000001</v>
      </c>
      <c r="H315" s="35"/>
    </row>
    <row r="316" spans="1:8" s="36" customFormat="1" ht="17.25" hidden="1" customHeight="1" outlineLevel="1">
      <c r="A316" s="33" t="s">
        <v>290</v>
      </c>
      <c r="B316" s="34" t="s">
        <v>321</v>
      </c>
      <c r="C316" s="33">
        <v>2019</v>
      </c>
      <c r="D316" s="33"/>
      <c r="E316" s="33">
        <v>45</v>
      </c>
      <c r="F316" s="33">
        <v>10</v>
      </c>
      <c r="G316" s="33">
        <v>101.875</v>
      </c>
      <c r="H316" s="35"/>
    </row>
    <row r="317" spans="1:8" s="36" customFormat="1" ht="17.25" hidden="1" customHeight="1" outlineLevel="1">
      <c r="A317" s="33" t="s">
        <v>290</v>
      </c>
      <c r="B317" s="34" t="s">
        <v>322</v>
      </c>
      <c r="C317" s="33">
        <v>2019</v>
      </c>
      <c r="D317" s="33"/>
      <c r="E317" s="33">
        <v>30</v>
      </c>
      <c r="F317" s="33">
        <v>10</v>
      </c>
      <c r="G317" s="33">
        <v>73.043999999999997</v>
      </c>
      <c r="H317" s="35"/>
    </row>
    <row r="318" spans="1:8" s="36" customFormat="1" ht="17.25" hidden="1" customHeight="1" outlineLevel="1">
      <c r="A318" s="33" t="s">
        <v>290</v>
      </c>
      <c r="B318" s="34" t="s">
        <v>323</v>
      </c>
      <c r="C318" s="33">
        <v>2019</v>
      </c>
      <c r="D318" s="33"/>
      <c r="E318" s="33">
        <v>95</v>
      </c>
      <c r="F318" s="33">
        <v>15</v>
      </c>
      <c r="G318" s="33">
        <v>149.34100000000001</v>
      </c>
      <c r="H318" s="35"/>
    </row>
    <row r="319" spans="1:8" s="36" customFormat="1" ht="17.25" hidden="1" customHeight="1" outlineLevel="1">
      <c r="A319" s="33" t="s">
        <v>290</v>
      </c>
      <c r="B319" s="34" t="s">
        <v>324</v>
      </c>
      <c r="C319" s="33">
        <v>2019</v>
      </c>
      <c r="D319" s="33"/>
      <c r="E319" s="33">
        <v>50</v>
      </c>
      <c r="F319" s="33">
        <v>15</v>
      </c>
      <c r="G319" s="33">
        <v>94.992999999999995</v>
      </c>
      <c r="H319" s="35"/>
    </row>
    <row r="320" spans="1:8" s="36" customFormat="1" ht="17.25" hidden="1" customHeight="1" outlineLevel="1">
      <c r="A320" s="33" t="s">
        <v>290</v>
      </c>
      <c r="B320" s="34" t="s">
        <v>325</v>
      </c>
      <c r="C320" s="33">
        <v>2019</v>
      </c>
      <c r="D320" s="33"/>
      <c r="E320" s="33">
        <v>100</v>
      </c>
      <c r="F320" s="33">
        <v>15</v>
      </c>
      <c r="G320" s="33">
        <v>160.37</v>
      </c>
      <c r="H320" s="35"/>
    </row>
    <row r="321" spans="1:8" s="36" customFormat="1" ht="17.25" hidden="1" customHeight="1" outlineLevel="1">
      <c r="A321" s="33" t="s">
        <v>290</v>
      </c>
      <c r="B321" s="34" t="s">
        <v>326</v>
      </c>
      <c r="C321" s="33">
        <v>2019</v>
      </c>
      <c r="D321" s="33"/>
      <c r="E321" s="33">
        <v>10</v>
      </c>
      <c r="F321" s="33">
        <v>40</v>
      </c>
      <c r="G321" s="33">
        <v>39.908999999999999</v>
      </c>
      <c r="H321" s="35"/>
    </row>
    <row r="322" spans="1:8" s="36" customFormat="1" ht="17.25" hidden="1" customHeight="1" outlineLevel="1">
      <c r="A322" s="33" t="s">
        <v>290</v>
      </c>
      <c r="B322" s="34" t="s">
        <v>327</v>
      </c>
      <c r="C322" s="33">
        <v>2019</v>
      </c>
      <c r="D322" s="33"/>
      <c r="E322" s="33">
        <v>50</v>
      </c>
      <c r="F322" s="33">
        <v>15</v>
      </c>
      <c r="G322" s="33">
        <v>81.402000000000001</v>
      </c>
      <c r="H322" s="35"/>
    </row>
    <row r="323" spans="1:8" s="36" customFormat="1" ht="17.25" hidden="1" customHeight="1" outlineLevel="1">
      <c r="A323" s="33" t="s">
        <v>290</v>
      </c>
      <c r="B323" s="34" t="s">
        <v>328</v>
      </c>
      <c r="C323" s="33">
        <v>2019</v>
      </c>
      <c r="D323" s="33"/>
      <c r="E323" s="33">
        <v>73</v>
      </c>
      <c r="F323" s="33">
        <v>50</v>
      </c>
      <c r="G323" s="33">
        <v>138.785</v>
      </c>
      <c r="H323" s="35"/>
    </row>
    <row r="324" spans="1:8" s="36" customFormat="1" ht="17.25" hidden="1" customHeight="1" outlineLevel="1">
      <c r="A324" s="33" t="s">
        <v>290</v>
      </c>
      <c r="B324" s="34" t="s">
        <v>329</v>
      </c>
      <c r="C324" s="33">
        <v>2019</v>
      </c>
      <c r="D324" s="33"/>
      <c r="E324" s="33">
        <v>1517</v>
      </c>
      <c r="F324" s="33">
        <v>120</v>
      </c>
      <c r="G324" s="33">
        <v>1796.2809999999999</v>
      </c>
      <c r="H324" s="35"/>
    </row>
    <row r="325" spans="1:8" s="36" customFormat="1" ht="17.25" hidden="1" customHeight="1" outlineLevel="1">
      <c r="A325" s="33" t="s">
        <v>290</v>
      </c>
      <c r="B325" s="34" t="s">
        <v>330</v>
      </c>
      <c r="C325" s="33">
        <v>2019</v>
      </c>
      <c r="D325" s="33"/>
      <c r="E325" s="33">
        <v>215</v>
      </c>
      <c r="F325" s="33">
        <v>10</v>
      </c>
      <c r="G325" s="33">
        <v>424</v>
      </c>
      <c r="H325" s="35"/>
    </row>
    <row r="326" spans="1:8" s="36" customFormat="1" ht="17.25" hidden="1" customHeight="1" outlineLevel="1">
      <c r="A326" s="33" t="s">
        <v>290</v>
      </c>
      <c r="B326" s="34" t="s">
        <v>331</v>
      </c>
      <c r="C326" s="33">
        <v>2019</v>
      </c>
      <c r="D326" s="33"/>
      <c r="E326" s="33">
        <v>117</v>
      </c>
      <c r="F326" s="33">
        <v>14.5</v>
      </c>
      <c r="G326" s="33">
        <v>247</v>
      </c>
      <c r="H326" s="35"/>
    </row>
    <row r="327" spans="1:8" s="36" customFormat="1" ht="17.25" hidden="1" customHeight="1" outlineLevel="1">
      <c r="A327" s="33" t="s">
        <v>290</v>
      </c>
      <c r="B327" s="34" t="s">
        <v>332</v>
      </c>
      <c r="C327" s="33">
        <v>2019</v>
      </c>
      <c r="D327" s="33"/>
      <c r="E327" s="33">
        <v>242</v>
      </c>
      <c r="F327" s="33">
        <v>15</v>
      </c>
      <c r="G327" s="33">
        <v>376</v>
      </c>
      <c r="H327" s="35"/>
    </row>
    <row r="328" spans="1:8" s="36" customFormat="1" ht="17.25" hidden="1" customHeight="1" outlineLevel="1">
      <c r="A328" s="33" t="s">
        <v>290</v>
      </c>
      <c r="B328" s="34" t="s">
        <v>333</v>
      </c>
      <c r="C328" s="33">
        <v>2019</v>
      </c>
      <c r="D328" s="33"/>
      <c r="E328" s="33">
        <v>240</v>
      </c>
      <c r="F328" s="33">
        <v>15</v>
      </c>
      <c r="G328" s="33">
        <v>314</v>
      </c>
      <c r="H328" s="35"/>
    </row>
    <row r="329" spans="1:8" s="36" customFormat="1" ht="17.25" hidden="1" customHeight="1" outlineLevel="1">
      <c r="A329" s="33" t="s">
        <v>290</v>
      </c>
      <c r="B329" s="34" t="s">
        <v>334</v>
      </c>
      <c r="C329" s="33">
        <v>2019</v>
      </c>
      <c r="D329" s="33"/>
      <c r="E329" s="33">
        <v>150</v>
      </c>
      <c r="F329" s="33">
        <v>15</v>
      </c>
      <c r="G329" s="33">
        <v>314</v>
      </c>
      <c r="H329" s="35"/>
    </row>
    <row r="330" spans="1:8" s="36" customFormat="1" ht="17.25" hidden="1" customHeight="1" outlineLevel="1">
      <c r="A330" s="33" t="s">
        <v>290</v>
      </c>
      <c r="B330" s="34" t="s">
        <v>335</v>
      </c>
      <c r="C330" s="33">
        <v>2019</v>
      </c>
      <c r="D330" s="33"/>
      <c r="E330" s="33">
        <v>8</v>
      </c>
      <c r="F330" s="33">
        <v>15</v>
      </c>
      <c r="G330" s="33">
        <v>168</v>
      </c>
      <c r="H330" s="35"/>
    </row>
    <row r="331" spans="1:8" s="36" customFormat="1" ht="17.25" hidden="1" customHeight="1" outlineLevel="1">
      <c r="A331" s="33" t="s">
        <v>290</v>
      </c>
      <c r="B331" s="34" t="s">
        <v>336</v>
      </c>
      <c r="C331" s="33">
        <v>2019</v>
      </c>
      <c r="D331" s="33"/>
      <c r="E331" s="33">
        <v>25</v>
      </c>
      <c r="F331" s="33">
        <v>15</v>
      </c>
      <c r="G331" s="33">
        <v>180</v>
      </c>
      <c r="H331" s="35"/>
    </row>
    <row r="332" spans="1:8" s="36" customFormat="1" ht="17.25" hidden="1" customHeight="1" outlineLevel="1">
      <c r="A332" s="33" t="s">
        <v>290</v>
      </c>
      <c r="B332" s="34" t="s">
        <v>337</v>
      </c>
      <c r="C332" s="33">
        <v>2019</v>
      </c>
      <c r="D332" s="33"/>
      <c r="E332" s="33">
        <v>110</v>
      </c>
      <c r="F332" s="33">
        <v>15</v>
      </c>
      <c r="G332" s="33">
        <v>257</v>
      </c>
      <c r="H332" s="35"/>
    </row>
    <row r="333" spans="1:8" s="18" customFormat="1" ht="17.25" hidden="1" customHeight="1" outlineLevel="1">
      <c r="A333" s="33" t="s">
        <v>290</v>
      </c>
      <c r="B333" s="34" t="s">
        <v>338</v>
      </c>
      <c r="C333" s="33">
        <v>2019</v>
      </c>
      <c r="D333" s="33"/>
      <c r="E333" s="33">
        <v>64</v>
      </c>
      <c r="F333" s="33">
        <v>15</v>
      </c>
      <c r="G333" s="33">
        <v>224</v>
      </c>
      <c r="H333" s="19"/>
    </row>
    <row r="334" spans="1:8" s="18" customFormat="1" ht="17.25" hidden="1" customHeight="1" outlineLevel="1">
      <c r="A334" s="33" t="s">
        <v>290</v>
      </c>
      <c r="B334" s="34" t="s">
        <v>339</v>
      </c>
      <c r="C334" s="33">
        <v>2019</v>
      </c>
      <c r="D334" s="33"/>
      <c r="E334" s="33">
        <v>279</v>
      </c>
      <c r="F334" s="33">
        <v>42</v>
      </c>
      <c r="G334" s="33">
        <v>304</v>
      </c>
      <c r="H334" s="19"/>
    </row>
    <row r="335" spans="1:8" s="18" customFormat="1" ht="17.25" hidden="1" customHeight="1" outlineLevel="1">
      <c r="A335" s="33" t="s">
        <v>290</v>
      </c>
      <c r="B335" s="34" t="s">
        <v>340</v>
      </c>
      <c r="C335" s="33">
        <v>2019</v>
      </c>
      <c r="D335" s="33"/>
      <c r="E335" s="33">
        <v>187</v>
      </c>
      <c r="F335" s="33">
        <v>15</v>
      </c>
      <c r="G335" s="33">
        <v>358</v>
      </c>
      <c r="H335" s="19"/>
    </row>
    <row r="336" spans="1:8" s="18" customFormat="1" ht="17.25" hidden="1" customHeight="1" outlineLevel="1">
      <c r="A336" s="33" t="s">
        <v>290</v>
      </c>
      <c r="B336" s="34" t="s">
        <v>341</v>
      </c>
      <c r="C336" s="33">
        <v>2019</v>
      </c>
      <c r="D336" s="33"/>
      <c r="E336" s="33">
        <v>22</v>
      </c>
      <c r="F336" s="33">
        <v>15</v>
      </c>
      <c r="G336" s="33">
        <v>147</v>
      </c>
      <c r="H336" s="19"/>
    </row>
    <row r="337" spans="1:8" s="18" customFormat="1" ht="17.25" hidden="1" customHeight="1" outlineLevel="1">
      <c r="A337" s="33" t="s">
        <v>290</v>
      </c>
      <c r="B337" s="34" t="s">
        <v>342</v>
      </c>
      <c r="C337" s="33">
        <v>2019</v>
      </c>
      <c r="D337" s="33"/>
      <c r="E337" s="33">
        <v>247</v>
      </c>
      <c r="F337" s="33">
        <v>15</v>
      </c>
      <c r="G337" s="33">
        <v>379</v>
      </c>
      <c r="H337" s="19"/>
    </row>
    <row r="338" spans="1:8" s="18" customFormat="1" ht="17.25" hidden="1" customHeight="1" outlineLevel="1">
      <c r="A338" s="33" t="s">
        <v>290</v>
      </c>
      <c r="B338" s="34" t="s">
        <v>343</v>
      </c>
      <c r="C338" s="33">
        <v>2019</v>
      </c>
      <c r="D338" s="33"/>
      <c r="E338" s="33">
        <v>563</v>
      </c>
      <c r="F338" s="33">
        <v>15</v>
      </c>
      <c r="G338" s="33">
        <v>709</v>
      </c>
      <c r="H338" s="19"/>
    </row>
    <row r="339" spans="1:8" s="18" customFormat="1" ht="17.25" hidden="1" customHeight="1" outlineLevel="1">
      <c r="A339" s="33" t="s">
        <v>290</v>
      </c>
      <c r="B339" s="34" t="s">
        <v>344</v>
      </c>
      <c r="C339" s="33">
        <v>2019</v>
      </c>
      <c r="D339" s="33"/>
      <c r="E339" s="33">
        <v>276</v>
      </c>
      <c r="F339" s="33">
        <v>15</v>
      </c>
      <c r="G339" s="33">
        <v>503</v>
      </c>
      <c r="H339" s="19"/>
    </row>
    <row r="340" spans="1:8" s="18" customFormat="1" ht="17.25" hidden="1" customHeight="1" outlineLevel="1">
      <c r="A340" s="33" t="s">
        <v>290</v>
      </c>
      <c r="B340" s="34" t="s">
        <v>345</v>
      </c>
      <c r="C340" s="33">
        <v>2019</v>
      </c>
      <c r="D340" s="33"/>
      <c r="E340" s="33">
        <v>17</v>
      </c>
      <c r="F340" s="33">
        <v>15</v>
      </c>
      <c r="G340" s="33">
        <v>174</v>
      </c>
      <c r="H340" s="19"/>
    </row>
    <row r="341" spans="1:8" s="18" customFormat="1" ht="17.25" hidden="1" customHeight="1" outlineLevel="1">
      <c r="A341" s="33" t="s">
        <v>290</v>
      </c>
      <c r="B341" s="34" t="s">
        <v>346</v>
      </c>
      <c r="C341" s="33">
        <v>2019</v>
      </c>
      <c r="D341" s="33"/>
      <c r="E341" s="33">
        <v>14</v>
      </c>
      <c r="F341" s="33">
        <v>15</v>
      </c>
      <c r="G341" s="33">
        <v>220</v>
      </c>
      <c r="H341" s="19"/>
    </row>
    <row r="342" spans="1:8" s="18" customFormat="1" ht="17.25" hidden="1" customHeight="1" outlineLevel="1">
      <c r="A342" s="33" t="s">
        <v>290</v>
      </c>
      <c r="B342" s="34" t="s">
        <v>347</v>
      </c>
      <c r="C342" s="33">
        <v>2019</v>
      </c>
      <c r="D342" s="33"/>
      <c r="E342" s="33">
        <v>103</v>
      </c>
      <c r="F342" s="33">
        <v>7</v>
      </c>
      <c r="G342" s="33">
        <v>186</v>
      </c>
      <c r="H342" s="19"/>
    </row>
    <row r="343" spans="1:8" s="18" customFormat="1" ht="17.25" hidden="1" customHeight="1" outlineLevel="1">
      <c r="A343" s="33" t="s">
        <v>290</v>
      </c>
      <c r="B343" s="34" t="s">
        <v>348</v>
      </c>
      <c r="C343" s="33">
        <v>2019</v>
      </c>
      <c r="D343" s="33"/>
      <c r="E343" s="33">
        <v>58</v>
      </c>
      <c r="F343" s="33">
        <v>15</v>
      </c>
      <c r="G343" s="33">
        <v>176</v>
      </c>
      <c r="H343" s="19"/>
    </row>
    <row r="344" spans="1:8" s="18" customFormat="1" ht="17.25" hidden="1" customHeight="1" outlineLevel="1">
      <c r="A344" s="33" t="s">
        <v>290</v>
      </c>
      <c r="B344" s="34" t="s">
        <v>349</v>
      </c>
      <c r="C344" s="33">
        <v>2019</v>
      </c>
      <c r="D344" s="33"/>
      <c r="E344" s="33">
        <v>65</v>
      </c>
      <c r="F344" s="33">
        <v>5.5</v>
      </c>
      <c r="G344" s="33">
        <v>215</v>
      </c>
      <c r="H344" s="19"/>
    </row>
    <row r="345" spans="1:8" s="18" customFormat="1" ht="17.25" hidden="1" customHeight="1" outlineLevel="1">
      <c r="A345" s="33" t="s">
        <v>290</v>
      </c>
      <c r="B345" s="34" t="s">
        <v>350</v>
      </c>
      <c r="C345" s="33">
        <v>2019</v>
      </c>
      <c r="D345" s="33"/>
      <c r="E345" s="33">
        <v>214</v>
      </c>
      <c r="F345" s="33">
        <v>15</v>
      </c>
      <c r="G345" s="33">
        <v>403</v>
      </c>
      <c r="H345" s="19"/>
    </row>
    <row r="346" spans="1:8" s="18" customFormat="1" ht="17.25" hidden="1" customHeight="1" outlineLevel="1">
      <c r="A346" s="33" t="s">
        <v>290</v>
      </c>
      <c r="B346" s="34" t="s">
        <v>351</v>
      </c>
      <c r="C346" s="33">
        <v>2019</v>
      </c>
      <c r="D346" s="33"/>
      <c r="E346" s="33">
        <v>72</v>
      </c>
      <c r="F346" s="33">
        <v>15</v>
      </c>
      <c r="G346" s="33">
        <v>113</v>
      </c>
      <c r="H346" s="19"/>
    </row>
    <row r="347" spans="1:8" s="18" customFormat="1" ht="17.25" hidden="1" customHeight="1" outlineLevel="1">
      <c r="A347" s="33" t="s">
        <v>290</v>
      </c>
      <c r="B347" s="34" t="s">
        <v>352</v>
      </c>
      <c r="C347" s="33">
        <v>2019</v>
      </c>
      <c r="D347" s="33"/>
      <c r="E347" s="33">
        <v>170</v>
      </c>
      <c r="F347" s="33">
        <v>15</v>
      </c>
      <c r="G347" s="33">
        <v>316</v>
      </c>
      <c r="H347" s="19"/>
    </row>
    <row r="348" spans="1:8" s="18" customFormat="1" ht="17.25" hidden="1" customHeight="1" outlineLevel="1">
      <c r="A348" s="33" t="s">
        <v>290</v>
      </c>
      <c r="B348" s="34" t="s">
        <v>353</v>
      </c>
      <c r="C348" s="33">
        <v>2019</v>
      </c>
      <c r="D348" s="33"/>
      <c r="E348" s="33">
        <v>327</v>
      </c>
      <c r="F348" s="33">
        <v>15</v>
      </c>
      <c r="G348" s="33">
        <v>268</v>
      </c>
      <c r="H348" s="19"/>
    </row>
    <row r="349" spans="1:8" s="18" customFormat="1" ht="17.25" hidden="1" customHeight="1" outlineLevel="1">
      <c r="A349" s="33" t="s">
        <v>290</v>
      </c>
      <c r="B349" s="34" t="s">
        <v>354</v>
      </c>
      <c r="C349" s="33">
        <v>2019</v>
      </c>
      <c r="D349" s="33"/>
      <c r="E349" s="33">
        <v>250</v>
      </c>
      <c r="F349" s="33">
        <v>15</v>
      </c>
      <c r="G349" s="33">
        <v>340</v>
      </c>
      <c r="H349" s="19"/>
    </row>
    <row r="350" spans="1:8" s="18" customFormat="1" ht="17.25" hidden="1" customHeight="1" outlineLevel="1">
      <c r="A350" s="33" t="s">
        <v>290</v>
      </c>
      <c r="B350" s="34" t="s">
        <v>355</v>
      </c>
      <c r="C350" s="33">
        <v>2019</v>
      </c>
      <c r="D350" s="33"/>
      <c r="E350" s="33">
        <v>16</v>
      </c>
      <c r="F350" s="33">
        <v>12</v>
      </c>
      <c r="G350" s="33">
        <v>207</v>
      </c>
      <c r="H350" s="19"/>
    </row>
    <row r="351" spans="1:8" s="18" customFormat="1" ht="17.25" hidden="1" customHeight="1" outlineLevel="1">
      <c r="A351" s="33" t="s">
        <v>290</v>
      </c>
      <c r="B351" s="34" t="s">
        <v>356</v>
      </c>
      <c r="C351" s="33">
        <v>2019</v>
      </c>
      <c r="D351" s="33"/>
      <c r="E351" s="33">
        <v>55</v>
      </c>
      <c r="F351" s="33">
        <v>15</v>
      </c>
      <c r="G351" s="33">
        <v>122</v>
      </c>
      <c r="H351" s="19"/>
    </row>
    <row r="352" spans="1:8" s="18" customFormat="1" ht="17.25" hidden="1" customHeight="1" outlineLevel="1">
      <c r="A352" s="33" t="s">
        <v>290</v>
      </c>
      <c r="B352" s="34" t="s">
        <v>357</v>
      </c>
      <c r="C352" s="33">
        <v>2019</v>
      </c>
      <c r="D352" s="33"/>
      <c r="E352" s="33">
        <v>140</v>
      </c>
      <c r="F352" s="33">
        <v>5</v>
      </c>
      <c r="G352" s="33">
        <v>175</v>
      </c>
      <c r="H352" s="19"/>
    </row>
    <row r="353" spans="1:8" s="18" customFormat="1" ht="17.25" hidden="1" customHeight="1" outlineLevel="1">
      <c r="A353" s="33" t="s">
        <v>290</v>
      </c>
      <c r="B353" s="34" t="s">
        <v>358</v>
      </c>
      <c r="C353" s="33">
        <v>2019</v>
      </c>
      <c r="D353" s="33"/>
      <c r="E353" s="33">
        <v>40</v>
      </c>
      <c r="F353" s="33">
        <v>40</v>
      </c>
      <c r="G353" s="33">
        <v>50</v>
      </c>
      <c r="H353" s="19"/>
    </row>
    <row r="354" spans="1:8" s="18" customFormat="1" ht="17.25" hidden="1" customHeight="1" outlineLevel="1">
      <c r="A354" s="33" t="s">
        <v>290</v>
      </c>
      <c r="B354" s="34" t="s">
        <v>359</v>
      </c>
      <c r="C354" s="33">
        <v>2019</v>
      </c>
      <c r="D354" s="33"/>
      <c r="E354" s="33">
        <v>10</v>
      </c>
      <c r="F354" s="33">
        <v>40</v>
      </c>
      <c r="G354" s="33">
        <v>37</v>
      </c>
      <c r="H354" s="19"/>
    </row>
    <row r="355" spans="1:8" s="18" customFormat="1" ht="17.25" hidden="1" customHeight="1" outlineLevel="1">
      <c r="A355" s="33" t="s">
        <v>290</v>
      </c>
      <c r="B355" s="34" t="s">
        <v>360</v>
      </c>
      <c r="C355" s="33">
        <v>2019</v>
      </c>
      <c r="D355" s="33"/>
      <c r="E355" s="33">
        <v>113</v>
      </c>
      <c r="F355" s="33">
        <v>15</v>
      </c>
      <c r="G355" s="33">
        <v>199</v>
      </c>
      <c r="H355" s="19"/>
    </row>
    <row r="356" spans="1:8" s="18" customFormat="1" ht="17.25" hidden="1" customHeight="1" outlineLevel="1">
      <c r="A356" s="33" t="s">
        <v>290</v>
      </c>
      <c r="B356" s="34" t="s">
        <v>361</v>
      </c>
      <c r="C356" s="33">
        <v>2019</v>
      </c>
      <c r="D356" s="33"/>
      <c r="E356" s="33">
        <v>131</v>
      </c>
      <c r="F356" s="33">
        <v>15</v>
      </c>
      <c r="G356" s="33">
        <v>235</v>
      </c>
      <c r="H356" s="19"/>
    </row>
    <row r="357" spans="1:8" s="18" customFormat="1" ht="17.25" hidden="1" customHeight="1" outlineLevel="1">
      <c r="A357" s="33" t="s">
        <v>290</v>
      </c>
      <c r="B357" s="34" t="s">
        <v>362</v>
      </c>
      <c r="C357" s="33">
        <v>2019</v>
      </c>
      <c r="D357" s="33"/>
      <c r="E357" s="33">
        <v>35</v>
      </c>
      <c r="F357" s="33">
        <v>15</v>
      </c>
      <c r="G357" s="33">
        <v>182</v>
      </c>
      <c r="H357" s="19"/>
    </row>
    <row r="358" spans="1:8" s="18" customFormat="1" ht="17.25" hidden="1" customHeight="1" outlineLevel="1">
      <c r="A358" s="33" t="s">
        <v>290</v>
      </c>
      <c r="B358" s="34" t="s">
        <v>363</v>
      </c>
      <c r="C358" s="33">
        <v>2019</v>
      </c>
      <c r="D358" s="33"/>
      <c r="E358" s="33">
        <v>171</v>
      </c>
      <c r="F358" s="33">
        <v>15</v>
      </c>
      <c r="G358" s="33">
        <v>260</v>
      </c>
      <c r="H358" s="19"/>
    </row>
    <row r="359" spans="1:8" s="18" customFormat="1" ht="17.25" hidden="1" customHeight="1" outlineLevel="1">
      <c r="A359" s="33" t="s">
        <v>290</v>
      </c>
      <c r="B359" s="34" t="s">
        <v>364</v>
      </c>
      <c r="C359" s="33">
        <v>2019</v>
      </c>
      <c r="D359" s="33"/>
      <c r="E359" s="33">
        <v>55</v>
      </c>
      <c r="F359" s="33">
        <v>5</v>
      </c>
      <c r="G359" s="33">
        <v>186</v>
      </c>
      <c r="H359" s="19"/>
    </row>
    <row r="360" spans="1:8" s="18" customFormat="1" ht="17.25" hidden="1" customHeight="1" outlineLevel="1">
      <c r="A360" s="33" t="s">
        <v>290</v>
      </c>
      <c r="B360" s="34" t="s">
        <v>365</v>
      </c>
      <c r="C360" s="33">
        <v>2019</v>
      </c>
      <c r="D360" s="33"/>
      <c r="E360" s="33">
        <v>358</v>
      </c>
      <c r="F360" s="33">
        <v>15</v>
      </c>
      <c r="G360" s="33">
        <v>644</v>
      </c>
      <c r="H360" s="19"/>
    </row>
    <row r="361" spans="1:8" s="18" customFormat="1" ht="17.25" hidden="1" customHeight="1" outlineLevel="1">
      <c r="A361" s="33" t="s">
        <v>290</v>
      </c>
      <c r="B361" s="34" t="s">
        <v>366</v>
      </c>
      <c r="C361" s="33">
        <v>2019</v>
      </c>
      <c r="D361" s="33"/>
      <c r="E361" s="33">
        <v>150</v>
      </c>
      <c r="F361" s="33">
        <v>15</v>
      </c>
      <c r="G361" s="33">
        <v>221</v>
      </c>
      <c r="H361" s="19"/>
    </row>
    <row r="362" spans="1:8" s="18" customFormat="1" ht="17.25" hidden="1" customHeight="1" outlineLevel="1">
      <c r="A362" s="33" t="s">
        <v>290</v>
      </c>
      <c r="B362" s="34" t="s">
        <v>367</v>
      </c>
      <c r="C362" s="33">
        <v>2019</v>
      </c>
      <c r="D362" s="33"/>
      <c r="E362" s="33">
        <v>336</v>
      </c>
      <c r="F362" s="33">
        <v>15</v>
      </c>
      <c r="G362" s="33">
        <v>430</v>
      </c>
      <c r="H362" s="19"/>
    </row>
    <row r="363" spans="1:8" s="18" customFormat="1" ht="17.25" hidden="1" customHeight="1" outlineLevel="1">
      <c r="A363" s="33" t="s">
        <v>290</v>
      </c>
      <c r="B363" s="34" t="s">
        <v>368</v>
      </c>
      <c r="C363" s="33">
        <v>2019</v>
      </c>
      <c r="D363" s="33"/>
      <c r="E363" s="33">
        <v>473</v>
      </c>
      <c r="F363" s="33">
        <v>15</v>
      </c>
      <c r="G363" s="33">
        <v>543</v>
      </c>
      <c r="H363" s="19"/>
    </row>
    <row r="364" spans="1:8" s="18" customFormat="1" ht="17.25" hidden="1" customHeight="1" outlineLevel="1">
      <c r="A364" s="33" t="s">
        <v>290</v>
      </c>
      <c r="B364" s="34" t="s">
        <v>369</v>
      </c>
      <c r="C364" s="33">
        <v>2019</v>
      </c>
      <c r="D364" s="33"/>
      <c r="E364" s="33">
        <v>345</v>
      </c>
      <c r="F364" s="33">
        <v>15</v>
      </c>
      <c r="G364" s="33">
        <v>341</v>
      </c>
      <c r="H364" s="19"/>
    </row>
    <row r="365" spans="1:8" s="18" customFormat="1" ht="17.25" hidden="1" customHeight="1" outlineLevel="1">
      <c r="A365" s="33" t="s">
        <v>290</v>
      </c>
      <c r="B365" s="34" t="s">
        <v>370</v>
      </c>
      <c r="C365" s="33">
        <v>2019</v>
      </c>
      <c r="D365" s="33"/>
      <c r="E365" s="33">
        <v>45</v>
      </c>
      <c r="F365" s="33">
        <v>15</v>
      </c>
      <c r="G365" s="33">
        <v>134</v>
      </c>
      <c r="H365" s="19"/>
    </row>
    <row r="366" spans="1:8" s="18" customFormat="1" ht="17.25" hidden="1" customHeight="1" outlineLevel="1">
      <c r="A366" s="33" t="s">
        <v>290</v>
      </c>
      <c r="B366" s="34" t="s">
        <v>371</v>
      </c>
      <c r="C366" s="33">
        <v>2019</v>
      </c>
      <c r="D366" s="33"/>
      <c r="E366" s="33">
        <v>33</v>
      </c>
      <c r="F366" s="33">
        <v>10</v>
      </c>
      <c r="G366" s="33">
        <v>121</v>
      </c>
      <c r="H366" s="19"/>
    </row>
    <row r="367" spans="1:8" s="18" customFormat="1" ht="17.25" hidden="1" customHeight="1" outlineLevel="1">
      <c r="A367" s="33" t="s">
        <v>290</v>
      </c>
      <c r="B367" s="34" t="s">
        <v>372</v>
      </c>
      <c r="C367" s="33">
        <v>2019</v>
      </c>
      <c r="D367" s="33"/>
      <c r="E367" s="33">
        <v>117</v>
      </c>
      <c r="F367" s="33">
        <v>15</v>
      </c>
      <c r="G367" s="33">
        <v>254</v>
      </c>
      <c r="H367" s="19"/>
    </row>
    <row r="368" spans="1:8" s="18" customFormat="1" ht="17.25" hidden="1" customHeight="1" outlineLevel="1">
      <c r="A368" s="33" t="s">
        <v>290</v>
      </c>
      <c r="B368" s="34" t="s">
        <v>373</v>
      </c>
      <c r="C368" s="33">
        <v>2019</v>
      </c>
      <c r="D368" s="33"/>
      <c r="E368" s="33">
        <v>7</v>
      </c>
      <c r="F368" s="33">
        <v>25</v>
      </c>
      <c r="G368" s="33">
        <v>25</v>
      </c>
      <c r="H368" s="19"/>
    </row>
    <row r="369" spans="1:8" s="18" customFormat="1" ht="17.25" hidden="1" customHeight="1" outlineLevel="1">
      <c r="A369" s="33" t="s">
        <v>290</v>
      </c>
      <c r="B369" s="34" t="s">
        <v>374</v>
      </c>
      <c r="C369" s="33">
        <v>2019</v>
      </c>
      <c r="D369" s="33"/>
      <c r="E369" s="33">
        <v>25</v>
      </c>
      <c r="F369" s="33">
        <v>7</v>
      </c>
      <c r="G369" s="33">
        <v>109</v>
      </c>
      <c r="H369" s="19"/>
    </row>
    <row r="370" spans="1:8" s="18" customFormat="1" ht="17.25" hidden="1" customHeight="1" outlineLevel="1">
      <c r="A370" s="33" t="s">
        <v>290</v>
      </c>
      <c r="B370" s="34" t="s">
        <v>375</v>
      </c>
      <c r="C370" s="33">
        <v>2019</v>
      </c>
      <c r="D370" s="33"/>
      <c r="E370" s="33">
        <v>24</v>
      </c>
      <c r="F370" s="33">
        <v>7</v>
      </c>
      <c r="G370" s="33">
        <v>105</v>
      </c>
      <c r="H370" s="19"/>
    </row>
    <row r="371" spans="1:8" s="18" customFormat="1" ht="17.25" hidden="1" customHeight="1" outlineLevel="1">
      <c r="A371" s="33" t="s">
        <v>290</v>
      </c>
      <c r="B371" s="34" t="s">
        <v>376</v>
      </c>
      <c r="C371" s="33">
        <v>2019</v>
      </c>
      <c r="D371" s="33"/>
      <c r="E371" s="33">
        <v>95</v>
      </c>
      <c r="F371" s="33">
        <v>15</v>
      </c>
      <c r="G371" s="33">
        <v>124</v>
      </c>
      <c r="H371" s="19"/>
    </row>
    <row r="372" spans="1:8" s="18" customFormat="1" ht="17.25" hidden="1" customHeight="1" outlineLevel="1">
      <c r="A372" s="33" t="s">
        <v>290</v>
      </c>
      <c r="B372" s="34" t="s">
        <v>377</v>
      </c>
      <c r="C372" s="33">
        <v>2019</v>
      </c>
      <c r="D372" s="33"/>
      <c r="E372" s="33">
        <v>10</v>
      </c>
      <c r="F372" s="33">
        <v>150</v>
      </c>
      <c r="G372" s="33">
        <v>41</v>
      </c>
      <c r="H372" s="19"/>
    </row>
    <row r="373" spans="1:8" s="18" customFormat="1" ht="17.25" hidden="1" customHeight="1" outlineLevel="1">
      <c r="A373" s="33" t="s">
        <v>290</v>
      </c>
      <c r="B373" s="34" t="s">
        <v>378</v>
      </c>
      <c r="C373" s="33">
        <v>2019</v>
      </c>
      <c r="D373" s="33"/>
      <c r="E373" s="33">
        <v>15</v>
      </c>
      <c r="F373" s="33">
        <v>150</v>
      </c>
      <c r="G373" s="33">
        <v>57</v>
      </c>
      <c r="H373" s="19"/>
    </row>
    <row r="374" spans="1:8" s="18" customFormat="1" ht="17.25" hidden="1" customHeight="1" outlineLevel="1">
      <c r="A374" s="33" t="s">
        <v>290</v>
      </c>
      <c r="B374" s="34" t="s">
        <v>379</v>
      </c>
      <c r="C374" s="33">
        <v>2019</v>
      </c>
      <c r="D374" s="33"/>
      <c r="E374" s="33">
        <v>15</v>
      </c>
      <c r="F374" s="33">
        <v>150</v>
      </c>
      <c r="G374" s="33">
        <v>55</v>
      </c>
      <c r="H374" s="19"/>
    </row>
    <row r="375" spans="1:8" s="18" customFormat="1" ht="17.25" hidden="1" customHeight="1" outlineLevel="1">
      <c r="A375" s="33" t="s">
        <v>290</v>
      </c>
      <c r="B375" s="34" t="s">
        <v>380</v>
      </c>
      <c r="C375" s="33">
        <v>2019</v>
      </c>
      <c r="D375" s="33"/>
      <c r="E375" s="33">
        <v>10</v>
      </c>
      <c r="F375" s="33">
        <v>150</v>
      </c>
      <c r="G375" s="33">
        <v>29</v>
      </c>
      <c r="H375" s="19"/>
    </row>
    <row r="376" spans="1:8" s="18" customFormat="1" ht="17.25" hidden="1" customHeight="1" outlineLevel="1">
      <c r="A376" s="33" t="s">
        <v>290</v>
      </c>
      <c r="B376" s="34" t="s">
        <v>381</v>
      </c>
      <c r="C376" s="33">
        <v>2019</v>
      </c>
      <c r="D376" s="33"/>
      <c r="E376" s="33">
        <v>28</v>
      </c>
      <c r="F376" s="33">
        <v>15</v>
      </c>
      <c r="G376" s="33">
        <v>126</v>
      </c>
      <c r="H376" s="19"/>
    </row>
    <row r="377" spans="1:8" s="18" customFormat="1" ht="17.25" hidden="1" customHeight="1" outlineLevel="1">
      <c r="A377" s="33" t="s">
        <v>290</v>
      </c>
      <c r="B377" s="34" t="s">
        <v>382</v>
      </c>
      <c r="C377" s="33">
        <v>2019</v>
      </c>
      <c r="D377" s="33"/>
      <c r="E377" s="33">
        <v>8</v>
      </c>
      <c r="F377" s="33">
        <v>15</v>
      </c>
      <c r="G377" s="33">
        <v>82</v>
      </c>
      <c r="H377" s="19"/>
    </row>
    <row r="378" spans="1:8" s="18" customFormat="1" ht="17.25" hidden="1" customHeight="1" outlineLevel="1">
      <c r="A378" s="33" t="s">
        <v>290</v>
      </c>
      <c r="B378" s="34" t="s">
        <v>383</v>
      </c>
      <c r="C378" s="33">
        <v>2019</v>
      </c>
      <c r="D378" s="33"/>
      <c r="E378" s="33">
        <v>8</v>
      </c>
      <c r="F378" s="33">
        <v>15</v>
      </c>
      <c r="G378" s="33">
        <v>55</v>
      </c>
      <c r="H378" s="19"/>
    </row>
    <row r="379" spans="1:8" s="18" customFormat="1" ht="17.25" hidden="1" customHeight="1" outlineLevel="1">
      <c r="A379" s="33" t="s">
        <v>290</v>
      </c>
      <c r="B379" s="34" t="s">
        <v>384</v>
      </c>
      <c r="C379" s="33">
        <v>2019</v>
      </c>
      <c r="D379" s="33"/>
      <c r="E379" s="33">
        <v>25</v>
      </c>
      <c r="F379" s="33">
        <v>30</v>
      </c>
      <c r="G379" s="33">
        <v>61</v>
      </c>
      <c r="H379" s="19"/>
    </row>
    <row r="380" spans="1:8" s="18" customFormat="1" ht="17.25" hidden="1" customHeight="1" outlineLevel="1">
      <c r="A380" s="33" t="s">
        <v>290</v>
      </c>
      <c r="B380" s="34" t="s">
        <v>385</v>
      </c>
      <c r="C380" s="33">
        <v>2019</v>
      </c>
      <c r="D380" s="33"/>
      <c r="E380" s="33">
        <v>91</v>
      </c>
      <c r="F380" s="33">
        <v>15</v>
      </c>
      <c r="G380" s="33">
        <v>201</v>
      </c>
      <c r="H380" s="19"/>
    </row>
    <row r="381" spans="1:8" s="18" customFormat="1" ht="17.25" hidden="1" customHeight="1" outlineLevel="1">
      <c r="A381" s="33" t="s">
        <v>290</v>
      </c>
      <c r="B381" s="34" t="s">
        <v>386</v>
      </c>
      <c r="C381" s="33">
        <v>2019</v>
      </c>
      <c r="D381" s="33"/>
      <c r="E381" s="33">
        <v>10</v>
      </c>
      <c r="F381" s="33">
        <v>15</v>
      </c>
      <c r="G381" s="33">
        <v>89</v>
      </c>
      <c r="H381" s="19"/>
    </row>
    <row r="382" spans="1:8" s="18" customFormat="1" ht="17.25" hidden="1" customHeight="1" outlineLevel="1">
      <c r="A382" s="33" t="s">
        <v>290</v>
      </c>
      <c r="B382" s="34" t="s">
        <v>387</v>
      </c>
      <c r="C382" s="33">
        <v>2019</v>
      </c>
      <c r="D382" s="33"/>
      <c r="E382" s="33">
        <v>38</v>
      </c>
      <c r="F382" s="33">
        <v>15</v>
      </c>
      <c r="G382" s="33">
        <v>117</v>
      </c>
      <c r="H382" s="19"/>
    </row>
    <row r="383" spans="1:8" s="18" customFormat="1" ht="17.25" hidden="1" customHeight="1" outlineLevel="1">
      <c r="A383" s="33" t="s">
        <v>290</v>
      </c>
      <c r="B383" s="34" t="s">
        <v>388</v>
      </c>
      <c r="C383" s="33">
        <v>2019</v>
      </c>
      <c r="D383" s="33"/>
      <c r="E383" s="33">
        <v>510</v>
      </c>
      <c r="F383" s="33">
        <v>15</v>
      </c>
      <c r="G383" s="33">
        <v>478</v>
      </c>
      <c r="H383" s="19"/>
    </row>
    <row r="384" spans="1:8" s="18" customFormat="1" ht="17.25" hidden="1" customHeight="1" outlineLevel="1">
      <c r="A384" s="33" t="s">
        <v>290</v>
      </c>
      <c r="B384" s="34" t="s">
        <v>389</v>
      </c>
      <c r="C384" s="33">
        <v>2019</v>
      </c>
      <c r="D384" s="33"/>
      <c r="E384" s="33">
        <v>22</v>
      </c>
      <c r="F384" s="33">
        <v>15</v>
      </c>
      <c r="G384" s="33">
        <v>39</v>
      </c>
      <c r="H384" s="19"/>
    </row>
    <row r="385" spans="1:8" s="18" customFormat="1" ht="17.25" hidden="1" customHeight="1" outlineLevel="1">
      <c r="A385" s="33" t="s">
        <v>290</v>
      </c>
      <c r="B385" s="34" t="s">
        <v>390</v>
      </c>
      <c r="C385" s="33">
        <v>2019</v>
      </c>
      <c r="D385" s="33"/>
      <c r="E385" s="33">
        <v>262</v>
      </c>
      <c r="F385" s="33">
        <v>15</v>
      </c>
      <c r="G385" s="33">
        <v>428</v>
      </c>
      <c r="H385" s="19"/>
    </row>
    <row r="386" spans="1:8" s="18" customFormat="1" ht="17.25" hidden="1" customHeight="1" outlineLevel="1">
      <c r="A386" s="33" t="s">
        <v>290</v>
      </c>
      <c r="B386" s="34" t="s">
        <v>391</v>
      </c>
      <c r="C386" s="33">
        <v>2019</v>
      </c>
      <c r="D386" s="33"/>
      <c r="E386" s="33">
        <v>59</v>
      </c>
      <c r="F386" s="33">
        <v>10</v>
      </c>
      <c r="G386" s="33">
        <v>265</v>
      </c>
      <c r="H386" s="19"/>
    </row>
    <row r="387" spans="1:8" s="18" customFormat="1" ht="17.25" hidden="1" customHeight="1" outlineLevel="1">
      <c r="A387" s="33" t="s">
        <v>290</v>
      </c>
      <c r="B387" s="34" t="s">
        <v>392</v>
      </c>
      <c r="C387" s="33">
        <v>2019</v>
      </c>
      <c r="D387" s="33"/>
      <c r="E387" s="33">
        <v>34</v>
      </c>
      <c r="F387" s="33">
        <v>15</v>
      </c>
      <c r="G387" s="33">
        <v>185</v>
      </c>
      <c r="H387" s="19"/>
    </row>
    <row r="388" spans="1:8" s="18" customFormat="1" ht="17.25" hidden="1" customHeight="1" outlineLevel="1">
      <c r="A388" s="33" t="s">
        <v>290</v>
      </c>
      <c r="B388" s="34" t="s">
        <v>393</v>
      </c>
      <c r="C388" s="33">
        <v>2019</v>
      </c>
      <c r="D388" s="33"/>
      <c r="E388" s="33">
        <v>60</v>
      </c>
      <c r="F388" s="33">
        <v>15</v>
      </c>
      <c r="G388" s="33">
        <v>162</v>
      </c>
      <c r="H388" s="19"/>
    </row>
    <row r="389" spans="1:8" s="18" customFormat="1" ht="17.25" hidden="1" customHeight="1" outlineLevel="1">
      <c r="A389" s="33" t="s">
        <v>290</v>
      </c>
      <c r="B389" s="34" t="s">
        <v>394</v>
      </c>
      <c r="C389" s="33">
        <v>2019</v>
      </c>
      <c r="D389" s="33"/>
      <c r="E389" s="33">
        <v>47</v>
      </c>
      <c r="F389" s="33">
        <v>5</v>
      </c>
      <c r="G389" s="33">
        <v>99</v>
      </c>
      <c r="H389" s="19"/>
    </row>
    <row r="390" spans="1:8" s="18" customFormat="1" ht="17.25" hidden="1" customHeight="1" outlineLevel="1">
      <c r="A390" s="33" t="s">
        <v>290</v>
      </c>
      <c r="B390" s="34" t="s">
        <v>395</v>
      </c>
      <c r="C390" s="33">
        <v>2019</v>
      </c>
      <c r="D390" s="33"/>
      <c r="E390" s="33">
        <v>110</v>
      </c>
      <c r="F390" s="33">
        <v>15</v>
      </c>
      <c r="G390" s="33">
        <v>122</v>
      </c>
      <c r="H390" s="19"/>
    </row>
    <row r="391" spans="1:8" s="18" customFormat="1" ht="17.25" hidden="1" customHeight="1" outlineLevel="1">
      <c r="A391" s="33" t="s">
        <v>290</v>
      </c>
      <c r="B391" s="34" t="s">
        <v>396</v>
      </c>
      <c r="C391" s="33">
        <v>2019</v>
      </c>
      <c r="D391" s="33"/>
      <c r="E391" s="33">
        <v>30</v>
      </c>
      <c r="F391" s="33">
        <v>5</v>
      </c>
      <c r="G391" s="33">
        <v>57</v>
      </c>
      <c r="H391" s="19"/>
    </row>
    <row r="392" spans="1:8" s="18" customFormat="1" ht="17.25" hidden="1" customHeight="1" outlineLevel="1">
      <c r="A392" s="33" t="s">
        <v>290</v>
      </c>
      <c r="B392" s="34" t="s">
        <v>397</v>
      </c>
      <c r="C392" s="33">
        <v>2019</v>
      </c>
      <c r="D392" s="33"/>
      <c r="E392" s="33">
        <v>65</v>
      </c>
      <c r="F392" s="33">
        <v>15</v>
      </c>
      <c r="G392" s="33">
        <v>79</v>
      </c>
      <c r="H392" s="19"/>
    </row>
    <row r="393" spans="1:8" s="18" customFormat="1" ht="17.25" hidden="1" customHeight="1" outlineLevel="1">
      <c r="A393" s="33" t="s">
        <v>290</v>
      </c>
      <c r="B393" s="34" t="s">
        <v>398</v>
      </c>
      <c r="C393" s="33">
        <v>2019</v>
      </c>
      <c r="D393" s="33"/>
      <c r="E393" s="33">
        <v>90</v>
      </c>
      <c r="F393" s="33">
        <v>15</v>
      </c>
      <c r="G393" s="33">
        <v>98</v>
      </c>
      <c r="H393" s="19"/>
    </row>
    <row r="394" spans="1:8" s="18" customFormat="1" ht="17.25" hidden="1" customHeight="1" outlineLevel="1">
      <c r="A394" s="33" t="s">
        <v>290</v>
      </c>
      <c r="B394" s="34" t="s">
        <v>399</v>
      </c>
      <c r="C394" s="33">
        <v>2019</v>
      </c>
      <c r="D394" s="33"/>
      <c r="E394" s="33">
        <v>46</v>
      </c>
      <c r="F394" s="33">
        <v>15</v>
      </c>
      <c r="G394" s="33">
        <v>69</v>
      </c>
      <c r="H394" s="19"/>
    </row>
    <row r="395" spans="1:8" s="18" customFormat="1" ht="17.25" hidden="1" customHeight="1" outlineLevel="1">
      <c r="A395" s="33" t="s">
        <v>290</v>
      </c>
      <c r="B395" s="34" t="s">
        <v>400</v>
      </c>
      <c r="C395" s="33">
        <v>2019</v>
      </c>
      <c r="D395" s="33"/>
      <c r="E395" s="33">
        <v>70</v>
      </c>
      <c r="F395" s="33">
        <v>15</v>
      </c>
      <c r="G395" s="33">
        <v>74</v>
      </c>
      <c r="H395" s="19"/>
    </row>
    <row r="396" spans="1:8" s="18" customFormat="1" ht="17.25" hidden="1" customHeight="1" outlineLevel="1">
      <c r="A396" s="33" t="s">
        <v>290</v>
      </c>
      <c r="B396" s="34" t="s">
        <v>401</v>
      </c>
      <c r="C396" s="33">
        <v>2019</v>
      </c>
      <c r="D396" s="33"/>
      <c r="E396" s="33">
        <v>180</v>
      </c>
      <c r="F396" s="33">
        <v>15</v>
      </c>
      <c r="G396" s="33">
        <v>198</v>
      </c>
      <c r="H396" s="19"/>
    </row>
    <row r="397" spans="1:8" s="18" customFormat="1" ht="17.25" hidden="1" customHeight="1" outlineLevel="1">
      <c r="A397" s="33" t="s">
        <v>290</v>
      </c>
      <c r="B397" s="34" t="s">
        <v>402</v>
      </c>
      <c r="C397" s="33">
        <v>2019</v>
      </c>
      <c r="D397" s="33"/>
      <c r="E397" s="33">
        <v>533</v>
      </c>
      <c r="F397" s="33">
        <v>15</v>
      </c>
      <c r="G397" s="33">
        <v>602</v>
      </c>
      <c r="H397" s="19"/>
    </row>
    <row r="398" spans="1:8" s="18" customFormat="1" ht="17.25" hidden="1" customHeight="1" outlineLevel="1">
      <c r="A398" s="33" t="s">
        <v>290</v>
      </c>
      <c r="B398" s="34" t="s">
        <v>403</v>
      </c>
      <c r="C398" s="33">
        <v>2019</v>
      </c>
      <c r="D398" s="33"/>
      <c r="E398" s="33">
        <v>303</v>
      </c>
      <c r="F398" s="33">
        <v>15</v>
      </c>
      <c r="G398" s="33">
        <v>526</v>
      </c>
      <c r="H398" s="19"/>
    </row>
    <row r="399" spans="1:8" s="18" customFormat="1" ht="17.25" hidden="1" customHeight="1" outlineLevel="1">
      <c r="A399" s="33" t="s">
        <v>290</v>
      </c>
      <c r="B399" s="34" t="s">
        <v>404</v>
      </c>
      <c r="C399" s="33">
        <v>2019</v>
      </c>
      <c r="D399" s="33"/>
      <c r="E399" s="33">
        <v>504</v>
      </c>
      <c r="F399" s="33">
        <v>15</v>
      </c>
      <c r="G399" s="33">
        <v>584</v>
      </c>
      <c r="H399" s="19"/>
    </row>
    <row r="400" spans="1:8" s="18" customFormat="1" ht="17.25" hidden="1" customHeight="1" outlineLevel="1">
      <c r="A400" s="33" t="s">
        <v>290</v>
      </c>
      <c r="B400" s="34" t="s">
        <v>405</v>
      </c>
      <c r="C400" s="33">
        <v>2019</v>
      </c>
      <c r="D400" s="33"/>
      <c r="E400" s="33">
        <v>238</v>
      </c>
      <c r="F400" s="33">
        <v>15</v>
      </c>
      <c r="G400" s="33">
        <v>357</v>
      </c>
      <c r="H400" s="19"/>
    </row>
    <row r="401" spans="1:8" s="18" customFormat="1" ht="17.25" hidden="1" customHeight="1" outlineLevel="1">
      <c r="A401" s="33" t="s">
        <v>290</v>
      </c>
      <c r="B401" s="34" t="s">
        <v>406</v>
      </c>
      <c r="C401" s="33">
        <v>2019</v>
      </c>
      <c r="D401" s="33"/>
      <c r="E401" s="33">
        <v>199</v>
      </c>
      <c r="F401" s="33">
        <v>10</v>
      </c>
      <c r="G401" s="33">
        <v>224.761</v>
      </c>
      <c r="H401" s="19"/>
    </row>
    <row r="402" spans="1:8" s="18" customFormat="1" ht="17.25" hidden="1" customHeight="1" outlineLevel="1">
      <c r="A402" s="33" t="s">
        <v>290</v>
      </c>
      <c r="B402" s="34" t="s">
        <v>407</v>
      </c>
      <c r="C402" s="33">
        <v>2019</v>
      </c>
      <c r="D402" s="33"/>
      <c r="E402" s="33">
        <v>30</v>
      </c>
      <c r="F402" s="33">
        <v>6</v>
      </c>
      <c r="G402" s="33">
        <v>68.7</v>
      </c>
      <c r="H402" s="19"/>
    </row>
    <row r="403" spans="1:8" s="18" customFormat="1" ht="17.25" hidden="1" customHeight="1" outlineLevel="1">
      <c r="A403" s="33" t="s">
        <v>290</v>
      </c>
      <c r="B403" s="34" t="s">
        <v>408</v>
      </c>
      <c r="C403" s="33">
        <v>2019</v>
      </c>
      <c r="D403" s="33"/>
      <c r="E403" s="33">
        <v>701</v>
      </c>
      <c r="F403" s="33">
        <v>210</v>
      </c>
      <c r="G403" s="33">
        <v>530.09299999999996</v>
      </c>
      <c r="H403" s="19"/>
    </row>
    <row r="404" spans="1:8" s="18" customFormat="1" ht="17.25" hidden="1" customHeight="1" outlineLevel="1">
      <c r="A404" s="33" t="s">
        <v>290</v>
      </c>
      <c r="B404" s="34" t="s">
        <v>409</v>
      </c>
      <c r="C404" s="33">
        <v>2019</v>
      </c>
      <c r="D404" s="33"/>
      <c r="E404" s="33">
        <v>247</v>
      </c>
      <c r="F404" s="33">
        <v>15</v>
      </c>
      <c r="G404" s="33">
        <v>274.90499999999997</v>
      </c>
      <c r="H404" s="19"/>
    </row>
    <row r="405" spans="1:8" s="18" customFormat="1" ht="17.25" hidden="1" customHeight="1" outlineLevel="1">
      <c r="A405" s="33" t="s">
        <v>290</v>
      </c>
      <c r="B405" s="34" t="s">
        <v>140</v>
      </c>
      <c r="C405" s="33">
        <v>2019</v>
      </c>
      <c r="D405" s="33"/>
      <c r="E405" s="33">
        <v>6</v>
      </c>
      <c r="F405" s="33">
        <v>100</v>
      </c>
      <c r="G405" s="33">
        <v>42.218000000000004</v>
      </c>
      <c r="H405" s="19"/>
    </row>
    <row r="406" spans="1:8" s="18" customFormat="1" ht="17.25" hidden="1" customHeight="1" outlineLevel="1">
      <c r="A406" s="33" t="s">
        <v>290</v>
      </c>
      <c r="B406" s="34" t="s">
        <v>410</v>
      </c>
      <c r="C406" s="33">
        <v>2020</v>
      </c>
      <c r="D406" s="33"/>
      <c r="E406" s="33">
        <v>60</v>
      </c>
      <c r="F406" s="33">
        <v>15</v>
      </c>
      <c r="G406" s="33">
        <v>172.74799999999999</v>
      </c>
      <c r="H406" s="19"/>
    </row>
    <row r="407" spans="1:8" s="18" customFormat="1" ht="17.25" hidden="1" customHeight="1" outlineLevel="1">
      <c r="A407" s="33" t="s">
        <v>290</v>
      </c>
      <c r="B407" s="34" t="s">
        <v>411</v>
      </c>
      <c r="C407" s="33">
        <v>2020</v>
      </c>
      <c r="D407" s="33"/>
      <c r="E407" s="33">
        <v>160</v>
      </c>
      <c r="F407" s="33">
        <v>15</v>
      </c>
      <c r="G407" s="33">
        <v>222.624</v>
      </c>
      <c r="H407" s="19"/>
    </row>
    <row r="408" spans="1:8" s="18" customFormat="1" ht="17.25" hidden="1" customHeight="1" outlineLevel="1">
      <c r="A408" s="33" t="s">
        <v>290</v>
      </c>
      <c r="B408" s="34" t="s">
        <v>412</v>
      </c>
      <c r="C408" s="33">
        <v>2020</v>
      </c>
      <c r="D408" s="33"/>
      <c r="E408" s="33">
        <v>94</v>
      </c>
      <c r="F408" s="33">
        <v>3</v>
      </c>
      <c r="G408" s="33">
        <v>184.80099999999999</v>
      </c>
      <c r="H408" s="19"/>
    </row>
    <row r="409" spans="1:8" s="18" customFormat="1" ht="17.25" hidden="1" customHeight="1" outlineLevel="1">
      <c r="A409" s="33" t="s">
        <v>290</v>
      </c>
      <c r="B409" s="34" t="s">
        <v>413</v>
      </c>
      <c r="C409" s="33">
        <v>2020</v>
      </c>
      <c r="D409" s="33"/>
      <c r="E409" s="33">
        <v>110</v>
      </c>
      <c r="F409" s="33">
        <v>15</v>
      </c>
      <c r="G409" s="33">
        <v>170.88900000000001</v>
      </c>
      <c r="H409" s="19"/>
    </row>
    <row r="410" spans="1:8" s="18" customFormat="1" ht="17.25" hidden="1" customHeight="1" outlineLevel="1">
      <c r="A410" s="33" t="s">
        <v>290</v>
      </c>
      <c r="B410" s="34" t="s">
        <v>414</v>
      </c>
      <c r="C410" s="33">
        <v>2020</v>
      </c>
      <c r="D410" s="33"/>
      <c r="E410" s="33">
        <v>182</v>
      </c>
      <c r="F410" s="33">
        <v>40</v>
      </c>
      <c r="G410" s="33">
        <v>287.03199999999998</v>
      </c>
      <c r="H410" s="19"/>
    </row>
    <row r="411" spans="1:8" s="18" customFormat="1" ht="17.25" hidden="1" customHeight="1" outlineLevel="1">
      <c r="A411" s="33" t="s">
        <v>290</v>
      </c>
      <c r="B411" s="34" t="s">
        <v>415</v>
      </c>
      <c r="C411" s="33">
        <v>2020</v>
      </c>
      <c r="D411" s="33"/>
      <c r="E411" s="33">
        <v>320</v>
      </c>
      <c r="F411" s="33">
        <v>15</v>
      </c>
      <c r="G411" s="33">
        <v>370.435</v>
      </c>
      <c r="H411" s="19"/>
    </row>
    <row r="412" spans="1:8" s="18" customFormat="1" ht="17.25" hidden="1" customHeight="1" outlineLevel="1">
      <c r="A412" s="33" t="s">
        <v>290</v>
      </c>
      <c r="B412" s="34" t="s">
        <v>416</v>
      </c>
      <c r="C412" s="33">
        <v>2020</v>
      </c>
      <c r="D412" s="33"/>
      <c r="E412" s="33">
        <v>300</v>
      </c>
      <c r="F412" s="33">
        <v>15</v>
      </c>
      <c r="G412" s="33">
        <v>292.41800000000001</v>
      </c>
      <c r="H412" s="19"/>
    </row>
    <row r="413" spans="1:8" s="18" customFormat="1" ht="17.25" hidden="1" customHeight="1" outlineLevel="1">
      <c r="A413" s="33" t="s">
        <v>290</v>
      </c>
      <c r="B413" s="34" t="s">
        <v>417</v>
      </c>
      <c r="C413" s="33">
        <v>2020</v>
      </c>
      <c r="D413" s="33"/>
      <c r="E413" s="33">
        <v>10</v>
      </c>
      <c r="F413" s="33">
        <v>15</v>
      </c>
      <c r="G413" s="33">
        <v>34.585999999999999</v>
      </c>
      <c r="H413" s="19"/>
    </row>
    <row r="414" spans="1:8" s="18" customFormat="1" ht="17.25" hidden="1" customHeight="1" outlineLevel="1">
      <c r="A414" s="33" t="s">
        <v>290</v>
      </c>
      <c r="B414" s="34" t="s">
        <v>418</v>
      </c>
      <c r="C414" s="33">
        <v>2020</v>
      </c>
      <c r="D414" s="33"/>
      <c r="E414" s="33">
        <v>10</v>
      </c>
      <c r="F414" s="33">
        <v>15</v>
      </c>
      <c r="G414" s="33">
        <v>33.207000000000001</v>
      </c>
      <c r="H414" s="19"/>
    </row>
    <row r="415" spans="1:8" s="18" customFormat="1" ht="17.25" hidden="1" customHeight="1" outlineLevel="1">
      <c r="A415" s="33" t="s">
        <v>290</v>
      </c>
      <c r="B415" s="34" t="s">
        <v>419</v>
      </c>
      <c r="C415" s="33">
        <v>2020</v>
      </c>
      <c r="D415" s="33"/>
      <c r="E415" s="33">
        <v>55</v>
      </c>
      <c r="F415" s="33">
        <v>10</v>
      </c>
      <c r="G415" s="33">
        <v>176.52600000000001</v>
      </c>
      <c r="H415" s="19"/>
    </row>
    <row r="416" spans="1:8" s="18" customFormat="1" ht="17.25" hidden="1" customHeight="1" outlineLevel="1">
      <c r="A416" s="33" t="s">
        <v>290</v>
      </c>
      <c r="B416" s="34" t="s">
        <v>420</v>
      </c>
      <c r="C416" s="33">
        <v>2020</v>
      </c>
      <c r="D416" s="33"/>
      <c r="E416" s="33">
        <v>270</v>
      </c>
      <c r="F416" s="33">
        <v>15</v>
      </c>
      <c r="G416" s="33">
        <v>331.56299999999999</v>
      </c>
      <c r="H416" s="19"/>
    </row>
    <row r="417" spans="1:8" s="18" customFormat="1" ht="17.25" hidden="1" customHeight="1" outlineLevel="1">
      <c r="A417" s="33" t="s">
        <v>290</v>
      </c>
      <c r="B417" s="34" t="s">
        <v>421</v>
      </c>
      <c r="C417" s="33">
        <v>2020</v>
      </c>
      <c r="D417" s="33"/>
      <c r="E417" s="33">
        <v>120</v>
      </c>
      <c r="F417" s="33">
        <v>15</v>
      </c>
      <c r="G417" s="33">
        <v>171.273</v>
      </c>
      <c r="H417" s="19"/>
    </row>
    <row r="418" spans="1:8" s="18" customFormat="1" ht="17.25" hidden="1" customHeight="1" outlineLevel="1">
      <c r="A418" s="33" t="s">
        <v>290</v>
      </c>
      <c r="B418" s="34" t="s">
        <v>422</v>
      </c>
      <c r="C418" s="33">
        <v>2020</v>
      </c>
      <c r="D418" s="33"/>
      <c r="E418" s="33">
        <v>35</v>
      </c>
      <c r="F418" s="33">
        <v>15</v>
      </c>
      <c r="G418" s="33">
        <v>112.68</v>
      </c>
      <c r="H418" s="19"/>
    </row>
    <row r="419" spans="1:8" s="18" customFormat="1" ht="17.25" hidden="1" customHeight="1" outlineLevel="1">
      <c r="A419" s="33" t="s">
        <v>290</v>
      </c>
      <c r="B419" s="34" t="s">
        <v>423</v>
      </c>
      <c r="C419" s="33">
        <v>2020</v>
      </c>
      <c r="D419" s="33"/>
      <c r="E419" s="33">
        <v>370</v>
      </c>
      <c r="F419" s="33">
        <v>15</v>
      </c>
      <c r="G419" s="33">
        <v>347.685</v>
      </c>
      <c r="H419" s="19"/>
    </row>
    <row r="420" spans="1:8" s="18" customFormat="1" ht="17.25" hidden="1" customHeight="1" outlineLevel="1">
      <c r="A420" s="33" t="s">
        <v>290</v>
      </c>
      <c r="B420" s="34" t="s">
        <v>424</v>
      </c>
      <c r="C420" s="33">
        <v>2020</v>
      </c>
      <c r="D420" s="33"/>
      <c r="E420" s="33">
        <v>60</v>
      </c>
      <c r="F420" s="33">
        <v>15</v>
      </c>
      <c r="G420" s="33">
        <v>135.31</v>
      </c>
      <c r="H420" s="19"/>
    </row>
    <row r="421" spans="1:8" s="18" customFormat="1" ht="17.25" hidden="1" customHeight="1" outlineLevel="1">
      <c r="A421" s="33" t="s">
        <v>290</v>
      </c>
      <c r="B421" s="34" t="s">
        <v>425</v>
      </c>
      <c r="C421" s="33">
        <v>2020</v>
      </c>
      <c r="D421" s="33"/>
      <c r="E421" s="33">
        <v>110</v>
      </c>
      <c r="F421" s="33">
        <v>30</v>
      </c>
      <c r="G421" s="33">
        <v>131.244</v>
      </c>
      <c r="H421" s="19"/>
    </row>
    <row r="422" spans="1:8" s="18" customFormat="1" ht="17.25" hidden="1" customHeight="1" outlineLevel="1">
      <c r="A422" s="33" t="s">
        <v>290</v>
      </c>
      <c r="B422" s="34" t="s">
        <v>426</v>
      </c>
      <c r="C422" s="33">
        <v>2020</v>
      </c>
      <c r="D422" s="33"/>
      <c r="E422" s="33">
        <v>30</v>
      </c>
      <c r="F422" s="33">
        <v>15</v>
      </c>
      <c r="G422" s="33">
        <v>137.375</v>
      </c>
      <c r="H422" s="19"/>
    </row>
    <row r="423" spans="1:8" s="18" customFormat="1" ht="17.25" hidden="1" customHeight="1" outlineLevel="1">
      <c r="A423" s="33" t="s">
        <v>290</v>
      </c>
      <c r="B423" s="34" t="s">
        <v>427</v>
      </c>
      <c r="C423" s="33">
        <v>2020</v>
      </c>
      <c r="D423" s="33"/>
      <c r="E423" s="33">
        <v>99</v>
      </c>
      <c r="F423" s="33">
        <v>15</v>
      </c>
      <c r="G423" s="33">
        <v>183.30600000000001</v>
      </c>
      <c r="H423" s="19"/>
    </row>
    <row r="424" spans="1:8" s="18" customFormat="1" ht="17.25" hidden="1" customHeight="1" outlineLevel="1">
      <c r="A424" s="33" t="s">
        <v>290</v>
      </c>
      <c r="B424" s="34" t="s">
        <v>428</v>
      </c>
      <c r="C424" s="33">
        <v>2020</v>
      </c>
      <c r="D424" s="33"/>
      <c r="E424" s="33">
        <v>83</v>
      </c>
      <c r="F424" s="33">
        <v>14</v>
      </c>
      <c r="G424" s="33">
        <v>169.33500000000001</v>
      </c>
      <c r="H424" s="19"/>
    </row>
    <row r="425" spans="1:8" s="18" customFormat="1" ht="17.25" hidden="1" customHeight="1" outlineLevel="1">
      <c r="A425" s="33" t="s">
        <v>290</v>
      </c>
      <c r="B425" s="34" t="s">
        <v>429</v>
      </c>
      <c r="C425" s="33">
        <v>2020</v>
      </c>
      <c r="D425" s="33"/>
      <c r="E425" s="33">
        <v>90</v>
      </c>
      <c r="F425" s="33">
        <v>15</v>
      </c>
      <c r="G425" s="33">
        <v>108.179</v>
      </c>
      <c r="H425" s="19"/>
    </row>
    <row r="426" spans="1:8" s="18" customFormat="1" ht="17.25" hidden="1" customHeight="1" outlineLevel="1">
      <c r="A426" s="33" t="s">
        <v>290</v>
      </c>
      <c r="B426" s="34" t="s">
        <v>430</v>
      </c>
      <c r="C426" s="33">
        <v>2020</v>
      </c>
      <c r="D426" s="33"/>
      <c r="E426" s="33">
        <v>50</v>
      </c>
      <c r="F426" s="33">
        <v>5</v>
      </c>
      <c r="G426" s="33">
        <v>146.20599999999999</v>
      </c>
      <c r="H426" s="19"/>
    </row>
    <row r="427" spans="1:8" s="18" customFormat="1" ht="17.25" hidden="1" customHeight="1" outlineLevel="1">
      <c r="A427" s="33" t="s">
        <v>290</v>
      </c>
      <c r="B427" s="34" t="s">
        <v>431</v>
      </c>
      <c r="C427" s="33">
        <v>2020</v>
      </c>
      <c r="D427" s="33"/>
      <c r="E427" s="33">
        <v>30</v>
      </c>
      <c r="F427" s="33">
        <v>15</v>
      </c>
      <c r="G427" s="33">
        <v>127.098</v>
      </c>
      <c r="H427" s="19"/>
    </row>
    <row r="428" spans="1:8" s="18" customFormat="1" ht="17.25" hidden="1" customHeight="1" outlineLevel="1">
      <c r="A428" s="33" t="s">
        <v>290</v>
      </c>
      <c r="B428" s="34" t="s">
        <v>432</v>
      </c>
      <c r="C428" s="33">
        <v>2020</v>
      </c>
      <c r="D428" s="33"/>
      <c r="E428" s="33">
        <v>30</v>
      </c>
      <c r="F428" s="33">
        <v>15</v>
      </c>
      <c r="G428" s="33">
        <v>76.28</v>
      </c>
      <c r="H428" s="19"/>
    </row>
    <row r="429" spans="1:8" s="18" customFormat="1" ht="17.25" hidden="1" customHeight="1" outlineLevel="1">
      <c r="A429" s="33" t="s">
        <v>290</v>
      </c>
      <c r="B429" s="34" t="s">
        <v>433</v>
      </c>
      <c r="C429" s="33">
        <v>2020</v>
      </c>
      <c r="D429" s="33"/>
      <c r="E429" s="33">
        <v>70</v>
      </c>
      <c r="F429" s="33">
        <v>15</v>
      </c>
      <c r="G429" s="33">
        <v>157.08500000000001</v>
      </c>
      <c r="H429" s="19"/>
    </row>
    <row r="430" spans="1:8" s="18" customFormat="1" ht="17.25" hidden="1" customHeight="1" outlineLevel="1">
      <c r="A430" s="33" t="s">
        <v>290</v>
      </c>
      <c r="B430" s="34" t="s">
        <v>434</v>
      </c>
      <c r="C430" s="33">
        <v>2020</v>
      </c>
      <c r="D430" s="33"/>
      <c r="E430" s="33">
        <v>84</v>
      </c>
      <c r="F430" s="33">
        <v>10</v>
      </c>
      <c r="G430" s="33">
        <v>129.01499999999999</v>
      </c>
      <c r="H430" s="19"/>
    </row>
    <row r="431" spans="1:8" s="18" customFormat="1" ht="17.25" hidden="1" customHeight="1" outlineLevel="1">
      <c r="A431" s="33" t="s">
        <v>290</v>
      </c>
      <c r="B431" s="34" t="s">
        <v>435</v>
      </c>
      <c r="C431" s="33">
        <v>2020</v>
      </c>
      <c r="D431" s="33"/>
      <c r="E431" s="33">
        <v>80</v>
      </c>
      <c r="F431" s="33">
        <v>15</v>
      </c>
      <c r="G431" s="33">
        <v>130.61099999999999</v>
      </c>
      <c r="H431" s="19"/>
    </row>
    <row r="432" spans="1:8" s="18" customFormat="1" ht="17.25" hidden="1" customHeight="1" outlineLevel="1">
      <c r="A432" s="33" t="s">
        <v>290</v>
      </c>
      <c r="B432" s="34" t="s">
        <v>436</v>
      </c>
      <c r="C432" s="33">
        <v>2020</v>
      </c>
      <c r="D432" s="33"/>
      <c r="E432" s="33">
        <v>30</v>
      </c>
      <c r="F432" s="33">
        <v>15</v>
      </c>
      <c r="G432" s="33">
        <v>147.88499999999999</v>
      </c>
      <c r="H432" s="19"/>
    </row>
    <row r="433" spans="1:8" s="18" customFormat="1" ht="17.25" hidden="1" customHeight="1" outlineLevel="1">
      <c r="A433" s="33" t="s">
        <v>290</v>
      </c>
      <c r="B433" s="34" t="s">
        <v>437</v>
      </c>
      <c r="C433" s="33">
        <v>2020</v>
      </c>
      <c r="D433" s="33"/>
      <c r="E433" s="33">
        <v>20</v>
      </c>
      <c r="F433" s="33">
        <v>150</v>
      </c>
      <c r="G433" s="33">
        <v>66.600999999999999</v>
      </c>
      <c r="H433" s="19"/>
    </row>
    <row r="434" spans="1:8" s="18" customFormat="1" ht="17.25" hidden="1" customHeight="1" outlineLevel="1">
      <c r="A434" s="33" t="s">
        <v>290</v>
      </c>
      <c r="B434" s="34" t="s">
        <v>438</v>
      </c>
      <c r="C434" s="33">
        <v>2020</v>
      </c>
      <c r="D434" s="33"/>
      <c r="E434" s="33">
        <v>306</v>
      </c>
      <c r="F434" s="33">
        <v>7</v>
      </c>
      <c r="G434" s="33">
        <v>444.46899999999999</v>
      </c>
      <c r="H434" s="19"/>
    </row>
    <row r="435" spans="1:8" s="18" customFormat="1" ht="17.25" hidden="1" customHeight="1" outlineLevel="1">
      <c r="A435" s="33" t="s">
        <v>290</v>
      </c>
      <c r="B435" s="34" t="s">
        <v>439</v>
      </c>
      <c r="C435" s="33">
        <v>2020</v>
      </c>
      <c r="D435" s="33"/>
      <c r="E435" s="33">
        <v>40</v>
      </c>
      <c r="F435" s="33">
        <v>15</v>
      </c>
      <c r="G435" s="33">
        <v>126.444</v>
      </c>
      <c r="H435" s="19"/>
    </row>
    <row r="436" spans="1:8" s="18" customFormat="1" ht="17.25" hidden="1" customHeight="1" outlineLevel="1">
      <c r="A436" s="33" t="s">
        <v>290</v>
      </c>
      <c r="B436" s="34" t="s">
        <v>440</v>
      </c>
      <c r="C436" s="33">
        <v>2020</v>
      </c>
      <c r="D436" s="33"/>
      <c r="E436" s="33">
        <v>95</v>
      </c>
      <c r="F436" s="33">
        <v>15</v>
      </c>
      <c r="G436" s="33">
        <v>83.378</v>
      </c>
      <c r="H436" s="19"/>
    </row>
    <row r="437" spans="1:8" s="18" customFormat="1" ht="17.25" hidden="1" customHeight="1" outlineLevel="1">
      <c r="A437" s="33" t="s">
        <v>290</v>
      </c>
      <c r="B437" s="34" t="s">
        <v>441</v>
      </c>
      <c r="C437" s="33">
        <v>2020</v>
      </c>
      <c r="D437" s="33"/>
      <c r="E437" s="33">
        <v>61</v>
      </c>
      <c r="F437" s="33">
        <v>15</v>
      </c>
      <c r="G437" s="33">
        <v>126.081</v>
      </c>
      <c r="H437" s="19"/>
    </row>
    <row r="438" spans="1:8" s="18" customFormat="1" ht="17.25" hidden="1" customHeight="1" outlineLevel="1">
      <c r="A438" s="33" t="s">
        <v>290</v>
      </c>
      <c r="B438" s="34" t="s">
        <v>442</v>
      </c>
      <c r="C438" s="33">
        <v>2020</v>
      </c>
      <c r="D438" s="33"/>
      <c r="E438" s="33">
        <v>107</v>
      </c>
      <c r="F438" s="33">
        <v>45</v>
      </c>
      <c r="G438" s="33">
        <v>187.91900000000001</v>
      </c>
      <c r="H438" s="19"/>
    </row>
    <row r="439" spans="1:8" s="18" customFormat="1" ht="17.25" hidden="1" customHeight="1" outlineLevel="1">
      <c r="A439" s="33" t="s">
        <v>290</v>
      </c>
      <c r="B439" s="34" t="s">
        <v>443</v>
      </c>
      <c r="C439" s="33">
        <v>2020</v>
      </c>
      <c r="D439" s="33"/>
      <c r="E439" s="33">
        <v>5</v>
      </c>
      <c r="F439" s="33">
        <v>30</v>
      </c>
      <c r="G439" s="33">
        <v>26.154</v>
      </c>
      <c r="H439" s="19"/>
    </row>
    <row r="440" spans="1:8" s="18" customFormat="1" ht="17.25" hidden="1" customHeight="1" outlineLevel="1">
      <c r="A440" s="33" t="s">
        <v>290</v>
      </c>
      <c r="B440" s="34" t="s">
        <v>444</v>
      </c>
      <c r="C440" s="33">
        <v>2020</v>
      </c>
      <c r="D440" s="33"/>
      <c r="E440" s="33">
        <v>285</v>
      </c>
      <c r="F440" s="33">
        <v>30</v>
      </c>
      <c r="G440" s="33">
        <v>249.791</v>
      </c>
      <c r="H440" s="19"/>
    </row>
    <row r="441" spans="1:8" s="18" customFormat="1" ht="17.25" hidden="1" customHeight="1" outlineLevel="1">
      <c r="A441" s="33" t="s">
        <v>290</v>
      </c>
      <c r="B441" s="34" t="s">
        <v>445</v>
      </c>
      <c r="C441" s="33">
        <v>2020</v>
      </c>
      <c r="D441" s="33"/>
      <c r="E441" s="33">
        <v>45</v>
      </c>
      <c r="F441" s="33">
        <v>14</v>
      </c>
      <c r="G441" s="33">
        <v>137.34399999999999</v>
      </c>
      <c r="H441" s="19"/>
    </row>
    <row r="442" spans="1:8" s="18" customFormat="1" ht="17.25" hidden="1" customHeight="1" outlineLevel="1">
      <c r="A442" s="33" t="s">
        <v>290</v>
      </c>
      <c r="B442" s="34" t="s">
        <v>446</v>
      </c>
      <c r="C442" s="33">
        <v>2020</v>
      </c>
      <c r="D442" s="33"/>
      <c r="E442" s="33">
        <v>30</v>
      </c>
      <c r="F442" s="33">
        <v>15</v>
      </c>
      <c r="G442" s="33">
        <v>116.532</v>
      </c>
      <c r="H442" s="19"/>
    </row>
    <row r="443" spans="1:8" s="18" customFormat="1" ht="17.25" hidden="1" customHeight="1" outlineLevel="1">
      <c r="A443" s="33" t="s">
        <v>290</v>
      </c>
      <c r="B443" s="34" t="s">
        <v>447</v>
      </c>
      <c r="C443" s="33">
        <v>2020</v>
      </c>
      <c r="D443" s="33"/>
      <c r="E443" s="33">
        <v>211</v>
      </c>
      <c r="F443" s="33">
        <v>30</v>
      </c>
      <c r="G443" s="33">
        <v>329.90100000000001</v>
      </c>
      <c r="H443" s="19"/>
    </row>
    <row r="444" spans="1:8" s="18" customFormat="1" ht="17.25" hidden="1" customHeight="1" outlineLevel="1">
      <c r="A444" s="33" t="s">
        <v>290</v>
      </c>
      <c r="B444" s="34" t="s">
        <v>448</v>
      </c>
      <c r="C444" s="33">
        <v>2020</v>
      </c>
      <c r="D444" s="33"/>
      <c r="E444" s="33">
        <v>15</v>
      </c>
      <c r="F444" s="33">
        <v>5</v>
      </c>
      <c r="G444" s="33">
        <v>87.207999999999998</v>
      </c>
      <c r="H444" s="19"/>
    </row>
    <row r="445" spans="1:8" s="18" customFormat="1" ht="17.25" hidden="1" customHeight="1" outlineLevel="1">
      <c r="A445" s="33" t="s">
        <v>290</v>
      </c>
      <c r="B445" s="34" t="s">
        <v>449</v>
      </c>
      <c r="C445" s="33">
        <v>2020</v>
      </c>
      <c r="D445" s="33"/>
      <c r="E445" s="33">
        <v>5</v>
      </c>
      <c r="F445" s="33">
        <v>7.0000000000000007E-2</v>
      </c>
      <c r="G445" s="33">
        <v>51.701999999999998</v>
      </c>
      <c r="H445" s="19"/>
    </row>
    <row r="446" spans="1:8" s="18" customFormat="1" ht="17.25" hidden="1" customHeight="1" outlineLevel="1">
      <c r="A446" s="33" t="s">
        <v>290</v>
      </c>
      <c r="B446" s="34" t="s">
        <v>450</v>
      </c>
      <c r="C446" s="33">
        <v>2020</v>
      </c>
      <c r="D446" s="33"/>
      <c r="E446" s="33">
        <v>66</v>
      </c>
      <c r="F446" s="33">
        <v>20</v>
      </c>
      <c r="G446" s="33">
        <v>105.46</v>
      </c>
      <c r="H446" s="19"/>
    </row>
    <row r="447" spans="1:8" s="18" customFormat="1" ht="17.25" hidden="1" customHeight="1" outlineLevel="1">
      <c r="A447" s="33" t="s">
        <v>290</v>
      </c>
      <c r="B447" s="34" t="s">
        <v>451</v>
      </c>
      <c r="C447" s="33">
        <v>2020</v>
      </c>
      <c r="D447" s="33"/>
      <c r="E447" s="33">
        <v>262</v>
      </c>
      <c r="F447" s="33">
        <v>10</v>
      </c>
      <c r="G447" s="33">
        <v>388.988</v>
      </c>
      <c r="H447" s="19"/>
    </row>
    <row r="448" spans="1:8" s="18" customFormat="1" ht="17.25" hidden="1" customHeight="1" outlineLevel="1">
      <c r="A448" s="33" t="s">
        <v>290</v>
      </c>
      <c r="B448" s="34" t="s">
        <v>452</v>
      </c>
      <c r="C448" s="33">
        <v>2020</v>
      </c>
      <c r="D448" s="33"/>
      <c r="E448" s="33">
        <v>30</v>
      </c>
      <c r="F448" s="33">
        <v>10</v>
      </c>
      <c r="G448" s="33">
        <v>65.653999999999996</v>
      </c>
      <c r="H448" s="19"/>
    </row>
    <row r="449" spans="1:8" s="18" customFormat="1" ht="17.25" hidden="1" customHeight="1" outlineLevel="1">
      <c r="A449" s="33" t="s">
        <v>290</v>
      </c>
      <c r="B449" s="34" t="s">
        <v>453</v>
      </c>
      <c r="C449" s="33">
        <v>2020</v>
      </c>
      <c r="D449" s="33"/>
      <c r="E449" s="33">
        <v>115</v>
      </c>
      <c r="F449" s="33">
        <v>5</v>
      </c>
      <c r="G449" s="33">
        <v>339.58199999999999</v>
      </c>
      <c r="H449" s="19"/>
    </row>
    <row r="450" spans="1:8" s="18" customFormat="1" ht="15.75" collapsed="1">
      <c r="A450" s="23"/>
      <c r="B450" s="24" t="s">
        <v>289</v>
      </c>
      <c r="C450" s="23"/>
      <c r="D450" s="23" t="s">
        <v>136</v>
      </c>
      <c r="E450" s="23"/>
      <c r="F450" s="23"/>
      <c r="G450" s="23"/>
      <c r="H450" s="19"/>
    </row>
    <row r="451" spans="1:8" s="18" customFormat="1" ht="18.75" customHeight="1">
      <c r="A451" s="20"/>
      <c r="B451" s="25" t="s">
        <v>91</v>
      </c>
      <c r="C451" s="20"/>
      <c r="D451" s="20"/>
      <c r="E451" s="20"/>
      <c r="F451" s="20"/>
      <c r="G451" s="20"/>
      <c r="H451" s="19"/>
    </row>
    <row r="452" spans="1:8" s="18" customFormat="1" ht="18.75" customHeight="1">
      <c r="A452" s="33" t="s">
        <v>290</v>
      </c>
      <c r="B452" s="34" t="s">
        <v>93</v>
      </c>
      <c r="C452" s="33"/>
      <c r="D452" s="33"/>
      <c r="E452" s="33"/>
      <c r="F452" s="33"/>
      <c r="G452" s="33"/>
      <c r="H452" s="19"/>
    </row>
    <row r="453" spans="1:8" s="18" customFormat="1" ht="18.75" customHeight="1">
      <c r="A453" s="33" t="s">
        <v>290</v>
      </c>
      <c r="B453" s="34" t="s">
        <v>94</v>
      </c>
      <c r="C453" s="33"/>
      <c r="D453" s="33"/>
      <c r="E453" s="33"/>
      <c r="F453" s="33"/>
      <c r="G453" s="33"/>
      <c r="H453" s="19"/>
    </row>
    <row r="454" spans="1:8" s="18" customFormat="1" ht="18.75" customHeight="1">
      <c r="A454" s="33" t="s">
        <v>290</v>
      </c>
      <c r="B454" s="34" t="s">
        <v>95</v>
      </c>
      <c r="C454" s="33">
        <v>2019</v>
      </c>
      <c r="D454" s="33" t="s">
        <v>136</v>
      </c>
      <c r="E454" s="33">
        <f ca="1">SUMIF($C$457:$G$486,$C$454,$E$457:$E$486)</f>
        <v>2338</v>
      </c>
      <c r="F454" s="37">
        <f ca="1">SUMIF($C$457:$G$486,$C$454,$F$457:$F$486)</f>
        <v>795</v>
      </c>
      <c r="G454" s="37">
        <f ca="1">SUMIF($C$457:$G$486,$C$454,$G$457:$G$486)</f>
        <v>3890.21</v>
      </c>
      <c r="H454" s="19"/>
    </row>
    <row r="455" spans="1:8" s="18" customFormat="1" ht="18.75" customHeight="1">
      <c r="A455" s="33" t="s">
        <v>290</v>
      </c>
      <c r="B455" s="34" t="s">
        <v>95</v>
      </c>
      <c r="C455" s="33">
        <v>2020</v>
      </c>
      <c r="D455" s="33" t="s">
        <v>136</v>
      </c>
      <c r="E455" s="33">
        <f ca="1">SUMIF($C$457:$G$486,$C$455,$E$457:$E$486)</f>
        <v>1878</v>
      </c>
      <c r="F455" s="37">
        <f ca="1">SUMIF($C$457:$G$486,$C$455,$F$457:$F$486)</f>
        <v>1443.5</v>
      </c>
      <c r="G455" s="37">
        <f ca="1">SUMIF($C$457:$G$486,$C$455,$G$457:$G$486)</f>
        <v>4723.896999999999</v>
      </c>
      <c r="H455" s="19"/>
    </row>
    <row r="456" spans="1:8" s="18" customFormat="1" ht="18.75" customHeight="1">
      <c r="A456" s="33" t="s">
        <v>290</v>
      </c>
      <c r="B456" s="34" t="s">
        <v>95</v>
      </c>
      <c r="C456" s="33">
        <v>2021</v>
      </c>
      <c r="D456" s="33" t="s">
        <v>136</v>
      </c>
      <c r="E456" s="33">
        <f ca="1">SUMIF($C$457:$G$486,$C$456,$E$457:$E$486)</f>
        <v>0</v>
      </c>
      <c r="F456" s="37">
        <f ca="1">SUMIF($C$457:$G$486,$C$456,$F$457:$F$486)</f>
        <v>0</v>
      </c>
      <c r="G456" s="37">
        <f ca="1">SUMIF($C$457:$G$486,$C$456,$G$457:$G$486)</f>
        <v>0</v>
      </c>
      <c r="H456" s="19"/>
    </row>
    <row r="457" spans="1:8" s="18" customFormat="1" ht="18.75" hidden="1" customHeight="1" outlineLevel="1">
      <c r="A457" s="33" t="s">
        <v>290</v>
      </c>
      <c r="B457" s="34" t="s">
        <v>454</v>
      </c>
      <c r="C457" s="33">
        <v>2018</v>
      </c>
      <c r="D457" s="33"/>
      <c r="E457" s="33">
        <v>40</v>
      </c>
      <c r="F457" s="33">
        <v>150</v>
      </c>
      <c r="G457" s="33">
        <v>101.554</v>
      </c>
      <c r="H457" s="19"/>
    </row>
    <row r="458" spans="1:8" s="18" customFormat="1" ht="18.75" hidden="1" customHeight="1" outlineLevel="1">
      <c r="A458" s="33" t="s">
        <v>290</v>
      </c>
      <c r="B458" s="34" t="s">
        <v>455</v>
      </c>
      <c r="C458" s="33">
        <v>2019</v>
      </c>
      <c r="D458" s="33"/>
      <c r="E458" s="33">
        <v>640</v>
      </c>
      <c r="F458" s="33">
        <v>120</v>
      </c>
      <c r="G458" s="33">
        <v>917.49700000000007</v>
      </c>
      <c r="H458" s="19"/>
    </row>
    <row r="459" spans="1:8" s="18" customFormat="1" ht="18.75" hidden="1" customHeight="1" outlineLevel="1">
      <c r="A459" s="33" t="s">
        <v>290</v>
      </c>
      <c r="B459" s="34" t="s">
        <v>351</v>
      </c>
      <c r="C459" s="33">
        <v>2019</v>
      </c>
      <c r="D459" s="33"/>
      <c r="E459" s="33">
        <v>450</v>
      </c>
      <c r="F459" s="33">
        <v>15</v>
      </c>
      <c r="G459" s="33">
        <v>715</v>
      </c>
      <c r="H459" s="19"/>
    </row>
    <row r="460" spans="1:8" s="18" customFormat="1" ht="18.75" hidden="1" customHeight="1" outlineLevel="1">
      <c r="A460" s="33" t="s">
        <v>290</v>
      </c>
      <c r="B460" s="34" t="s">
        <v>376</v>
      </c>
      <c r="C460" s="33">
        <v>2019</v>
      </c>
      <c r="D460" s="33"/>
      <c r="E460" s="33">
        <v>74</v>
      </c>
      <c r="F460" s="33">
        <v>15</v>
      </c>
      <c r="G460" s="33">
        <v>154</v>
      </c>
      <c r="H460" s="19"/>
    </row>
    <row r="461" spans="1:8" s="18" customFormat="1" ht="18.75" hidden="1" customHeight="1" outlineLevel="1">
      <c r="A461" s="33" t="s">
        <v>290</v>
      </c>
      <c r="B461" s="34" t="s">
        <v>381</v>
      </c>
      <c r="C461" s="33">
        <v>2019</v>
      </c>
      <c r="D461" s="33"/>
      <c r="E461" s="33">
        <v>30</v>
      </c>
      <c r="F461" s="33">
        <v>15</v>
      </c>
      <c r="G461" s="33">
        <v>150</v>
      </c>
      <c r="H461" s="19"/>
    </row>
    <row r="462" spans="1:8" s="18" customFormat="1" ht="18.75" hidden="1" customHeight="1" outlineLevel="1">
      <c r="A462" s="33" t="s">
        <v>290</v>
      </c>
      <c r="B462" s="34" t="s">
        <v>382</v>
      </c>
      <c r="C462" s="33">
        <v>2019</v>
      </c>
      <c r="D462" s="33"/>
      <c r="E462" s="33">
        <v>280</v>
      </c>
      <c r="F462" s="33">
        <v>15</v>
      </c>
      <c r="G462" s="33">
        <v>355</v>
      </c>
      <c r="H462" s="19"/>
    </row>
    <row r="463" spans="1:8" s="18" customFormat="1" ht="18.75" hidden="1" customHeight="1" outlineLevel="1">
      <c r="A463" s="33" t="s">
        <v>290</v>
      </c>
      <c r="B463" s="34" t="s">
        <v>385</v>
      </c>
      <c r="C463" s="33">
        <v>2019</v>
      </c>
      <c r="D463" s="33"/>
      <c r="E463" s="33">
        <v>47</v>
      </c>
      <c r="F463" s="33">
        <v>15</v>
      </c>
      <c r="G463" s="33">
        <v>165</v>
      </c>
      <c r="H463" s="19"/>
    </row>
    <row r="464" spans="1:8" s="18" customFormat="1" ht="18.75" hidden="1" customHeight="1" outlineLevel="1">
      <c r="A464" s="33" t="s">
        <v>290</v>
      </c>
      <c r="B464" s="34" t="s">
        <v>386</v>
      </c>
      <c r="C464" s="33">
        <v>2019</v>
      </c>
      <c r="D464" s="33"/>
      <c r="E464" s="33">
        <v>15</v>
      </c>
      <c r="F464" s="33">
        <v>15</v>
      </c>
      <c r="G464" s="33">
        <v>119</v>
      </c>
      <c r="H464" s="19"/>
    </row>
    <row r="465" spans="1:8" s="18" customFormat="1" ht="18.75" hidden="1" customHeight="1" outlineLevel="1">
      <c r="A465" s="33" t="s">
        <v>290</v>
      </c>
      <c r="B465" s="34" t="s">
        <v>387</v>
      </c>
      <c r="C465" s="33">
        <v>2019</v>
      </c>
      <c r="D465" s="33"/>
      <c r="E465" s="33">
        <v>10</v>
      </c>
      <c r="F465" s="33">
        <v>15</v>
      </c>
      <c r="G465" s="33">
        <v>56</v>
      </c>
      <c r="H465" s="19"/>
    </row>
    <row r="466" spans="1:8" s="18" customFormat="1" ht="18.75" hidden="1" customHeight="1" outlineLevel="1">
      <c r="A466" s="33" t="s">
        <v>290</v>
      </c>
      <c r="B466" s="34" t="s">
        <v>406</v>
      </c>
      <c r="C466" s="33">
        <v>2019</v>
      </c>
      <c r="D466" s="33"/>
      <c r="E466" s="33">
        <v>509</v>
      </c>
      <c r="F466" s="33">
        <v>10</v>
      </c>
      <c r="G466" s="33">
        <v>901.51199999999994</v>
      </c>
      <c r="H466" s="19"/>
    </row>
    <row r="467" spans="1:8" s="18" customFormat="1" ht="18.75" hidden="1" customHeight="1" outlineLevel="1">
      <c r="A467" s="33" t="s">
        <v>290</v>
      </c>
      <c r="B467" s="34" t="s">
        <v>456</v>
      </c>
      <c r="C467" s="33">
        <v>2019</v>
      </c>
      <c r="D467" s="33"/>
      <c r="E467" s="33">
        <v>250</v>
      </c>
      <c r="F467" s="33">
        <v>350</v>
      </c>
      <c r="G467" s="33">
        <v>332.245</v>
      </c>
      <c r="H467" s="19"/>
    </row>
    <row r="468" spans="1:8" s="18" customFormat="1" ht="18.75" hidden="1" customHeight="1" outlineLevel="1">
      <c r="A468" s="33" t="s">
        <v>290</v>
      </c>
      <c r="B468" s="34" t="s">
        <v>408</v>
      </c>
      <c r="C468" s="33">
        <v>2019</v>
      </c>
      <c r="D468" s="33"/>
      <c r="E468" s="33">
        <v>33</v>
      </c>
      <c r="F468" s="33">
        <v>210</v>
      </c>
      <c r="G468" s="33">
        <v>24.956</v>
      </c>
      <c r="H468" s="19"/>
    </row>
    <row r="469" spans="1:8" s="18" customFormat="1" ht="18.75" hidden="1" customHeight="1" outlineLevel="1">
      <c r="A469" s="33" t="s">
        <v>290</v>
      </c>
      <c r="B469" s="34" t="s">
        <v>436</v>
      </c>
      <c r="C469" s="33">
        <v>2020</v>
      </c>
      <c r="D469" s="33"/>
      <c r="E469" s="33">
        <v>545</v>
      </c>
      <c r="F469" s="33">
        <v>15</v>
      </c>
      <c r="G469" s="33">
        <v>1071.1949999999999</v>
      </c>
      <c r="H469" s="19"/>
    </row>
    <row r="470" spans="1:8" s="18" customFormat="1" ht="18.75" hidden="1" customHeight="1" outlineLevel="1">
      <c r="A470" s="33" t="s">
        <v>290</v>
      </c>
      <c r="B470" s="34" t="s">
        <v>457</v>
      </c>
      <c r="C470" s="33">
        <v>2020</v>
      </c>
      <c r="D470" s="33"/>
      <c r="E470" s="33">
        <v>182</v>
      </c>
      <c r="F470" s="33">
        <v>10</v>
      </c>
      <c r="G470" s="33">
        <v>337</v>
      </c>
      <c r="H470" s="19"/>
    </row>
    <row r="471" spans="1:8" s="18" customFormat="1" ht="18.75" hidden="1" customHeight="1" outlineLevel="1">
      <c r="A471" s="33" t="s">
        <v>290</v>
      </c>
      <c r="B471" s="34" t="s">
        <v>458</v>
      </c>
      <c r="C471" s="33">
        <v>2020</v>
      </c>
      <c r="D471" s="33"/>
      <c r="E471" s="33">
        <v>25</v>
      </c>
      <c r="F471" s="33">
        <v>80</v>
      </c>
      <c r="G471" s="33">
        <v>109</v>
      </c>
      <c r="H471" s="19"/>
    </row>
    <row r="472" spans="1:8" s="18" customFormat="1" ht="18.75" hidden="1" customHeight="1" outlineLevel="1">
      <c r="A472" s="33" t="s">
        <v>290</v>
      </c>
      <c r="B472" s="34" t="s">
        <v>459</v>
      </c>
      <c r="C472" s="33">
        <v>2020</v>
      </c>
      <c r="D472" s="33"/>
      <c r="E472" s="33">
        <v>16</v>
      </c>
      <c r="F472" s="33">
        <v>150</v>
      </c>
      <c r="G472" s="33">
        <v>67</v>
      </c>
      <c r="H472" s="19"/>
    </row>
    <row r="473" spans="1:8" s="18" customFormat="1" ht="18.75" hidden="1" customHeight="1" outlineLevel="1">
      <c r="A473" s="33" t="s">
        <v>290</v>
      </c>
      <c r="B473" s="34" t="s">
        <v>460</v>
      </c>
      <c r="C473" s="33">
        <v>2020</v>
      </c>
      <c r="D473" s="33"/>
      <c r="E473" s="33">
        <v>25</v>
      </c>
      <c r="F473" s="33">
        <v>30</v>
      </c>
      <c r="G473" s="33">
        <v>163</v>
      </c>
      <c r="H473" s="19"/>
    </row>
    <row r="474" spans="1:8" s="18" customFormat="1" ht="18.75" hidden="1" customHeight="1" outlineLevel="1">
      <c r="A474" s="33" t="s">
        <v>290</v>
      </c>
      <c r="B474" s="34" t="s">
        <v>461</v>
      </c>
      <c r="C474" s="33">
        <v>2020</v>
      </c>
      <c r="D474" s="33"/>
      <c r="E474" s="33">
        <v>20</v>
      </c>
      <c r="F474" s="33">
        <v>1.2</v>
      </c>
      <c r="G474" s="33">
        <v>93</v>
      </c>
      <c r="H474" s="19"/>
    </row>
    <row r="475" spans="1:8" s="18" customFormat="1" ht="18.75" hidden="1" customHeight="1" outlineLevel="1">
      <c r="A475" s="33" t="s">
        <v>290</v>
      </c>
      <c r="B475" s="34" t="s">
        <v>462</v>
      </c>
      <c r="C475" s="33">
        <v>2020</v>
      </c>
      <c r="D475" s="33"/>
      <c r="E475" s="33">
        <v>11</v>
      </c>
      <c r="F475" s="33">
        <v>15</v>
      </c>
      <c r="G475" s="33">
        <v>92</v>
      </c>
      <c r="H475" s="19"/>
    </row>
    <row r="476" spans="1:8" s="18" customFormat="1" ht="18.75" hidden="1" customHeight="1" outlineLevel="1">
      <c r="A476" s="33" t="s">
        <v>290</v>
      </c>
      <c r="B476" s="34" t="s">
        <v>463</v>
      </c>
      <c r="C476" s="33">
        <v>2020</v>
      </c>
      <c r="D476" s="33"/>
      <c r="E476" s="33">
        <v>16</v>
      </c>
      <c r="F476" s="33">
        <v>145</v>
      </c>
      <c r="G476" s="33">
        <v>109</v>
      </c>
      <c r="H476" s="19"/>
    </row>
    <row r="477" spans="1:8" s="18" customFormat="1" ht="18.75" hidden="1" customHeight="1" outlineLevel="1">
      <c r="A477" s="33" t="s">
        <v>290</v>
      </c>
      <c r="B477" s="34" t="s">
        <v>464</v>
      </c>
      <c r="C477" s="33">
        <v>2020</v>
      </c>
      <c r="D477" s="33"/>
      <c r="E477" s="33">
        <v>5</v>
      </c>
      <c r="F477" s="33">
        <v>10</v>
      </c>
      <c r="G477" s="33">
        <v>74</v>
      </c>
      <c r="H477" s="19"/>
    </row>
    <row r="478" spans="1:8" s="18" customFormat="1" ht="18.75" hidden="1" customHeight="1" outlineLevel="1">
      <c r="A478" s="33" t="s">
        <v>290</v>
      </c>
      <c r="B478" s="34" t="s">
        <v>465</v>
      </c>
      <c r="C478" s="33">
        <v>2020</v>
      </c>
      <c r="D478" s="33"/>
      <c r="E478" s="33">
        <v>6</v>
      </c>
      <c r="F478" s="33">
        <v>8</v>
      </c>
      <c r="G478" s="33">
        <v>181</v>
      </c>
      <c r="H478" s="19"/>
    </row>
    <row r="479" spans="1:8" s="18" customFormat="1" ht="18.75" hidden="1" customHeight="1" outlineLevel="1">
      <c r="A479" s="33" t="s">
        <v>290</v>
      </c>
      <c r="B479" s="34" t="s">
        <v>466</v>
      </c>
      <c r="C479" s="33">
        <v>2020</v>
      </c>
      <c r="D479" s="33"/>
      <c r="E479" s="33">
        <v>612</v>
      </c>
      <c r="F479" s="33">
        <v>282.3</v>
      </c>
      <c r="G479" s="33">
        <v>1013</v>
      </c>
      <c r="H479" s="19"/>
    </row>
    <row r="480" spans="1:8" s="18" customFormat="1" ht="18.75" hidden="1" customHeight="1" outlineLevel="1">
      <c r="A480" s="33" t="s">
        <v>290</v>
      </c>
      <c r="B480" s="34" t="s">
        <v>467</v>
      </c>
      <c r="C480" s="33">
        <v>2020</v>
      </c>
      <c r="D480" s="33"/>
      <c r="E480" s="33">
        <v>30</v>
      </c>
      <c r="F480" s="33">
        <v>15</v>
      </c>
      <c r="G480" s="33">
        <v>168</v>
      </c>
      <c r="H480" s="19"/>
    </row>
    <row r="481" spans="1:8" s="18" customFormat="1" ht="18.75" hidden="1" customHeight="1" outlineLevel="1">
      <c r="A481" s="33" t="s">
        <v>290</v>
      </c>
      <c r="B481" s="34" t="s">
        <v>437</v>
      </c>
      <c r="C481" s="33">
        <v>2020</v>
      </c>
      <c r="D481" s="33"/>
      <c r="E481" s="33">
        <v>20</v>
      </c>
      <c r="F481" s="33">
        <v>150</v>
      </c>
      <c r="G481" s="33">
        <v>74.7</v>
      </c>
      <c r="H481" s="19"/>
    </row>
    <row r="482" spans="1:8" s="18" customFormat="1" ht="18.75" hidden="1" customHeight="1" outlineLevel="1">
      <c r="A482" s="33" t="s">
        <v>290</v>
      </c>
      <c r="B482" s="34" t="s">
        <v>438</v>
      </c>
      <c r="C482" s="33">
        <v>2020</v>
      </c>
      <c r="D482" s="33"/>
      <c r="E482" s="33">
        <v>12</v>
      </c>
      <c r="F482" s="33">
        <v>7</v>
      </c>
      <c r="G482" s="33">
        <v>64.111000000000004</v>
      </c>
      <c r="H482" s="19"/>
    </row>
    <row r="483" spans="1:8" s="18" customFormat="1" ht="18.75" hidden="1" customHeight="1" outlineLevel="1">
      <c r="A483" s="33" t="s">
        <v>290</v>
      </c>
      <c r="B483" s="34" t="s">
        <v>442</v>
      </c>
      <c r="C483" s="33">
        <v>2020</v>
      </c>
      <c r="D483" s="33"/>
      <c r="E483" s="33">
        <v>19</v>
      </c>
      <c r="F483" s="33">
        <v>45</v>
      </c>
      <c r="G483" s="33">
        <v>111.378</v>
      </c>
      <c r="H483" s="19"/>
    </row>
    <row r="484" spans="1:8" s="18" customFormat="1" ht="18.75" hidden="1" customHeight="1" outlineLevel="1">
      <c r="A484" s="33" t="s">
        <v>290</v>
      </c>
      <c r="B484" s="34" t="s">
        <v>443</v>
      </c>
      <c r="C484" s="33">
        <v>2020</v>
      </c>
      <c r="D484" s="33"/>
      <c r="E484" s="33">
        <v>7</v>
      </c>
      <c r="F484" s="33">
        <v>30</v>
      </c>
      <c r="G484" s="33">
        <v>78.197000000000003</v>
      </c>
      <c r="H484" s="19"/>
    </row>
    <row r="485" spans="1:8" s="18" customFormat="1" ht="18.75" hidden="1" customHeight="1" outlineLevel="1">
      <c r="A485" s="33" t="s">
        <v>290</v>
      </c>
      <c r="B485" s="34" t="s">
        <v>468</v>
      </c>
      <c r="C485" s="33">
        <v>2020</v>
      </c>
      <c r="D485" s="33"/>
      <c r="E485" s="33">
        <v>324</v>
      </c>
      <c r="F485" s="33">
        <v>150</v>
      </c>
      <c r="G485" s="33">
        <v>848.81299999999999</v>
      </c>
      <c r="H485" s="19"/>
    </row>
    <row r="486" spans="1:8" s="18" customFormat="1" ht="18.75" hidden="1" customHeight="1" outlineLevel="1">
      <c r="A486" s="33" t="s">
        <v>290</v>
      </c>
      <c r="B486" s="34" t="s">
        <v>469</v>
      </c>
      <c r="C486" s="33">
        <v>2020</v>
      </c>
      <c r="D486" s="33"/>
      <c r="E486" s="33">
        <v>3</v>
      </c>
      <c r="F486" s="33">
        <v>300</v>
      </c>
      <c r="G486" s="33">
        <v>69.503</v>
      </c>
      <c r="H486" s="19"/>
    </row>
    <row r="487" spans="1:8" s="18" customFormat="1" ht="15.75" collapsed="1">
      <c r="A487" s="23"/>
      <c r="B487" s="24" t="s">
        <v>289</v>
      </c>
      <c r="C487" s="23"/>
      <c r="D487" s="23" t="s">
        <v>90</v>
      </c>
      <c r="E487" s="23"/>
      <c r="F487" s="23"/>
      <c r="G487" s="23"/>
      <c r="H487" s="19"/>
    </row>
    <row r="488" spans="1:8" s="18" customFormat="1" ht="18.75" customHeight="1">
      <c r="A488" s="20"/>
      <c r="B488" s="25" t="s">
        <v>91</v>
      </c>
      <c r="C488" s="20"/>
      <c r="D488" s="20"/>
      <c r="E488" s="20"/>
      <c r="F488" s="20"/>
      <c r="G488" s="20"/>
      <c r="H488" s="19"/>
    </row>
    <row r="489" spans="1:8" s="18" customFormat="1" ht="18.75" customHeight="1">
      <c r="A489" s="26" t="s">
        <v>470</v>
      </c>
      <c r="B489" s="27" t="s">
        <v>142</v>
      </c>
      <c r="C489" s="26"/>
      <c r="D489" s="26"/>
      <c r="E489" s="26"/>
      <c r="F489" s="26"/>
      <c r="G489" s="26"/>
      <c r="H489" s="19"/>
    </row>
    <row r="490" spans="1:8" s="18" customFormat="1" ht="18.75" customHeight="1">
      <c r="A490" s="26" t="s">
        <v>470</v>
      </c>
      <c r="B490" s="27" t="s">
        <v>94</v>
      </c>
      <c r="C490" s="26"/>
      <c r="D490" s="26"/>
      <c r="E490" s="26"/>
      <c r="F490" s="26"/>
      <c r="G490" s="26"/>
      <c r="H490" s="19"/>
    </row>
    <row r="491" spans="1:8" s="18" customFormat="1" ht="18.75" customHeight="1">
      <c r="A491" s="26" t="s">
        <v>470</v>
      </c>
      <c r="B491" s="27" t="s">
        <v>95</v>
      </c>
      <c r="C491" s="26">
        <v>2019</v>
      </c>
      <c r="D491" s="26" t="s">
        <v>90</v>
      </c>
      <c r="E491" s="26">
        <f ca="1">SUMIF($C$494:$G$573,$C$491,$E$494:$E$573)</f>
        <v>12807</v>
      </c>
      <c r="F491" s="30">
        <f ca="1">SUMIF($C$494:$G$573,$C$491,$F$494:$F$573)</f>
        <v>2173.0100000000002</v>
      </c>
      <c r="G491" s="30">
        <f ca="1">SUMIF($C$494:$G$573,$C$491,$G$494:$G$573)</f>
        <v>17445.57</v>
      </c>
      <c r="H491" s="19"/>
    </row>
    <row r="492" spans="1:8" s="18" customFormat="1" ht="18.75" customHeight="1">
      <c r="A492" s="26" t="s">
        <v>470</v>
      </c>
      <c r="B492" s="27" t="s">
        <v>95</v>
      </c>
      <c r="C492" s="26">
        <v>2020</v>
      </c>
      <c r="D492" s="26" t="s">
        <v>90</v>
      </c>
      <c r="E492" s="26">
        <f ca="1">SUMIF($C$494:$G$573,$C$492,$E$494:$E$573)</f>
        <v>4572</v>
      </c>
      <c r="F492" s="30">
        <f ca="1">SUMIF($C$494:$G$573,$C$492,$F$494:$F$573)</f>
        <v>504.4</v>
      </c>
      <c r="G492" s="30">
        <f ca="1">SUMIF($C$494:$G$573,$C$492,$G$494:$G$573)</f>
        <v>6665.7548200000001</v>
      </c>
      <c r="H492" s="19"/>
    </row>
    <row r="493" spans="1:8" s="18" customFormat="1" ht="18.75" customHeight="1">
      <c r="A493" s="26" t="s">
        <v>470</v>
      </c>
      <c r="B493" s="27" t="s">
        <v>95</v>
      </c>
      <c r="C493" s="26">
        <v>2021</v>
      </c>
      <c r="D493" s="26" t="s">
        <v>90</v>
      </c>
      <c r="E493" s="26">
        <f ca="1">SUMIF($C$494:$G$573,$C$493,$E$494:$E$573)</f>
        <v>0</v>
      </c>
      <c r="F493" s="30">
        <f ca="1">SUMIF($C$494:$G$573,$C$493,$F$494:$F$573)</f>
        <v>0</v>
      </c>
      <c r="G493" s="30">
        <f ca="1">SUMIF($C$494:$G$573,$C$493,$G$494:$G$573)</f>
        <v>0</v>
      </c>
      <c r="H493" s="19"/>
    </row>
    <row r="494" spans="1:8" s="18" customFormat="1" ht="18.75" hidden="1" customHeight="1" outlineLevel="1">
      <c r="A494" s="26" t="s">
        <v>470</v>
      </c>
      <c r="B494" s="27" t="s">
        <v>471</v>
      </c>
      <c r="C494" s="26">
        <v>2018</v>
      </c>
      <c r="D494" s="26"/>
      <c r="E494" s="26">
        <v>134</v>
      </c>
      <c r="F494" s="26">
        <v>30</v>
      </c>
      <c r="G494" s="26">
        <v>222.64368999999999</v>
      </c>
      <c r="H494" s="19"/>
    </row>
    <row r="495" spans="1:8" s="18" customFormat="1" ht="18.75" hidden="1" customHeight="1" outlineLevel="1">
      <c r="A495" s="26" t="s">
        <v>470</v>
      </c>
      <c r="B495" s="27" t="s">
        <v>472</v>
      </c>
      <c r="C495" s="26">
        <v>2018</v>
      </c>
      <c r="D495" s="26"/>
      <c r="E495" s="26">
        <v>269</v>
      </c>
      <c r="F495" s="26">
        <v>10</v>
      </c>
      <c r="G495" s="26">
        <v>263.56121000000002</v>
      </c>
      <c r="H495" s="19"/>
    </row>
    <row r="496" spans="1:8" s="18" customFormat="1" ht="18.75" hidden="1" customHeight="1" outlineLevel="1">
      <c r="A496" s="26" t="s">
        <v>470</v>
      </c>
      <c r="B496" s="27" t="s">
        <v>473</v>
      </c>
      <c r="C496" s="26">
        <v>2018</v>
      </c>
      <c r="D496" s="26"/>
      <c r="E496" s="26">
        <v>57</v>
      </c>
      <c r="F496" s="26">
        <v>10</v>
      </c>
      <c r="G496" s="26">
        <v>114.30898999999999</v>
      </c>
      <c r="H496" s="19"/>
    </row>
    <row r="497" spans="1:8" s="18" customFormat="1" ht="18.75" hidden="1" customHeight="1" outlineLevel="1">
      <c r="A497" s="26" t="s">
        <v>470</v>
      </c>
      <c r="B497" s="27" t="s">
        <v>474</v>
      </c>
      <c r="C497" s="26">
        <v>2018</v>
      </c>
      <c r="D497" s="26"/>
      <c r="E497" s="26">
        <v>252</v>
      </c>
      <c r="F497" s="26">
        <v>30</v>
      </c>
      <c r="G497" s="26">
        <v>303</v>
      </c>
      <c r="H497" s="19"/>
    </row>
    <row r="498" spans="1:8" s="18" customFormat="1" ht="18.75" hidden="1" customHeight="1" outlineLevel="1">
      <c r="A498" s="26" t="s">
        <v>470</v>
      </c>
      <c r="B498" s="27" t="s">
        <v>475</v>
      </c>
      <c r="C498" s="26">
        <v>2018</v>
      </c>
      <c r="D498" s="26"/>
      <c r="E498" s="26">
        <v>143</v>
      </c>
      <c r="F498" s="26">
        <v>10</v>
      </c>
      <c r="G498" s="26">
        <v>184.59035</v>
      </c>
      <c r="H498" s="19"/>
    </row>
    <row r="499" spans="1:8" s="18" customFormat="1" ht="18.75" hidden="1" customHeight="1" outlineLevel="1">
      <c r="A499" s="26" t="s">
        <v>470</v>
      </c>
      <c r="B499" s="27" t="s">
        <v>476</v>
      </c>
      <c r="C499" s="26">
        <v>2018</v>
      </c>
      <c r="D499" s="26"/>
      <c r="E499" s="26">
        <v>297</v>
      </c>
      <c r="F499" s="26">
        <v>10</v>
      </c>
      <c r="G499" s="26">
        <v>170.29894999999999</v>
      </c>
      <c r="H499" s="19"/>
    </row>
    <row r="500" spans="1:8" s="18" customFormat="1" ht="18.75" hidden="1" customHeight="1" outlineLevel="1">
      <c r="A500" s="26" t="s">
        <v>470</v>
      </c>
      <c r="B500" s="27" t="s">
        <v>477</v>
      </c>
      <c r="C500" s="26">
        <v>2018</v>
      </c>
      <c r="D500" s="26"/>
      <c r="E500" s="26">
        <v>400</v>
      </c>
      <c r="F500" s="26">
        <v>10</v>
      </c>
      <c r="G500" s="26">
        <v>234.9</v>
      </c>
      <c r="H500" s="19"/>
    </row>
    <row r="501" spans="1:8" s="18" customFormat="1" ht="18.75" hidden="1" customHeight="1" outlineLevel="1">
      <c r="A501" s="26" t="s">
        <v>470</v>
      </c>
      <c r="B501" s="27" t="s">
        <v>478</v>
      </c>
      <c r="C501" s="26">
        <v>2018</v>
      </c>
      <c r="D501" s="26"/>
      <c r="E501" s="26">
        <v>118</v>
      </c>
      <c r="F501" s="26">
        <v>15</v>
      </c>
      <c r="G501" s="26">
        <v>149</v>
      </c>
      <c r="H501" s="19"/>
    </row>
    <row r="502" spans="1:8" s="18" customFormat="1" ht="18.75" hidden="1" customHeight="1" outlineLevel="1">
      <c r="A502" s="26" t="s">
        <v>470</v>
      </c>
      <c r="B502" s="27" t="s">
        <v>479</v>
      </c>
      <c r="C502" s="26">
        <v>2018</v>
      </c>
      <c r="D502" s="26"/>
      <c r="E502" s="26">
        <v>124</v>
      </c>
      <c r="F502" s="26">
        <v>15</v>
      </c>
      <c r="G502" s="26">
        <v>208.96332000000001</v>
      </c>
      <c r="H502" s="19"/>
    </row>
    <row r="503" spans="1:8" s="18" customFormat="1" ht="18.75" hidden="1" customHeight="1" outlineLevel="1">
      <c r="A503" s="26" t="s">
        <v>470</v>
      </c>
      <c r="B503" s="27" t="s">
        <v>480</v>
      </c>
      <c r="C503" s="26">
        <v>2018</v>
      </c>
      <c r="D503" s="26"/>
      <c r="E503" s="26">
        <v>171</v>
      </c>
      <c r="F503" s="26">
        <v>10</v>
      </c>
      <c r="G503" s="26">
        <v>191.66682</v>
      </c>
      <c r="H503" s="19"/>
    </row>
    <row r="504" spans="1:8" s="18" customFormat="1" ht="18.75" hidden="1" customHeight="1" outlineLevel="1">
      <c r="A504" s="26" t="s">
        <v>470</v>
      </c>
      <c r="B504" s="27" t="s">
        <v>481</v>
      </c>
      <c r="C504" s="26">
        <v>2018</v>
      </c>
      <c r="D504" s="26"/>
      <c r="E504" s="26">
        <v>21</v>
      </c>
      <c r="F504" s="26">
        <v>60</v>
      </c>
      <c r="G504" s="26">
        <v>147.19999999999999</v>
      </c>
      <c r="H504" s="19"/>
    </row>
    <row r="505" spans="1:8" s="18" customFormat="1" ht="18.75" hidden="1" customHeight="1" outlineLevel="1">
      <c r="A505" s="26" t="s">
        <v>470</v>
      </c>
      <c r="B505" s="27" t="s">
        <v>482</v>
      </c>
      <c r="C505" s="26">
        <v>2019</v>
      </c>
      <c r="D505" s="26"/>
      <c r="E505" s="26">
        <v>240</v>
      </c>
      <c r="F505" s="26">
        <v>30</v>
      </c>
      <c r="G505" s="26">
        <v>279.565</v>
      </c>
      <c r="H505" s="19"/>
    </row>
    <row r="506" spans="1:8" s="18" customFormat="1" ht="18.75" hidden="1" customHeight="1" outlineLevel="1">
      <c r="A506" s="26" t="s">
        <v>470</v>
      </c>
      <c r="B506" s="27" t="s">
        <v>483</v>
      </c>
      <c r="C506" s="26">
        <v>2019</v>
      </c>
      <c r="D506" s="26"/>
      <c r="E506" s="26">
        <v>220</v>
      </c>
      <c r="F506" s="26">
        <v>15</v>
      </c>
      <c r="G506" s="26">
        <v>166</v>
      </c>
      <c r="H506" s="19"/>
    </row>
    <row r="507" spans="1:8" s="18" customFormat="1" ht="18.75" hidden="1" customHeight="1" outlineLevel="1">
      <c r="A507" s="26" t="s">
        <v>470</v>
      </c>
      <c r="B507" s="27" t="s">
        <v>484</v>
      </c>
      <c r="C507" s="26">
        <v>2019</v>
      </c>
      <c r="D507" s="26"/>
      <c r="E507" s="26">
        <v>421</v>
      </c>
      <c r="F507" s="26">
        <v>115</v>
      </c>
      <c r="G507" s="26">
        <v>490.67899999999997</v>
      </c>
      <c r="H507" s="19"/>
    </row>
    <row r="508" spans="1:8" s="18" customFormat="1" ht="18.75" hidden="1" customHeight="1" outlineLevel="1">
      <c r="A508" s="26" t="s">
        <v>470</v>
      </c>
      <c r="B508" s="27" t="s">
        <v>485</v>
      </c>
      <c r="C508" s="26">
        <v>2019</v>
      </c>
      <c r="D508" s="26"/>
      <c r="E508" s="26">
        <v>550</v>
      </c>
      <c r="F508" s="26">
        <v>15</v>
      </c>
      <c r="G508" s="26">
        <v>610.37199999999996</v>
      </c>
      <c r="H508" s="19"/>
    </row>
    <row r="509" spans="1:8" s="18" customFormat="1" ht="18.75" hidden="1" customHeight="1" outlineLevel="1">
      <c r="A509" s="26" t="s">
        <v>470</v>
      </c>
      <c r="B509" s="27" t="s">
        <v>486</v>
      </c>
      <c r="C509" s="26">
        <v>2019</v>
      </c>
      <c r="D509" s="26"/>
      <c r="E509" s="26">
        <v>30</v>
      </c>
      <c r="F509" s="26">
        <v>15</v>
      </c>
      <c r="G509" s="26">
        <v>64.123999999999995</v>
      </c>
      <c r="H509" s="19"/>
    </row>
    <row r="510" spans="1:8" s="18" customFormat="1" ht="18.75" hidden="1" customHeight="1" outlineLevel="1">
      <c r="A510" s="26" t="s">
        <v>470</v>
      </c>
      <c r="B510" s="27" t="s">
        <v>487</v>
      </c>
      <c r="C510" s="26">
        <v>2019</v>
      </c>
      <c r="D510" s="26"/>
      <c r="E510" s="26">
        <v>25</v>
      </c>
      <c r="F510" s="26">
        <v>15</v>
      </c>
      <c r="G510" s="26">
        <v>66.054000000000002</v>
      </c>
      <c r="H510" s="19"/>
    </row>
    <row r="511" spans="1:8" s="18" customFormat="1" ht="18.75" hidden="1" customHeight="1" outlineLevel="1">
      <c r="A511" s="26" t="s">
        <v>470</v>
      </c>
      <c r="B511" s="27" t="s">
        <v>488</v>
      </c>
      <c r="C511" s="26">
        <v>2019</v>
      </c>
      <c r="D511" s="26"/>
      <c r="E511" s="26">
        <v>10</v>
      </c>
      <c r="F511" s="26">
        <v>25</v>
      </c>
      <c r="G511" s="26">
        <v>55.055</v>
      </c>
      <c r="H511" s="19"/>
    </row>
    <row r="512" spans="1:8" s="18" customFormat="1" ht="18.75" hidden="1" customHeight="1" outlineLevel="1">
      <c r="A512" s="26" t="s">
        <v>470</v>
      </c>
      <c r="B512" s="27" t="s">
        <v>489</v>
      </c>
      <c r="C512" s="26">
        <v>2019</v>
      </c>
      <c r="D512" s="26"/>
      <c r="E512" s="26">
        <v>60</v>
      </c>
      <c r="F512" s="26">
        <v>15</v>
      </c>
      <c r="G512" s="26">
        <v>139.59</v>
      </c>
      <c r="H512" s="19"/>
    </row>
    <row r="513" spans="1:8" s="18" customFormat="1" ht="18.75" hidden="1" customHeight="1" outlineLevel="1">
      <c r="A513" s="26" t="s">
        <v>470</v>
      </c>
      <c r="B513" s="27" t="s">
        <v>490</v>
      </c>
      <c r="C513" s="26">
        <v>2019</v>
      </c>
      <c r="D513" s="26"/>
      <c r="E513" s="26">
        <v>30</v>
      </c>
      <c r="F513" s="26">
        <v>46.14</v>
      </c>
      <c r="G513" s="26">
        <v>104.91</v>
      </c>
      <c r="H513" s="19"/>
    </row>
    <row r="514" spans="1:8" s="18" customFormat="1" ht="18.75" hidden="1" customHeight="1" outlineLevel="1">
      <c r="A514" s="26" t="s">
        <v>470</v>
      </c>
      <c r="B514" s="27" t="s">
        <v>491</v>
      </c>
      <c r="C514" s="26">
        <v>2019</v>
      </c>
      <c r="D514" s="26"/>
      <c r="E514" s="26">
        <v>300</v>
      </c>
      <c r="F514" s="26">
        <v>80</v>
      </c>
      <c r="G514" s="26">
        <v>457.09500000000003</v>
      </c>
      <c r="H514" s="19"/>
    </row>
    <row r="515" spans="1:8" s="18" customFormat="1" ht="18.75" hidden="1" customHeight="1" outlineLevel="1">
      <c r="A515" s="26" t="s">
        <v>470</v>
      </c>
      <c r="B515" s="27" t="s">
        <v>492</v>
      </c>
      <c r="C515" s="26">
        <v>2019</v>
      </c>
      <c r="D515" s="26"/>
      <c r="E515" s="26">
        <v>310</v>
      </c>
      <c r="F515" s="26">
        <v>15</v>
      </c>
      <c r="G515" s="26">
        <v>632.17600000000004</v>
      </c>
      <c r="H515" s="19"/>
    </row>
    <row r="516" spans="1:8" s="18" customFormat="1" ht="18.75" hidden="1" customHeight="1" outlineLevel="1">
      <c r="A516" s="26" t="s">
        <v>470</v>
      </c>
      <c r="B516" s="27" t="s">
        <v>493</v>
      </c>
      <c r="C516" s="26">
        <v>2019</v>
      </c>
      <c r="D516" s="26"/>
      <c r="E516" s="26">
        <v>20</v>
      </c>
      <c r="F516" s="26">
        <v>15</v>
      </c>
      <c r="G516" s="26">
        <v>41.609000000000002</v>
      </c>
      <c r="H516" s="19"/>
    </row>
    <row r="517" spans="1:8" s="18" customFormat="1" ht="18.75" hidden="1" customHeight="1" outlineLevel="1">
      <c r="A517" s="26" t="s">
        <v>470</v>
      </c>
      <c r="B517" s="27" t="s">
        <v>494</v>
      </c>
      <c r="C517" s="26">
        <v>2019</v>
      </c>
      <c r="D517" s="26"/>
      <c r="E517" s="26">
        <v>704</v>
      </c>
      <c r="F517" s="26">
        <v>90</v>
      </c>
      <c r="G517" s="26">
        <v>859.16099999999994</v>
      </c>
      <c r="H517" s="19"/>
    </row>
    <row r="518" spans="1:8" s="18" customFormat="1" ht="18.75" hidden="1" customHeight="1" outlineLevel="1">
      <c r="A518" s="26" t="s">
        <v>470</v>
      </c>
      <c r="B518" s="27" t="s">
        <v>495</v>
      </c>
      <c r="C518" s="26">
        <v>2019</v>
      </c>
      <c r="D518" s="26"/>
      <c r="E518" s="26">
        <v>90</v>
      </c>
      <c r="F518" s="26">
        <v>15</v>
      </c>
      <c r="G518" s="26">
        <v>125.32299999999999</v>
      </c>
      <c r="H518" s="19"/>
    </row>
    <row r="519" spans="1:8" s="18" customFormat="1" ht="18.75" hidden="1" customHeight="1" outlineLevel="1">
      <c r="A519" s="26" t="s">
        <v>470</v>
      </c>
      <c r="B519" s="27" t="s">
        <v>496</v>
      </c>
      <c r="C519" s="26">
        <v>2019</v>
      </c>
      <c r="D519" s="26"/>
      <c r="E519" s="26">
        <v>40</v>
      </c>
      <c r="F519" s="26">
        <v>15</v>
      </c>
      <c r="G519" s="26">
        <v>89.819000000000003</v>
      </c>
      <c r="H519" s="19"/>
    </row>
    <row r="520" spans="1:8" s="18" customFormat="1" ht="18.75" hidden="1" customHeight="1" outlineLevel="1">
      <c r="A520" s="26" t="s">
        <v>470</v>
      </c>
      <c r="B520" s="27" t="s">
        <v>497</v>
      </c>
      <c r="C520" s="26">
        <v>2019</v>
      </c>
      <c r="D520" s="26"/>
      <c r="E520" s="26">
        <v>80</v>
      </c>
      <c r="F520" s="26">
        <v>80</v>
      </c>
      <c r="G520" s="26">
        <v>156.81200000000001</v>
      </c>
      <c r="H520" s="19"/>
    </row>
    <row r="521" spans="1:8" s="18" customFormat="1" ht="18.75" hidden="1" customHeight="1" outlineLevel="1">
      <c r="A521" s="26" t="s">
        <v>470</v>
      </c>
      <c r="B521" s="27" t="s">
        <v>498</v>
      </c>
      <c r="C521" s="26">
        <v>2019</v>
      </c>
      <c r="D521" s="26"/>
      <c r="E521" s="26">
        <v>155</v>
      </c>
      <c r="F521" s="26">
        <v>10</v>
      </c>
      <c r="G521" s="26">
        <v>179.86699999999999</v>
      </c>
      <c r="H521" s="19"/>
    </row>
    <row r="522" spans="1:8" s="18" customFormat="1" ht="18.75" hidden="1" customHeight="1" outlineLevel="1">
      <c r="A522" s="26" t="s">
        <v>470</v>
      </c>
      <c r="B522" s="27" t="s">
        <v>499</v>
      </c>
      <c r="C522" s="26">
        <v>2019</v>
      </c>
      <c r="D522" s="26"/>
      <c r="E522" s="26">
        <v>10</v>
      </c>
      <c r="F522" s="26">
        <v>36.369999999999997</v>
      </c>
      <c r="G522" s="26">
        <v>51.319000000000003</v>
      </c>
      <c r="H522" s="19"/>
    </row>
    <row r="523" spans="1:8" s="18" customFormat="1" ht="18.75" hidden="1" customHeight="1" outlineLevel="1">
      <c r="A523" s="26" t="s">
        <v>470</v>
      </c>
      <c r="B523" s="27" t="s">
        <v>500</v>
      </c>
      <c r="C523" s="26">
        <v>2019</v>
      </c>
      <c r="D523" s="26"/>
      <c r="E523" s="26">
        <v>35</v>
      </c>
      <c r="F523" s="26">
        <v>120</v>
      </c>
      <c r="G523" s="26">
        <v>103.148</v>
      </c>
      <c r="H523" s="19"/>
    </row>
    <row r="524" spans="1:8" s="18" customFormat="1" ht="18.75" hidden="1" customHeight="1" outlineLevel="1">
      <c r="A524" s="26" t="s">
        <v>470</v>
      </c>
      <c r="B524" s="27" t="s">
        <v>501</v>
      </c>
      <c r="C524" s="26">
        <v>2019</v>
      </c>
      <c r="D524" s="26"/>
      <c r="E524" s="26">
        <v>50</v>
      </c>
      <c r="F524" s="26">
        <v>15</v>
      </c>
      <c r="G524" s="26">
        <v>181.39</v>
      </c>
      <c r="H524" s="19"/>
    </row>
    <row r="525" spans="1:8" s="18" customFormat="1" ht="18.75" hidden="1" customHeight="1" outlineLevel="1">
      <c r="A525" s="26" t="s">
        <v>470</v>
      </c>
      <c r="B525" s="27" t="s">
        <v>502</v>
      </c>
      <c r="C525" s="26">
        <v>2019</v>
      </c>
      <c r="D525" s="26"/>
      <c r="E525" s="26">
        <v>220</v>
      </c>
      <c r="F525" s="26">
        <v>15</v>
      </c>
      <c r="G525" s="26">
        <v>213.369</v>
      </c>
      <c r="H525" s="19"/>
    </row>
    <row r="526" spans="1:8" s="18" customFormat="1" ht="18.75" hidden="1" customHeight="1" outlineLevel="1">
      <c r="A526" s="26" t="s">
        <v>470</v>
      </c>
      <c r="B526" s="27" t="s">
        <v>503</v>
      </c>
      <c r="C526" s="26">
        <v>2019</v>
      </c>
      <c r="D526" s="26"/>
      <c r="E526" s="26">
        <v>371</v>
      </c>
      <c r="F526" s="26">
        <v>15</v>
      </c>
      <c r="G526" s="26">
        <v>702</v>
      </c>
      <c r="H526" s="19"/>
    </row>
    <row r="527" spans="1:8" s="18" customFormat="1" ht="18.75" hidden="1" customHeight="1" outlineLevel="1">
      <c r="A527" s="26" t="s">
        <v>470</v>
      </c>
      <c r="B527" s="27" t="s">
        <v>504</v>
      </c>
      <c r="C527" s="26">
        <v>2019</v>
      </c>
      <c r="D527" s="26"/>
      <c r="E527" s="26">
        <v>665</v>
      </c>
      <c r="F527" s="26">
        <v>15</v>
      </c>
      <c r="G527" s="26">
        <v>1200</v>
      </c>
      <c r="H527" s="19"/>
    </row>
    <row r="528" spans="1:8" s="18" customFormat="1" ht="18.75" hidden="1" customHeight="1" outlineLevel="1">
      <c r="A528" s="26" t="s">
        <v>470</v>
      </c>
      <c r="B528" s="27" t="s">
        <v>505</v>
      </c>
      <c r="C528" s="26">
        <v>2019</v>
      </c>
      <c r="D528" s="26"/>
      <c r="E528" s="26">
        <v>202</v>
      </c>
      <c r="F528" s="26">
        <v>15</v>
      </c>
      <c r="G528" s="26">
        <v>259</v>
      </c>
      <c r="H528" s="19"/>
    </row>
    <row r="529" spans="1:8" s="18" customFormat="1" ht="18.75" hidden="1" customHeight="1" outlineLevel="1">
      <c r="A529" s="26" t="s">
        <v>470</v>
      </c>
      <c r="B529" s="27" t="s">
        <v>506</v>
      </c>
      <c r="C529" s="26">
        <v>2019</v>
      </c>
      <c r="D529" s="26"/>
      <c r="E529" s="26">
        <v>690</v>
      </c>
      <c r="F529" s="26">
        <v>15</v>
      </c>
      <c r="G529" s="26">
        <v>574</v>
      </c>
      <c r="H529" s="19"/>
    </row>
    <row r="530" spans="1:8" s="18" customFormat="1" ht="18.75" hidden="1" customHeight="1" outlineLevel="1">
      <c r="A530" s="26" t="s">
        <v>470</v>
      </c>
      <c r="B530" s="27" t="s">
        <v>507</v>
      </c>
      <c r="C530" s="26">
        <v>2019</v>
      </c>
      <c r="D530" s="26"/>
      <c r="E530" s="26">
        <v>440</v>
      </c>
      <c r="F530" s="26">
        <v>15</v>
      </c>
      <c r="G530" s="26">
        <v>751</v>
      </c>
      <c r="H530" s="19"/>
    </row>
    <row r="531" spans="1:8" s="18" customFormat="1" ht="18.75" hidden="1" customHeight="1" outlineLevel="1">
      <c r="A531" s="26" t="s">
        <v>470</v>
      </c>
      <c r="B531" s="27" t="s">
        <v>508</v>
      </c>
      <c r="C531" s="26">
        <v>2019</v>
      </c>
      <c r="D531" s="26"/>
      <c r="E531" s="26">
        <v>194</v>
      </c>
      <c r="F531" s="26">
        <v>15</v>
      </c>
      <c r="G531" s="26">
        <v>278</v>
      </c>
      <c r="H531" s="19"/>
    </row>
    <row r="532" spans="1:8" s="18" customFormat="1" ht="18.75" hidden="1" customHeight="1" outlineLevel="1">
      <c r="A532" s="26" t="s">
        <v>470</v>
      </c>
      <c r="B532" s="27" t="s">
        <v>384</v>
      </c>
      <c r="C532" s="26">
        <v>2019</v>
      </c>
      <c r="D532" s="26"/>
      <c r="E532" s="26">
        <v>55</v>
      </c>
      <c r="F532" s="26">
        <v>30</v>
      </c>
      <c r="G532" s="26">
        <v>134</v>
      </c>
      <c r="H532" s="19"/>
    </row>
    <row r="533" spans="1:8" s="18" customFormat="1" ht="18.75" hidden="1" customHeight="1" outlineLevel="1">
      <c r="A533" s="26" t="s">
        <v>470</v>
      </c>
      <c r="B533" s="27" t="s">
        <v>509</v>
      </c>
      <c r="C533" s="26">
        <v>2019</v>
      </c>
      <c r="D533" s="26"/>
      <c r="E533" s="26">
        <v>726</v>
      </c>
      <c r="F533" s="26">
        <v>15</v>
      </c>
      <c r="G533" s="26">
        <v>1048</v>
      </c>
      <c r="H533" s="19"/>
    </row>
    <row r="534" spans="1:8" s="18" customFormat="1" ht="18.75" hidden="1" customHeight="1" outlineLevel="1">
      <c r="A534" s="26" t="s">
        <v>470</v>
      </c>
      <c r="B534" s="27" t="s">
        <v>389</v>
      </c>
      <c r="C534" s="26">
        <v>2019</v>
      </c>
      <c r="D534" s="26"/>
      <c r="E534" s="26">
        <v>194</v>
      </c>
      <c r="F534" s="26">
        <v>15</v>
      </c>
      <c r="G534" s="26">
        <v>230</v>
      </c>
      <c r="H534" s="19"/>
    </row>
    <row r="535" spans="1:8" s="18" customFormat="1" ht="18.75" hidden="1" customHeight="1" outlineLevel="1">
      <c r="A535" s="26" t="s">
        <v>470</v>
      </c>
      <c r="B535" s="27" t="s">
        <v>510</v>
      </c>
      <c r="C535" s="26">
        <v>2019</v>
      </c>
      <c r="D535" s="26"/>
      <c r="E535" s="26">
        <v>301</v>
      </c>
      <c r="F535" s="26">
        <v>15</v>
      </c>
      <c r="G535" s="26">
        <v>461</v>
      </c>
      <c r="H535" s="19"/>
    </row>
    <row r="536" spans="1:8" s="18" customFormat="1" ht="18.75" hidden="1" customHeight="1" outlineLevel="1">
      <c r="A536" s="26" t="s">
        <v>470</v>
      </c>
      <c r="B536" s="27" t="s">
        <v>511</v>
      </c>
      <c r="C536" s="26">
        <v>2019</v>
      </c>
      <c r="D536" s="26"/>
      <c r="E536" s="26">
        <v>383</v>
      </c>
      <c r="F536" s="26">
        <v>15</v>
      </c>
      <c r="G536" s="26">
        <v>433</v>
      </c>
      <c r="H536" s="19"/>
    </row>
    <row r="537" spans="1:8" s="18" customFormat="1" ht="18.75" hidden="1" customHeight="1" outlineLevel="1">
      <c r="A537" s="26" t="s">
        <v>470</v>
      </c>
      <c r="B537" s="27" t="s">
        <v>512</v>
      </c>
      <c r="C537" s="26">
        <v>2019</v>
      </c>
      <c r="D537" s="26"/>
      <c r="E537" s="26">
        <v>341</v>
      </c>
      <c r="F537" s="26">
        <v>15</v>
      </c>
      <c r="G537" s="26">
        <v>485</v>
      </c>
      <c r="H537" s="19"/>
    </row>
    <row r="538" spans="1:8" s="18" customFormat="1" ht="18.75" hidden="1" customHeight="1" outlineLevel="1">
      <c r="A538" s="26" t="s">
        <v>470</v>
      </c>
      <c r="B538" s="27" t="s">
        <v>513</v>
      </c>
      <c r="C538" s="26">
        <v>2019</v>
      </c>
      <c r="D538" s="26"/>
      <c r="E538" s="26">
        <v>103</v>
      </c>
      <c r="F538" s="26">
        <v>110</v>
      </c>
      <c r="G538" s="26">
        <v>219.77</v>
      </c>
      <c r="H538" s="19"/>
    </row>
    <row r="539" spans="1:8" s="18" customFormat="1" ht="18.75" hidden="1" customHeight="1" outlineLevel="1">
      <c r="A539" s="26" t="s">
        <v>470</v>
      </c>
      <c r="B539" s="27" t="s">
        <v>514</v>
      </c>
      <c r="C539" s="26">
        <v>2019</v>
      </c>
      <c r="D539" s="26"/>
      <c r="E539" s="26">
        <v>63</v>
      </c>
      <c r="F539" s="26">
        <v>90</v>
      </c>
      <c r="G539" s="26">
        <v>156.363</v>
      </c>
      <c r="H539" s="19"/>
    </row>
    <row r="540" spans="1:8" s="18" customFormat="1" ht="18.75" hidden="1" customHeight="1" outlineLevel="1">
      <c r="A540" s="26" t="s">
        <v>470</v>
      </c>
      <c r="B540" s="27" t="s">
        <v>515</v>
      </c>
      <c r="C540" s="26">
        <v>2019</v>
      </c>
      <c r="D540" s="26"/>
      <c r="E540" s="26">
        <v>135</v>
      </c>
      <c r="F540" s="26">
        <v>15</v>
      </c>
      <c r="G540" s="26">
        <v>153</v>
      </c>
      <c r="H540" s="19"/>
    </row>
    <row r="541" spans="1:8" s="18" customFormat="1" ht="18.75" hidden="1" customHeight="1" outlineLevel="1">
      <c r="A541" s="26" t="s">
        <v>470</v>
      </c>
      <c r="B541" s="27" t="s">
        <v>516</v>
      </c>
      <c r="C541" s="26">
        <v>2019</v>
      </c>
      <c r="D541" s="26"/>
      <c r="E541" s="26">
        <v>107</v>
      </c>
      <c r="F541" s="26">
        <v>15</v>
      </c>
      <c r="G541" s="26">
        <v>253</v>
      </c>
      <c r="H541" s="19"/>
    </row>
    <row r="542" spans="1:8" s="18" customFormat="1" ht="18.75" hidden="1" customHeight="1" outlineLevel="1">
      <c r="A542" s="26" t="s">
        <v>470</v>
      </c>
      <c r="B542" s="27" t="s">
        <v>517</v>
      </c>
      <c r="C542" s="26">
        <v>2019</v>
      </c>
      <c r="D542" s="26"/>
      <c r="E542" s="26">
        <v>291</v>
      </c>
      <c r="F542" s="26">
        <v>12</v>
      </c>
      <c r="G542" s="26">
        <v>151</v>
      </c>
      <c r="H542" s="19"/>
    </row>
    <row r="543" spans="1:8" s="18" customFormat="1" ht="18.75" hidden="1" customHeight="1" outlineLevel="1">
      <c r="A543" s="26" t="s">
        <v>470</v>
      </c>
      <c r="B543" s="27" t="s">
        <v>518</v>
      </c>
      <c r="C543" s="26">
        <v>2019</v>
      </c>
      <c r="D543" s="26"/>
      <c r="E543" s="26">
        <v>83</v>
      </c>
      <c r="F543" s="26">
        <v>15</v>
      </c>
      <c r="G543" s="26">
        <v>195</v>
      </c>
      <c r="H543" s="19"/>
    </row>
    <row r="544" spans="1:8" s="18" customFormat="1" ht="18.75" hidden="1" customHeight="1" outlineLevel="1">
      <c r="A544" s="26" t="s">
        <v>470</v>
      </c>
      <c r="B544" s="27" t="s">
        <v>519</v>
      </c>
      <c r="C544" s="26">
        <v>2019</v>
      </c>
      <c r="D544" s="26"/>
      <c r="E544" s="26">
        <v>202</v>
      </c>
      <c r="F544" s="26">
        <v>0</v>
      </c>
      <c r="G544" s="26">
        <v>173</v>
      </c>
      <c r="H544" s="19"/>
    </row>
    <row r="545" spans="1:8" s="18" customFormat="1" ht="18.75" hidden="1" customHeight="1" outlineLevel="1">
      <c r="A545" s="26" t="s">
        <v>470</v>
      </c>
      <c r="B545" s="27" t="s">
        <v>520</v>
      </c>
      <c r="C545" s="26">
        <v>2019</v>
      </c>
      <c r="D545" s="26"/>
      <c r="E545" s="26">
        <v>157</v>
      </c>
      <c r="F545" s="26">
        <v>15</v>
      </c>
      <c r="G545" s="26">
        <v>186</v>
      </c>
      <c r="H545" s="19"/>
    </row>
    <row r="546" spans="1:8" s="18" customFormat="1" ht="18.75" hidden="1" customHeight="1" outlineLevel="1">
      <c r="A546" s="26" t="s">
        <v>470</v>
      </c>
      <c r="B546" s="27" t="s">
        <v>521</v>
      </c>
      <c r="C546" s="26">
        <v>2019</v>
      </c>
      <c r="D546" s="26"/>
      <c r="E546" s="26">
        <v>139</v>
      </c>
      <c r="F546" s="26">
        <v>14</v>
      </c>
      <c r="G546" s="26">
        <v>220</v>
      </c>
      <c r="H546" s="19"/>
    </row>
    <row r="547" spans="1:8" s="18" customFormat="1" ht="18.75" hidden="1" customHeight="1" outlineLevel="1">
      <c r="A547" s="26" t="s">
        <v>470</v>
      </c>
      <c r="B547" s="27" t="s">
        <v>522</v>
      </c>
      <c r="C547" s="26">
        <v>2019</v>
      </c>
      <c r="D547" s="26"/>
      <c r="E547" s="26">
        <v>46</v>
      </c>
      <c r="F547" s="26">
        <v>15</v>
      </c>
      <c r="G547" s="26">
        <v>197</v>
      </c>
      <c r="H547" s="19"/>
    </row>
    <row r="548" spans="1:8" s="18" customFormat="1" ht="18.75" hidden="1" customHeight="1" outlineLevel="1">
      <c r="A548" s="26" t="s">
        <v>470</v>
      </c>
      <c r="B548" s="27" t="s">
        <v>523</v>
      </c>
      <c r="C548" s="26">
        <v>2019</v>
      </c>
      <c r="D548" s="26"/>
      <c r="E548" s="26">
        <v>236</v>
      </c>
      <c r="F548" s="26">
        <v>37.5</v>
      </c>
      <c r="G548" s="26">
        <v>154</v>
      </c>
      <c r="H548" s="19"/>
    </row>
    <row r="549" spans="1:8" s="18" customFormat="1" ht="18.75" hidden="1" customHeight="1" outlineLevel="1">
      <c r="A549" s="26" t="s">
        <v>470</v>
      </c>
      <c r="B549" s="27" t="s">
        <v>524</v>
      </c>
      <c r="C549" s="26">
        <v>2019</v>
      </c>
      <c r="D549" s="26"/>
      <c r="E549" s="26">
        <v>118</v>
      </c>
      <c r="F549" s="26">
        <v>15</v>
      </c>
      <c r="G549" s="26">
        <v>295</v>
      </c>
      <c r="H549" s="19"/>
    </row>
    <row r="550" spans="1:8" s="18" customFormat="1" ht="18.75" hidden="1" customHeight="1" outlineLevel="1">
      <c r="A550" s="26" t="s">
        <v>470</v>
      </c>
      <c r="B550" s="27" t="s">
        <v>525</v>
      </c>
      <c r="C550" s="26">
        <v>2019</v>
      </c>
      <c r="D550" s="26"/>
      <c r="E550" s="26">
        <v>154</v>
      </c>
      <c r="F550" s="26">
        <v>15</v>
      </c>
      <c r="G550" s="26">
        <v>285</v>
      </c>
      <c r="H550" s="19"/>
    </row>
    <row r="551" spans="1:8" s="18" customFormat="1" ht="18.75" hidden="1" customHeight="1" outlineLevel="1">
      <c r="A551" s="26" t="s">
        <v>470</v>
      </c>
      <c r="B551" s="27" t="s">
        <v>526</v>
      </c>
      <c r="C551" s="26">
        <v>2019</v>
      </c>
      <c r="D551" s="26"/>
      <c r="E551" s="26">
        <v>654</v>
      </c>
      <c r="F551" s="26">
        <v>120</v>
      </c>
      <c r="G551" s="26">
        <v>543</v>
      </c>
      <c r="H551" s="19"/>
    </row>
    <row r="552" spans="1:8" s="18" customFormat="1" ht="18.75" hidden="1" customHeight="1" outlineLevel="1">
      <c r="A552" s="26" t="s">
        <v>470</v>
      </c>
      <c r="B552" s="27" t="s">
        <v>527</v>
      </c>
      <c r="C552" s="26">
        <v>2019</v>
      </c>
      <c r="D552" s="26"/>
      <c r="E552" s="26">
        <v>143</v>
      </c>
      <c r="F552" s="26">
        <v>40</v>
      </c>
      <c r="G552" s="26">
        <v>256</v>
      </c>
      <c r="H552" s="19"/>
    </row>
    <row r="553" spans="1:8" s="18" customFormat="1" ht="18.75" hidden="1" customHeight="1" outlineLevel="1">
      <c r="A553" s="26" t="s">
        <v>470</v>
      </c>
      <c r="B553" s="27" t="s">
        <v>528</v>
      </c>
      <c r="C553" s="26">
        <v>2019</v>
      </c>
      <c r="D553" s="26"/>
      <c r="E553" s="26">
        <v>266</v>
      </c>
      <c r="F553" s="26">
        <v>15</v>
      </c>
      <c r="G553" s="26">
        <v>355</v>
      </c>
      <c r="H553" s="19"/>
    </row>
    <row r="554" spans="1:8" s="18" customFormat="1" ht="18.75" hidden="1" customHeight="1" outlineLevel="1">
      <c r="A554" s="26" t="s">
        <v>470</v>
      </c>
      <c r="B554" s="27" t="s">
        <v>529</v>
      </c>
      <c r="C554" s="26">
        <v>2019</v>
      </c>
      <c r="D554" s="26"/>
      <c r="E554" s="26">
        <v>231</v>
      </c>
      <c r="F554" s="26">
        <v>14</v>
      </c>
      <c r="G554" s="26">
        <v>288</v>
      </c>
      <c r="H554" s="19"/>
    </row>
    <row r="555" spans="1:8" s="18" customFormat="1" ht="18.75" hidden="1" customHeight="1" outlineLevel="1">
      <c r="A555" s="26" t="s">
        <v>470</v>
      </c>
      <c r="B555" s="27" t="s">
        <v>530</v>
      </c>
      <c r="C555" s="26">
        <v>2019</v>
      </c>
      <c r="D555" s="26"/>
      <c r="E555" s="26">
        <v>225</v>
      </c>
      <c r="F555" s="26">
        <v>150</v>
      </c>
      <c r="G555" s="26">
        <v>310</v>
      </c>
      <c r="H555" s="19"/>
    </row>
    <row r="556" spans="1:8" s="18" customFormat="1" ht="18.75" hidden="1" customHeight="1" outlineLevel="1">
      <c r="A556" s="26" t="s">
        <v>470</v>
      </c>
      <c r="B556" s="27" t="s">
        <v>531</v>
      </c>
      <c r="C556" s="26">
        <v>2019</v>
      </c>
      <c r="D556" s="26"/>
      <c r="E556" s="26">
        <v>158</v>
      </c>
      <c r="F556" s="26">
        <v>60</v>
      </c>
      <c r="G556" s="26">
        <v>164</v>
      </c>
      <c r="H556" s="19"/>
    </row>
    <row r="557" spans="1:8" s="18" customFormat="1" ht="18.75" hidden="1" customHeight="1" outlineLevel="1">
      <c r="A557" s="26" t="s">
        <v>470</v>
      </c>
      <c r="B557" s="27" t="s">
        <v>532</v>
      </c>
      <c r="C557" s="26">
        <v>2019</v>
      </c>
      <c r="D557" s="26"/>
      <c r="E557" s="26">
        <v>218</v>
      </c>
      <c r="F557" s="26">
        <v>90</v>
      </c>
      <c r="G557" s="26">
        <v>276</v>
      </c>
      <c r="H557" s="19"/>
    </row>
    <row r="558" spans="1:8" s="18" customFormat="1" ht="18.75" hidden="1" customHeight="1" outlineLevel="1">
      <c r="A558" s="26" t="s">
        <v>470</v>
      </c>
      <c r="B558" s="27" t="s">
        <v>533</v>
      </c>
      <c r="C558" s="26">
        <v>2019</v>
      </c>
      <c r="D558" s="26"/>
      <c r="E558" s="26">
        <v>232</v>
      </c>
      <c r="F558" s="26">
        <v>30</v>
      </c>
      <c r="G558" s="26">
        <v>406</v>
      </c>
      <c r="H558" s="19"/>
    </row>
    <row r="559" spans="1:8" s="18" customFormat="1" ht="18.75" hidden="1" customHeight="1" outlineLevel="1">
      <c r="A559" s="26" t="s">
        <v>470</v>
      </c>
      <c r="B559" s="27" t="s">
        <v>534</v>
      </c>
      <c r="C559" s="26">
        <v>2019</v>
      </c>
      <c r="D559" s="26"/>
      <c r="E559" s="26">
        <v>157</v>
      </c>
      <c r="F559" s="26">
        <v>15</v>
      </c>
      <c r="G559" s="26">
        <v>125</v>
      </c>
      <c r="H559" s="19"/>
    </row>
    <row r="560" spans="1:8" s="18" customFormat="1" ht="18.75" hidden="1" customHeight="1" outlineLevel="1">
      <c r="A560" s="26" t="s">
        <v>470</v>
      </c>
      <c r="B560" s="27" t="s">
        <v>535</v>
      </c>
      <c r="C560" s="26">
        <v>2019</v>
      </c>
      <c r="D560" s="26"/>
      <c r="E560" s="26">
        <v>238</v>
      </c>
      <c r="F560" s="26">
        <v>120</v>
      </c>
      <c r="G560" s="26">
        <v>145</v>
      </c>
      <c r="H560" s="19"/>
    </row>
    <row r="561" spans="1:8" s="18" customFormat="1" ht="18.75" hidden="1" customHeight="1" outlineLevel="1">
      <c r="A561" s="26" t="s">
        <v>470</v>
      </c>
      <c r="B561" s="27" t="s">
        <v>536</v>
      </c>
      <c r="C561" s="26">
        <v>2019</v>
      </c>
      <c r="D561" s="26"/>
      <c r="E561" s="26">
        <v>46</v>
      </c>
      <c r="F561" s="26">
        <v>15</v>
      </c>
      <c r="G561" s="26">
        <v>44</v>
      </c>
      <c r="H561" s="19"/>
    </row>
    <row r="562" spans="1:8" s="18" customFormat="1" ht="18.75" hidden="1" customHeight="1" outlineLevel="1">
      <c r="A562" s="26" t="s">
        <v>470</v>
      </c>
      <c r="B562" s="27" t="s">
        <v>537</v>
      </c>
      <c r="C562" s="26">
        <v>2019</v>
      </c>
      <c r="D562" s="26"/>
      <c r="E562" s="26">
        <v>240</v>
      </c>
      <c r="F562" s="26">
        <v>53</v>
      </c>
      <c r="G562" s="26">
        <v>224</v>
      </c>
      <c r="H562" s="19"/>
    </row>
    <row r="563" spans="1:8" s="18" customFormat="1" ht="18.75" hidden="1" customHeight="1" outlineLevel="1">
      <c r="A563" s="26" t="s">
        <v>470</v>
      </c>
      <c r="B563" s="27" t="s">
        <v>538</v>
      </c>
      <c r="C563" s="26">
        <v>2019</v>
      </c>
      <c r="D563" s="26"/>
      <c r="E563" s="26">
        <v>3</v>
      </c>
      <c r="F563" s="26">
        <v>90</v>
      </c>
      <c r="G563" s="26">
        <v>49</v>
      </c>
      <c r="H563" s="19"/>
    </row>
    <row r="564" spans="1:8" s="18" customFormat="1" ht="18.75" hidden="1" customHeight="1" outlineLevel="1">
      <c r="A564" s="26" t="s">
        <v>470</v>
      </c>
      <c r="B564" s="27" t="s">
        <v>539</v>
      </c>
      <c r="C564" s="26">
        <v>2020</v>
      </c>
      <c r="D564" s="26"/>
      <c r="E564" s="26">
        <v>5</v>
      </c>
      <c r="F564" s="26">
        <v>30</v>
      </c>
      <c r="G564" s="26">
        <v>48.542999999999999</v>
      </c>
      <c r="H564" s="19"/>
    </row>
    <row r="565" spans="1:8" s="18" customFormat="1" ht="18.75" hidden="1" customHeight="1" outlineLevel="1">
      <c r="A565" s="26" t="s">
        <v>470</v>
      </c>
      <c r="B565" s="27" t="s">
        <v>540</v>
      </c>
      <c r="C565" s="26">
        <v>2020</v>
      </c>
      <c r="D565" s="26"/>
      <c r="E565" s="26">
        <v>10</v>
      </c>
      <c r="F565" s="26">
        <v>45</v>
      </c>
      <c r="G565" s="26">
        <v>46.293999999999997</v>
      </c>
      <c r="H565" s="19"/>
    </row>
    <row r="566" spans="1:8" s="18" customFormat="1" ht="18.75" hidden="1" customHeight="1" outlineLevel="1">
      <c r="A566" s="26" t="s">
        <v>470</v>
      </c>
      <c r="B566" s="27" t="s">
        <v>541</v>
      </c>
      <c r="C566" s="26">
        <v>2020</v>
      </c>
      <c r="D566" s="26"/>
      <c r="E566" s="26">
        <v>320</v>
      </c>
      <c r="F566" s="26">
        <v>104.4</v>
      </c>
      <c r="G566" s="26">
        <v>416.19200000000001</v>
      </c>
      <c r="H566" s="19"/>
    </row>
    <row r="567" spans="1:8" s="18" customFormat="1" ht="18.75" hidden="1" customHeight="1" outlineLevel="1">
      <c r="A567" s="26" t="s">
        <v>470</v>
      </c>
      <c r="B567" s="27" t="s">
        <v>542</v>
      </c>
      <c r="C567" s="26">
        <v>2020</v>
      </c>
      <c r="D567" s="26"/>
      <c r="E567" s="26">
        <v>700</v>
      </c>
      <c r="F567" s="26">
        <v>30</v>
      </c>
      <c r="G567" s="26">
        <v>690.93299999999999</v>
      </c>
      <c r="H567" s="19"/>
    </row>
    <row r="568" spans="1:8" s="18" customFormat="1" ht="18.75" hidden="1" customHeight="1" outlineLevel="1">
      <c r="A568" s="26" t="s">
        <v>470</v>
      </c>
      <c r="B568" s="27" t="s">
        <v>543</v>
      </c>
      <c r="C568" s="26">
        <v>2020</v>
      </c>
      <c r="D568" s="26"/>
      <c r="E568" s="26">
        <v>180</v>
      </c>
      <c r="F568" s="26">
        <v>15</v>
      </c>
      <c r="G568" s="26">
        <v>273.06099999999998</v>
      </c>
      <c r="H568" s="19"/>
    </row>
    <row r="569" spans="1:8" s="18" customFormat="1" ht="18.75" hidden="1" customHeight="1" outlineLevel="1">
      <c r="A569" s="26" t="s">
        <v>470</v>
      </c>
      <c r="B569" s="27" t="s">
        <v>544</v>
      </c>
      <c r="C569" s="26">
        <v>2020</v>
      </c>
      <c r="D569" s="26"/>
      <c r="E569" s="26">
        <v>80</v>
      </c>
      <c r="F569" s="26">
        <v>100</v>
      </c>
      <c r="G569" s="26">
        <v>174.09299999999999</v>
      </c>
      <c r="H569" s="19"/>
    </row>
    <row r="570" spans="1:8" s="18" customFormat="1" ht="18.75" hidden="1" customHeight="1" outlineLevel="1">
      <c r="A570" s="26" t="s">
        <v>470</v>
      </c>
      <c r="B570" s="27" t="s">
        <v>545</v>
      </c>
      <c r="C570" s="26">
        <v>2020</v>
      </c>
      <c r="D570" s="26"/>
      <c r="E570" s="26">
        <v>15</v>
      </c>
      <c r="F570" s="26">
        <v>10</v>
      </c>
      <c r="G570" s="26">
        <v>112.54</v>
      </c>
      <c r="H570" s="19"/>
    </row>
    <row r="571" spans="1:8" s="18" customFormat="1" ht="18.75" hidden="1" customHeight="1" outlineLevel="1">
      <c r="A571" s="26" t="s">
        <v>470</v>
      </c>
      <c r="B571" s="27" t="s">
        <v>546</v>
      </c>
      <c r="C571" s="26">
        <v>2020</v>
      </c>
      <c r="D571" s="26"/>
      <c r="E571" s="26">
        <v>257</v>
      </c>
      <c r="F571" s="26">
        <v>5</v>
      </c>
      <c r="G571" s="26">
        <v>319.28181999999998</v>
      </c>
      <c r="H571" s="19"/>
    </row>
    <row r="572" spans="1:8" s="18" customFormat="1" ht="18.75" hidden="1" customHeight="1" outlineLevel="1">
      <c r="A572" s="26" t="s">
        <v>470</v>
      </c>
      <c r="B572" s="27" t="s">
        <v>468</v>
      </c>
      <c r="C572" s="26">
        <v>2020</v>
      </c>
      <c r="D572" s="26"/>
      <c r="E572" s="26">
        <v>2957</v>
      </c>
      <c r="F572" s="26">
        <v>150</v>
      </c>
      <c r="G572" s="26">
        <v>4462.2619999999997</v>
      </c>
      <c r="H572" s="19"/>
    </row>
    <row r="573" spans="1:8" s="18" customFormat="1" ht="18.75" hidden="1" customHeight="1" outlineLevel="1">
      <c r="A573" s="26" t="s">
        <v>470</v>
      </c>
      <c r="B573" s="27" t="s">
        <v>547</v>
      </c>
      <c r="C573" s="26">
        <v>2020</v>
      </c>
      <c r="D573" s="26"/>
      <c r="E573" s="26">
        <v>48</v>
      </c>
      <c r="F573" s="26">
        <v>15</v>
      </c>
      <c r="G573" s="26">
        <v>122.55500000000001</v>
      </c>
      <c r="H573" s="19"/>
    </row>
    <row r="574" spans="1:8" s="18" customFormat="1" ht="15.75" collapsed="1">
      <c r="A574" s="23"/>
      <c r="B574" s="24" t="s">
        <v>289</v>
      </c>
      <c r="C574" s="23"/>
      <c r="D574" s="23" t="s">
        <v>136</v>
      </c>
      <c r="E574" s="23"/>
      <c r="F574" s="23"/>
      <c r="G574" s="23"/>
      <c r="H574" s="19"/>
    </row>
    <row r="575" spans="1:8" s="18" customFormat="1" ht="18.75" customHeight="1">
      <c r="A575" s="20"/>
      <c r="B575" s="25" t="s">
        <v>91</v>
      </c>
      <c r="C575" s="20"/>
      <c r="D575" s="20"/>
      <c r="E575" s="20"/>
      <c r="F575" s="20"/>
      <c r="G575" s="20"/>
      <c r="H575" s="19"/>
    </row>
    <row r="576" spans="1:8" s="18" customFormat="1" ht="17.25" customHeight="1">
      <c r="A576" s="26" t="s">
        <v>470</v>
      </c>
      <c r="B576" s="27" t="s">
        <v>142</v>
      </c>
      <c r="C576" s="26"/>
      <c r="D576" s="26"/>
      <c r="E576" s="26"/>
      <c r="F576" s="26"/>
      <c r="G576" s="26"/>
      <c r="H576" s="19"/>
    </row>
    <row r="577" spans="1:8" s="18" customFormat="1" ht="17.25" customHeight="1">
      <c r="A577" s="26" t="s">
        <v>470</v>
      </c>
      <c r="B577" s="27" t="s">
        <v>94</v>
      </c>
      <c r="C577" s="26"/>
      <c r="D577" s="26"/>
      <c r="E577" s="26"/>
      <c r="F577" s="26"/>
      <c r="G577" s="26"/>
      <c r="H577" s="19"/>
    </row>
    <row r="578" spans="1:8" s="18" customFormat="1" ht="17.25" customHeight="1">
      <c r="A578" s="26" t="s">
        <v>470</v>
      </c>
      <c r="B578" s="27" t="s">
        <v>95</v>
      </c>
      <c r="C578" s="26">
        <v>2019</v>
      </c>
      <c r="D578" s="26" t="s">
        <v>136</v>
      </c>
      <c r="E578" s="26">
        <f ca="1">SUMIF($C$581:$G$595,$C$578,$E$581:$E$595)</f>
        <v>3504</v>
      </c>
      <c r="F578" s="26">
        <f ca="1">SUMIF($C$581:$G$595,$C$578,$F$581:$F$595)</f>
        <v>4610</v>
      </c>
      <c r="G578" s="30">
        <f ca="1">SUMIF($C$581:$G$595,$C$578,$G$581:$G$595)</f>
        <v>6534.6720000000005</v>
      </c>
      <c r="H578" s="19"/>
    </row>
    <row r="579" spans="1:8" s="18" customFormat="1" ht="17.25" customHeight="1">
      <c r="A579" s="26" t="s">
        <v>470</v>
      </c>
      <c r="B579" s="27" t="s">
        <v>95</v>
      </c>
      <c r="C579" s="26">
        <v>2020</v>
      </c>
      <c r="D579" s="26" t="s">
        <v>136</v>
      </c>
      <c r="E579" s="26">
        <f ca="1">SUMIF($C$581:$G$595,$C$579,$E$581:$E$595)</f>
        <v>2791</v>
      </c>
      <c r="F579" s="26">
        <f ca="1">SUMIF($C$581:$G$595,$C$579,$F$581:$F$595)</f>
        <v>550</v>
      </c>
      <c r="G579" s="30">
        <f ca="1">SUMIF($C$581:$G$595,$C$579,$G$581:$G$595)</f>
        <v>4746.7539999999999</v>
      </c>
      <c r="H579" s="19"/>
    </row>
    <row r="580" spans="1:8" s="18" customFormat="1" ht="17.25" customHeight="1">
      <c r="A580" s="26" t="s">
        <v>470</v>
      </c>
      <c r="B580" s="27" t="s">
        <v>95</v>
      </c>
      <c r="C580" s="26">
        <v>2021</v>
      </c>
      <c r="D580" s="26" t="s">
        <v>136</v>
      </c>
      <c r="E580" s="26">
        <f ca="1">SUMIF($C$581:$G$595,$C$580,$E$581:$E$595)</f>
        <v>0</v>
      </c>
      <c r="F580" s="26">
        <f ca="1">SUMIF($C$581:$G$595,$C$580,$F$581:$F$595)</f>
        <v>0</v>
      </c>
      <c r="G580" s="30">
        <f ca="1">SUMIF($C$581:$G$595,$C$580,$G$581:$G$595)</f>
        <v>0</v>
      </c>
      <c r="H580" s="19"/>
    </row>
    <row r="581" spans="1:8" s="18" customFormat="1" ht="17.25" hidden="1" customHeight="1" outlineLevel="1">
      <c r="A581" s="26" t="s">
        <v>470</v>
      </c>
      <c r="B581" s="27" t="s">
        <v>548</v>
      </c>
      <c r="C581" s="26">
        <v>2018</v>
      </c>
      <c r="D581" s="26"/>
      <c r="E581" s="26">
        <v>120</v>
      </c>
      <c r="F581" s="26">
        <v>70</v>
      </c>
      <c r="G581" s="26">
        <v>256.57877000000002</v>
      </c>
      <c r="H581" s="19"/>
    </row>
    <row r="582" spans="1:8" s="18" customFormat="1" ht="17.25" hidden="1" customHeight="1" outlineLevel="1">
      <c r="A582" s="26" t="s">
        <v>470</v>
      </c>
      <c r="B582" s="27" t="s">
        <v>549</v>
      </c>
      <c r="C582" s="26">
        <v>2018</v>
      </c>
      <c r="D582" s="26"/>
      <c r="E582" s="26">
        <v>220</v>
      </c>
      <c r="F582" s="26">
        <v>150</v>
      </c>
      <c r="G582" s="26">
        <v>207.4</v>
      </c>
      <c r="H582" s="19"/>
    </row>
    <row r="583" spans="1:8" s="18" customFormat="1" ht="17.25" hidden="1" customHeight="1" outlineLevel="1">
      <c r="A583" s="26" t="s">
        <v>470</v>
      </c>
      <c r="B583" s="27" t="s">
        <v>550</v>
      </c>
      <c r="C583" s="26">
        <v>2019</v>
      </c>
      <c r="D583" s="26"/>
      <c r="E583" s="26">
        <v>50</v>
      </c>
      <c r="F583" s="26">
        <v>270</v>
      </c>
      <c r="G583" s="26">
        <v>124.294</v>
      </c>
      <c r="H583" s="19"/>
    </row>
    <row r="584" spans="1:8" s="18" customFormat="1" ht="17.25" hidden="1" customHeight="1" outlineLevel="1">
      <c r="A584" s="26" t="s">
        <v>470</v>
      </c>
      <c r="B584" s="27" t="s">
        <v>551</v>
      </c>
      <c r="C584" s="26">
        <v>2019</v>
      </c>
      <c r="D584" s="26"/>
      <c r="E584" s="26">
        <v>110</v>
      </c>
      <c r="F584" s="26">
        <v>70</v>
      </c>
      <c r="G584" s="26">
        <v>350</v>
      </c>
      <c r="H584" s="19"/>
    </row>
    <row r="585" spans="1:8" s="18" customFormat="1" ht="17.25" hidden="1" customHeight="1" outlineLevel="1">
      <c r="A585" s="26" t="s">
        <v>470</v>
      </c>
      <c r="B585" s="27" t="s">
        <v>505</v>
      </c>
      <c r="C585" s="26">
        <v>2019</v>
      </c>
      <c r="D585" s="26"/>
      <c r="E585" s="26">
        <v>404</v>
      </c>
      <c r="F585" s="26">
        <v>15</v>
      </c>
      <c r="G585" s="26">
        <v>455</v>
      </c>
      <c r="H585" s="19"/>
    </row>
    <row r="586" spans="1:8" s="18" customFormat="1" ht="17.25" hidden="1" customHeight="1" outlineLevel="1">
      <c r="A586" s="26" t="s">
        <v>470</v>
      </c>
      <c r="B586" s="27" t="s">
        <v>552</v>
      </c>
      <c r="C586" s="26">
        <v>2019</v>
      </c>
      <c r="D586" s="26"/>
      <c r="E586" s="26">
        <v>230</v>
      </c>
      <c r="F586" s="26">
        <v>15</v>
      </c>
      <c r="G586" s="26">
        <v>301</v>
      </c>
      <c r="H586" s="19"/>
    </row>
    <row r="587" spans="1:8" s="18" customFormat="1" ht="17.25" hidden="1" customHeight="1" outlineLevel="1">
      <c r="A587" s="26" t="s">
        <v>470</v>
      </c>
      <c r="B587" s="27" t="s">
        <v>553</v>
      </c>
      <c r="C587" s="26">
        <v>2019</v>
      </c>
      <c r="D587" s="26"/>
      <c r="E587" s="26">
        <v>2165</v>
      </c>
      <c r="F587" s="26">
        <v>150</v>
      </c>
      <c r="G587" s="26">
        <v>3047</v>
      </c>
      <c r="H587" s="19"/>
    </row>
    <row r="588" spans="1:8" s="18" customFormat="1" ht="17.25" hidden="1" customHeight="1" outlineLevel="1">
      <c r="A588" s="26" t="s">
        <v>470</v>
      </c>
      <c r="B588" s="27" t="s">
        <v>554</v>
      </c>
      <c r="C588" s="26">
        <v>2019</v>
      </c>
      <c r="D588" s="26"/>
      <c r="E588" s="26">
        <v>542</v>
      </c>
      <c r="F588" s="26">
        <v>4000</v>
      </c>
      <c r="G588" s="26">
        <v>2216.413</v>
      </c>
      <c r="H588" s="19"/>
    </row>
    <row r="589" spans="1:8" s="18" customFormat="1" ht="17.25" hidden="1" customHeight="1" outlineLevel="1">
      <c r="A589" s="26" t="s">
        <v>470</v>
      </c>
      <c r="B589" s="27" t="s">
        <v>555</v>
      </c>
      <c r="C589" s="26">
        <v>2019</v>
      </c>
      <c r="D589" s="26"/>
      <c r="E589" s="26">
        <v>3</v>
      </c>
      <c r="F589" s="26">
        <v>90</v>
      </c>
      <c r="G589" s="26">
        <v>40.965000000000003</v>
      </c>
      <c r="H589" s="19"/>
    </row>
    <row r="590" spans="1:8" s="18" customFormat="1" ht="17.25" hidden="1" customHeight="1" outlineLevel="1">
      <c r="A590" s="26" t="s">
        <v>470</v>
      </c>
      <c r="B590" s="27" t="s">
        <v>556</v>
      </c>
      <c r="C590" s="26">
        <v>2020</v>
      </c>
      <c r="D590" s="26"/>
      <c r="E590" s="26">
        <v>58</v>
      </c>
      <c r="F590" s="26">
        <v>15</v>
      </c>
      <c r="G590" s="26">
        <v>432</v>
      </c>
      <c r="H590" s="19"/>
    </row>
    <row r="591" spans="1:8" s="18" customFormat="1" ht="17.25" hidden="1" customHeight="1" outlineLevel="1">
      <c r="A591" s="26" t="s">
        <v>470</v>
      </c>
      <c r="B591" s="27" t="s">
        <v>557</v>
      </c>
      <c r="C591" s="26">
        <v>2020</v>
      </c>
      <c r="D591" s="26"/>
      <c r="E591" s="26">
        <v>1087</v>
      </c>
      <c r="F591" s="26">
        <v>60</v>
      </c>
      <c r="G591" s="26">
        <v>1752</v>
      </c>
      <c r="H591" s="19"/>
    </row>
    <row r="592" spans="1:8" s="18" customFormat="1" ht="17.25" hidden="1" customHeight="1" outlineLevel="1">
      <c r="A592" s="26" t="s">
        <v>470</v>
      </c>
      <c r="B592" s="27" t="s">
        <v>558</v>
      </c>
      <c r="C592" s="26">
        <v>2020</v>
      </c>
      <c r="D592" s="26"/>
      <c r="E592" s="26">
        <v>262</v>
      </c>
      <c r="F592" s="26">
        <v>100</v>
      </c>
      <c r="G592" s="26">
        <v>601</v>
      </c>
      <c r="H592" s="19"/>
    </row>
    <row r="593" spans="1:8" s="18" customFormat="1" ht="17.25" hidden="1" customHeight="1" outlineLevel="1">
      <c r="A593" s="26" t="s">
        <v>470</v>
      </c>
      <c r="B593" s="27" t="s">
        <v>559</v>
      </c>
      <c r="C593" s="26">
        <v>2020</v>
      </c>
      <c r="D593" s="26"/>
      <c r="E593" s="26">
        <v>889</v>
      </c>
      <c r="F593" s="26">
        <v>75</v>
      </c>
      <c r="G593" s="26">
        <v>1010</v>
      </c>
      <c r="H593" s="19"/>
    </row>
    <row r="594" spans="1:8" s="18" customFormat="1" ht="17.25" hidden="1" customHeight="1" outlineLevel="1">
      <c r="A594" s="26" t="s">
        <v>470</v>
      </c>
      <c r="B594" s="27" t="s">
        <v>560</v>
      </c>
      <c r="C594" s="26">
        <v>2020</v>
      </c>
      <c r="D594" s="26"/>
      <c r="E594" s="26">
        <v>490</v>
      </c>
      <c r="F594" s="26">
        <v>150</v>
      </c>
      <c r="G594" s="26">
        <v>872.61199999999997</v>
      </c>
      <c r="H594" s="19"/>
    </row>
    <row r="595" spans="1:8" s="18" customFormat="1" ht="17.25" hidden="1" customHeight="1" outlineLevel="1">
      <c r="A595" s="26" t="s">
        <v>470</v>
      </c>
      <c r="B595" s="27" t="s">
        <v>561</v>
      </c>
      <c r="C595" s="26">
        <v>2020</v>
      </c>
      <c r="D595" s="26"/>
      <c r="E595" s="26">
        <v>5</v>
      </c>
      <c r="F595" s="26">
        <v>150</v>
      </c>
      <c r="G595" s="26">
        <v>79.141999999999996</v>
      </c>
      <c r="H595" s="19"/>
    </row>
    <row r="596" spans="1:8" s="18" customFormat="1" ht="15.75" collapsed="1">
      <c r="A596" s="23"/>
      <c r="B596" s="24" t="s">
        <v>289</v>
      </c>
      <c r="C596" s="23"/>
      <c r="D596" s="23" t="s">
        <v>90</v>
      </c>
      <c r="E596" s="23"/>
      <c r="F596" s="23"/>
      <c r="G596" s="23"/>
      <c r="H596" s="19"/>
    </row>
    <row r="597" spans="1:8" s="18" customFormat="1" ht="18.75" customHeight="1">
      <c r="A597" s="20"/>
      <c r="B597" s="25" t="s">
        <v>91</v>
      </c>
      <c r="C597" s="20"/>
      <c r="D597" s="20"/>
      <c r="E597" s="20"/>
      <c r="F597" s="20"/>
      <c r="G597" s="20"/>
      <c r="H597" s="19"/>
    </row>
    <row r="598" spans="1:8" s="18" customFormat="1" ht="17.25" customHeight="1">
      <c r="A598" s="33" t="s">
        <v>562</v>
      </c>
      <c r="B598" s="34" t="s">
        <v>142</v>
      </c>
      <c r="C598" s="33"/>
      <c r="D598" s="33"/>
      <c r="E598" s="33"/>
      <c r="F598" s="33"/>
      <c r="G598" s="33"/>
      <c r="H598" s="19"/>
    </row>
    <row r="599" spans="1:8" s="18" customFormat="1" ht="17.25" customHeight="1">
      <c r="A599" s="33" t="s">
        <v>562</v>
      </c>
      <c r="B599" s="34" t="s">
        <v>94</v>
      </c>
      <c r="C599" s="33"/>
      <c r="D599" s="33"/>
      <c r="E599" s="33"/>
      <c r="F599" s="33"/>
      <c r="G599" s="33"/>
      <c r="H599" s="19"/>
    </row>
    <row r="600" spans="1:8" s="18" customFormat="1" ht="17.25" customHeight="1">
      <c r="A600" s="33" t="s">
        <v>562</v>
      </c>
      <c r="B600" s="34" t="s">
        <v>95</v>
      </c>
      <c r="C600" s="33">
        <v>2019</v>
      </c>
      <c r="D600" s="33" t="s">
        <v>90</v>
      </c>
      <c r="E600" s="33">
        <f ca="1">SUMIF($C$603:$G$603,$C$600,$E$603)</f>
        <v>0</v>
      </c>
      <c r="F600" s="33">
        <f ca="1">SUMIF($C$603:$G$603,$C$600,$F$603)</f>
        <v>0</v>
      </c>
      <c r="G600" s="33">
        <f ca="1">SUMIF($C$603:$G$603,$C$600,$G$603)</f>
        <v>0</v>
      </c>
      <c r="H600" s="19"/>
    </row>
    <row r="601" spans="1:8" s="18" customFormat="1" ht="17.25" customHeight="1">
      <c r="A601" s="33" t="s">
        <v>562</v>
      </c>
      <c r="B601" s="34" t="s">
        <v>95</v>
      </c>
      <c r="C601" s="33">
        <v>2020</v>
      </c>
      <c r="D601" s="33" t="s">
        <v>90</v>
      </c>
      <c r="E601" s="33">
        <f ca="1">SUMIF($C$603:$G$603,$C$601,$E$603)</f>
        <v>78</v>
      </c>
      <c r="F601" s="33">
        <f ca="1">SUMIF($C$603:$G$603,$C$601,$F$603)</f>
        <v>300</v>
      </c>
      <c r="G601" s="33">
        <f ca="1">SUMIF($C$603:$G$603,$C$601,$G$603)</f>
        <v>118.364</v>
      </c>
      <c r="H601" s="19"/>
    </row>
    <row r="602" spans="1:8" s="18" customFormat="1" ht="17.25" customHeight="1">
      <c r="A602" s="33" t="s">
        <v>562</v>
      </c>
      <c r="B602" s="34" t="s">
        <v>95</v>
      </c>
      <c r="C602" s="33">
        <v>2021</v>
      </c>
      <c r="D602" s="33" t="s">
        <v>90</v>
      </c>
      <c r="E602" s="33">
        <f ca="1">SUMIF($C$603:$G$603,$C$602,$E$603)</f>
        <v>0</v>
      </c>
      <c r="F602" s="33">
        <f ca="1">SUMIF($C$603:$G$603,$C$602,$F$603)</f>
        <v>0</v>
      </c>
      <c r="G602" s="33">
        <f ca="1">SUMIF($C$603:$G$603,$C$602,$G$603)</f>
        <v>0</v>
      </c>
      <c r="H602" s="19"/>
    </row>
    <row r="603" spans="1:8" s="18" customFormat="1" ht="78.75" hidden="1" outlineLevel="1">
      <c r="A603" s="33" t="s">
        <v>562</v>
      </c>
      <c r="B603" s="34" t="s">
        <v>469</v>
      </c>
      <c r="C603" s="33">
        <v>2020</v>
      </c>
      <c r="D603" s="33"/>
      <c r="E603" s="33">
        <v>78</v>
      </c>
      <c r="F603" s="33">
        <v>300</v>
      </c>
      <c r="G603" s="33">
        <v>118.364</v>
      </c>
      <c r="H603" s="19"/>
    </row>
    <row r="604" spans="1:8" s="18" customFormat="1" ht="16.5" customHeight="1" collapsed="1">
      <c r="A604" s="21"/>
      <c r="B604" s="22" t="s">
        <v>563</v>
      </c>
      <c r="C604" s="21"/>
      <c r="D604" s="21"/>
      <c r="E604" s="21"/>
      <c r="F604" s="21"/>
      <c r="G604" s="21"/>
      <c r="H604" s="19"/>
    </row>
    <row r="605" spans="1:8" s="18" customFormat="1" ht="17.25" customHeight="1">
      <c r="A605" s="23"/>
      <c r="B605" s="24" t="s">
        <v>89</v>
      </c>
      <c r="C605" s="23"/>
      <c r="D605" s="23" t="s">
        <v>136</v>
      </c>
      <c r="E605" s="23"/>
      <c r="F605" s="23"/>
      <c r="G605" s="23"/>
      <c r="H605" s="19"/>
    </row>
    <row r="606" spans="1:8" s="18" customFormat="1" ht="17.25" customHeight="1">
      <c r="A606" s="20"/>
      <c r="B606" s="25" t="s">
        <v>91</v>
      </c>
      <c r="C606" s="20"/>
      <c r="D606" s="20"/>
      <c r="E606" s="20"/>
      <c r="F606" s="20"/>
      <c r="G606" s="20"/>
      <c r="H606" s="19"/>
    </row>
    <row r="607" spans="1:8" s="18" customFormat="1" ht="17.25" customHeight="1">
      <c r="A607" s="26" t="s">
        <v>564</v>
      </c>
      <c r="B607" s="27" t="s">
        <v>93</v>
      </c>
      <c r="C607" s="26"/>
      <c r="D607" s="26"/>
      <c r="E607" s="26"/>
      <c r="F607" s="26"/>
      <c r="G607" s="26"/>
      <c r="H607" s="19"/>
    </row>
    <row r="608" spans="1:8" s="18" customFormat="1" ht="17.25" customHeight="1">
      <c r="A608" s="26" t="s">
        <v>564</v>
      </c>
      <c r="B608" s="27" t="s">
        <v>94</v>
      </c>
      <c r="C608" s="26"/>
      <c r="D608" s="26"/>
      <c r="E608" s="26"/>
      <c r="F608" s="26"/>
      <c r="G608" s="26"/>
      <c r="H608" s="19"/>
    </row>
    <row r="609" spans="1:8" s="18" customFormat="1" ht="17.25" customHeight="1">
      <c r="A609" s="26" t="s">
        <v>564</v>
      </c>
      <c r="B609" s="27" t="s">
        <v>95</v>
      </c>
      <c r="C609" s="26">
        <v>2019</v>
      </c>
      <c r="D609" s="26" t="s">
        <v>136</v>
      </c>
      <c r="E609" s="26">
        <f ca="1">SUMIF($C$612:$G$663,$C$609,$E$612:$E$663)</f>
        <v>4463</v>
      </c>
      <c r="F609" s="30">
        <f ca="1">SUMIF($C$612:$G$663,$C$609,$F$612:$F$663)</f>
        <v>2637.09</v>
      </c>
      <c r="G609" s="30">
        <f ca="1">SUMIF($C$612:$G$663,$C$609,$G$612:$G$663)</f>
        <v>8049.2620000000006</v>
      </c>
      <c r="H609" s="19"/>
    </row>
    <row r="610" spans="1:8" s="18" customFormat="1" ht="17.25" customHeight="1">
      <c r="A610" s="26" t="s">
        <v>564</v>
      </c>
      <c r="B610" s="27" t="s">
        <v>95</v>
      </c>
      <c r="C610" s="26">
        <v>2020</v>
      </c>
      <c r="D610" s="26" t="s">
        <v>136</v>
      </c>
      <c r="E610" s="26">
        <f ca="1">SUMIF($C$612:$G$663,$C$610,$E$612:$E$663)</f>
        <v>12205</v>
      </c>
      <c r="F610" s="30">
        <f ca="1">SUMIF($C$612:$G$663,$C$610,$F$612:$F$663)</f>
        <v>1887.75</v>
      </c>
      <c r="G610" s="30">
        <f ca="1">SUMIF($C$612:$G$663,$C$610,$G$612:$G$663)</f>
        <v>16945.116000000002</v>
      </c>
      <c r="H610" s="19"/>
    </row>
    <row r="611" spans="1:8" s="18" customFormat="1" ht="17.25" customHeight="1">
      <c r="A611" s="26" t="s">
        <v>564</v>
      </c>
      <c r="B611" s="27" t="s">
        <v>95</v>
      </c>
      <c r="C611" s="26">
        <v>2021</v>
      </c>
      <c r="D611" s="26" t="s">
        <v>136</v>
      </c>
      <c r="E611" s="26">
        <f ca="1">SUMIF($C$612:$G$663,$C$611,$E$612:$E$663)</f>
        <v>0</v>
      </c>
      <c r="F611" s="30">
        <f ca="1">SUMIF($C$612:$G$663,$C$611,$F$612:$F$663)</f>
        <v>0</v>
      </c>
      <c r="G611" s="30">
        <f ca="1">SUMIF($C$612:$G$663,$C$611,$G$612:$G$663)</f>
        <v>0</v>
      </c>
      <c r="H611" s="19"/>
    </row>
    <row r="612" spans="1:8" s="18" customFormat="1" ht="17.25" hidden="1" customHeight="1" outlineLevel="1">
      <c r="A612" s="26" t="s">
        <v>564</v>
      </c>
      <c r="B612" s="27" t="s">
        <v>482</v>
      </c>
      <c r="C612" s="26">
        <v>2019</v>
      </c>
      <c r="D612" s="26"/>
      <c r="E612" s="26">
        <v>75</v>
      </c>
      <c r="F612" s="26">
        <v>30</v>
      </c>
      <c r="G612" s="26">
        <v>691</v>
      </c>
      <c r="H612" s="19"/>
    </row>
    <row r="613" spans="1:8" s="18" customFormat="1" ht="17.25" hidden="1" customHeight="1" outlineLevel="1">
      <c r="A613" s="26" t="s">
        <v>564</v>
      </c>
      <c r="B613" s="27" t="s">
        <v>483</v>
      </c>
      <c r="C613" s="26">
        <v>2019</v>
      </c>
      <c r="D613" s="26"/>
      <c r="E613" s="26">
        <v>35</v>
      </c>
      <c r="F613" s="26">
        <v>15</v>
      </c>
      <c r="G613" s="26">
        <v>111.405</v>
      </c>
      <c r="H613" s="19"/>
    </row>
    <row r="614" spans="1:8" s="18" customFormat="1" ht="17.25" hidden="1" customHeight="1" outlineLevel="1">
      <c r="A614" s="26" t="s">
        <v>564</v>
      </c>
      <c r="B614" s="27" t="s">
        <v>294</v>
      </c>
      <c r="C614" s="26">
        <v>2019</v>
      </c>
      <c r="D614" s="26"/>
      <c r="E614" s="26">
        <v>50</v>
      </c>
      <c r="F614" s="26">
        <v>16.579999999999998</v>
      </c>
      <c r="G614" s="26">
        <v>359.12099999999998</v>
      </c>
      <c r="H614" s="19"/>
    </row>
    <row r="615" spans="1:8" s="18" customFormat="1" ht="17.25" hidden="1" customHeight="1" outlineLevel="1">
      <c r="A615" s="26" t="s">
        <v>564</v>
      </c>
      <c r="B615" s="27" t="s">
        <v>484</v>
      </c>
      <c r="C615" s="26">
        <v>2019</v>
      </c>
      <c r="D615" s="26"/>
      <c r="E615" s="26">
        <v>20</v>
      </c>
      <c r="F615" s="26">
        <v>115</v>
      </c>
      <c r="G615" s="26">
        <v>188.922</v>
      </c>
      <c r="H615" s="19"/>
    </row>
    <row r="616" spans="1:8" s="18" customFormat="1" ht="17.25" hidden="1" customHeight="1" outlineLevel="1">
      <c r="A616" s="26" t="s">
        <v>564</v>
      </c>
      <c r="B616" s="27" t="s">
        <v>486</v>
      </c>
      <c r="C616" s="26">
        <v>2019</v>
      </c>
      <c r="D616" s="26"/>
      <c r="E616" s="26">
        <v>70</v>
      </c>
      <c r="F616" s="26">
        <v>15</v>
      </c>
      <c r="G616" s="26">
        <v>334.26499999999999</v>
      </c>
      <c r="H616" s="19"/>
    </row>
    <row r="617" spans="1:8" s="18" customFormat="1" ht="17.25" hidden="1" customHeight="1" outlineLevel="1">
      <c r="A617" s="26" t="s">
        <v>564</v>
      </c>
      <c r="B617" s="27" t="s">
        <v>487</v>
      </c>
      <c r="C617" s="26">
        <v>2019</v>
      </c>
      <c r="D617" s="26"/>
      <c r="E617" s="26">
        <v>10</v>
      </c>
      <c r="F617" s="26">
        <v>15</v>
      </c>
      <c r="G617" s="26">
        <v>159.19</v>
      </c>
      <c r="H617" s="19"/>
    </row>
    <row r="618" spans="1:8" s="18" customFormat="1" ht="17.25" hidden="1" customHeight="1" outlineLevel="1">
      <c r="A618" s="26" t="s">
        <v>564</v>
      </c>
      <c r="B618" s="27" t="s">
        <v>488</v>
      </c>
      <c r="C618" s="26">
        <v>2019</v>
      </c>
      <c r="D618" s="26"/>
      <c r="E618" s="26">
        <v>20</v>
      </c>
      <c r="F618" s="26">
        <v>25</v>
      </c>
      <c r="G618" s="26">
        <v>215.47399999999999</v>
      </c>
      <c r="H618" s="19"/>
    </row>
    <row r="619" spans="1:8" s="18" customFormat="1" ht="17.25" hidden="1" customHeight="1" outlineLevel="1">
      <c r="A619" s="26" t="s">
        <v>564</v>
      </c>
      <c r="B619" s="27" t="s">
        <v>489</v>
      </c>
      <c r="C619" s="26">
        <v>2019</v>
      </c>
      <c r="D619" s="26"/>
      <c r="E619" s="26">
        <v>100</v>
      </c>
      <c r="F619" s="26">
        <v>15</v>
      </c>
      <c r="G619" s="26">
        <v>268.16699999999997</v>
      </c>
      <c r="H619" s="19"/>
    </row>
    <row r="620" spans="1:8" s="18" customFormat="1" ht="17.25" hidden="1" customHeight="1" outlineLevel="1">
      <c r="A620" s="26" t="s">
        <v>564</v>
      </c>
      <c r="B620" s="27" t="s">
        <v>490</v>
      </c>
      <c r="C620" s="26">
        <v>2019</v>
      </c>
      <c r="D620" s="26"/>
      <c r="E620" s="26">
        <v>500</v>
      </c>
      <c r="F620" s="26">
        <v>46.14</v>
      </c>
      <c r="G620" s="26">
        <v>530.69299999999998</v>
      </c>
      <c r="H620" s="19"/>
    </row>
    <row r="621" spans="1:8" s="18" customFormat="1" ht="17.25" hidden="1" customHeight="1" outlineLevel="1">
      <c r="A621" s="26" t="s">
        <v>564</v>
      </c>
      <c r="B621" s="27" t="s">
        <v>493</v>
      </c>
      <c r="C621" s="26">
        <v>2019</v>
      </c>
      <c r="D621" s="26"/>
      <c r="E621" s="26">
        <v>225</v>
      </c>
      <c r="F621" s="26">
        <v>15</v>
      </c>
      <c r="G621" s="26">
        <v>184.12799999999999</v>
      </c>
      <c r="H621" s="19"/>
    </row>
    <row r="622" spans="1:8" s="18" customFormat="1" ht="17.25" hidden="1" customHeight="1" outlineLevel="1">
      <c r="A622" s="26" t="s">
        <v>564</v>
      </c>
      <c r="B622" s="27" t="s">
        <v>494</v>
      </c>
      <c r="C622" s="26">
        <v>2019</v>
      </c>
      <c r="D622" s="26"/>
      <c r="E622" s="26">
        <v>195</v>
      </c>
      <c r="F622" s="26">
        <v>90</v>
      </c>
      <c r="G622" s="26">
        <v>539.15300000000002</v>
      </c>
      <c r="H622" s="19"/>
    </row>
    <row r="623" spans="1:8" s="18" customFormat="1" ht="17.25" hidden="1" customHeight="1" outlineLevel="1">
      <c r="A623" s="26" t="s">
        <v>564</v>
      </c>
      <c r="B623" s="27" t="s">
        <v>499</v>
      </c>
      <c r="C623" s="26">
        <v>2019</v>
      </c>
      <c r="D623" s="26"/>
      <c r="E623" s="26">
        <v>40</v>
      </c>
      <c r="F623" s="26">
        <v>36.369999999999997</v>
      </c>
      <c r="G623" s="26">
        <v>91.221000000000004</v>
      </c>
      <c r="H623" s="19"/>
    </row>
    <row r="624" spans="1:8" s="18" customFormat="1" ht="17.25" hidden="1" customHeight="1" outlineLevel="1">
      <c r="A624" s="26" t="s">
        <v>564</v>
      </c>
      <c r="B624" s="27" t="s">
        <v>500</v>
      </c>
      <c r="C624" s="26">
        <v>2019</v>
      </c>
      <c r="D624" s="26"/>
      <c r="E624" s="26">
        <v>100</v>
      </c>
      <c r="F624" s="26">
        <v>120</v>
      </c>
      <c r="G624" s="26">
        <v>278</v>
      </c>
      <c r="H624" s="19"/>
    </row>
    <row r="625" spans="1:8" s="18" customFormat="1" ht="17.25" hidden="1" customHeight="1" outlineLevel="1">
      <c r="A625" s="26" t="s">
        <v>564</v>
      </c>
      <c r="B625" s="27" t="s">
        <v>565</v>
      </c>
      <c r="C625" s="26">
        <v>2019</v>
      </c>
      <c r="D625" s="26"/>
      <c r="E625" s="26">
        <v>50</v>
      </c>
      <c r="F625" s="26">
        <v>300</v>
      </c>
      <c r="G625" s="26">
        <v>98.263999999999996</v>
      </c>
      <c r="H625" s="19"/>
    </row>
    <row r="626" spans="1:8" s="18" customFormat="1" ht="17.25" hidden="1" customHeight="1" outlineLevel="1">
      <c r="A626" s="26" t="s">
        <v>564</v>
      </c>
      <c r="B626" s="27" t="s">
        <v>566</v>
      </c>
      <c r="C626" s="26">
        <v>2019</v>
      </c>
      <c r="D626" s="26"/>
      <c r="E626" s="26">
        <v>50</v>
      </c>
      <c r="F626" s="26">
        <v>345</v>
      </c>
      <c r="G626" s="26">
        <v>143.51599999999999</v>
      </c>
      <c r="H626" s="19"/>
    </row>
    <row r="627" spans="1:8" s="18" customFormat="1" ht="17.25" hidden="1" customHeight="1" outlineLevel="1">
      <c r="A627" s="26" t="s">
        <v>564</v>
      </c>
      <c r="B627" s="27" t="s">
        <v>567</v>
      </c>
      <c r="C627" s="26">
        <v>2019</v>
      </c>
      <c r="D627" s="26"/>
      <c r="E627" s="26">
        <v>164</v>
      </c>
      <c r="F627" s="26">
        <v>15</v>
      </c>
      <c r="G627" s="26">
        <v>340</v>
      </c>
      <c r="H627" s="19"/>
    </row>
    <row r="628" spans="1:8" s="18" customFormat="1" ht="17.25" hidden="1" customHeight="1" outlineLevel="1">
      <c r="A628" s="26" t="s">
        <v>564</v>
      </c>
      <c r="B628" s="27" t="s">
        <v>568</v>
      </c>
      <c r="C628" s="26">
        <v>2019</v>
      </c>
      <c r="D628" s="26"/>
      <c r="E628" s="26">
        <v>10</v>
      </c>
      <c r="F628" s="26">
        <v>111</v>
      </c>
      <c r="G628" s="26">
        <v>116</v>
      </c>
      <c r="H628" s="19"/>
    </row>
    <row r="629" spans="1:8" s="18" customFormat="1" ht="17.25" hidden="1" customHeight="1" outlineLevel="1">
      <c r="A629" s="26" t="s">
        <v>564</v>
      </c>
      <c r="B629" s="27" t="s">
        <v>373</v>
      </c>
      <c r="C629" s="26">
        <v>2019</v>
      </c>
      <c r="D629" s="26"/>
      <c r="E629" s="26">
        <v>170</v>
      </c>
      <c r="F629" s="26">
        <v>25</v>
      </c>
      <c r="G629" s="26">
        <v>353</v>
      </c>
      <c r="H629" s="19"/>
    </row>
    <row r="630" spans="1:8" s="18" customFormat="1" ht="17.25" hidden="1" customHeight="1" outlineLevel="1">
      <c r="A630" s="26" t="s">
        <v>564</v>
      </c>
      <c r="B630" s="27" t="s">
        <v>569</v>
      </c>
      <c r="C630" s="26">
        <v>2019</v>
      </c>
      <c r="D630" s="26"/>
      <c r="E630" s="26">
        <v>90</v>
      </c>
      <c r="F630" s="26">
        <v>450</v>
      </c>
      <c r="G630" s="26">
        <v>152</v>
      </c>
      <c r="H630" s="19"/>
    </row>
    <row r="631" spans="1:8" s="18" customFormat="1" ht="17.25" hidden="1" customHeight="1" outlineLevel="1">
      <c r="A631" s="26" t="s">
        <v>564</v>
      </c>
      <c r="B631" s="27" t="s">
        <v>377</v>
      </c>
      <c r="C631" s="26">
        <v>2019</v>
      </c>
      <c r="D631" s="26"/>
      <c r="E631" s="26">
        <v>520</v>
      </c>
      <c r="F631" s="26">
        <v>150</v>
      </c>
      <c r="G631" s="26">
        <v>421</v>
      </c>
      <c r="H631" s="19"/>
    </row>
    <row r="632" spans="1:8" s="18" customFormat="1" ht="17.25" hidden="1" customHeight="1" outlineLevel="1">
      <c r="A632" s="26" t="s">
        <v>564</v>
      </c>
      <c r="B632" s="27" t="s">
        <v>378</v>
      </c>
      <c r="C632" s="26">
        <v>2019</v>
      </c>
      <c r="D632" s="26"/>
      <c r="E632" s="26">
        <v>300</v>
      </c>
      <c r="F632" s="26">
        <v>150</v>
      </c>
      <c r="G632" s="26">
        <v>376</v>
      </c>
      <c r="H632" s="19"/>
    </row>
    <row r="633" spans="1:8" s="18" customFormat="1" ht="17.25" hidden="1" customHeight="1" outlineLevel="1">
      <c r="A633" s="26" t="s">
        <v>564</v>
      </c>
      <c r="B633" s="27" t="s">
        <v>379</v>
      </c>
      <c r="C633" s="26">
        <v>2019</v>
      </c>
      <c r="D633" s="26"/>
      <c r="E633" s="26">
        <v>43</v>
      </c>
      <c r="F633" s="26">
        <v>150</v>
      </c>
      <c r="G633" s="26">
        <v>101</v>
      </c>
      <c r="H633" s="19"/>
    </row>
    <row r="634" spans="1:8" s="18" customFormat="1" ht="17.25" hidden="1" customHeight="1" outlineLevel="1">
      <c r="A634" s="26" t="s">
        <v>564</v>
      </c>
      <c r="B634" s="27" t="s">
        <v>508</v>
      </c>
      <c r="C634" s="26">
        <v>2019</v>
      </c>
      <c r="D634" s="26"/>
      <c r="E634" s="26">
        <v>1076</v>
      </c>
      <c r="F634" s="26">
        <v>15</v>
      </c>
      <c r="G634" s="26">
        <v>1068</v>
      </c>
      <c r="H634" s="19"/>
    </row>
    <row r="635" spans="1:8" s="18" customFormat="1" ht="17.25" hidden="1" customHeight="1" outlineLevel="1">
      <c r="A635" s="26" t="s">
        <v>564</v>
      </c>
      <c r="B635" s="27" t="s">
        <v>380</v>
      </c>
      <c r="C635" s="26">
        <v>2019</v>
      </c>
      <c r="D635" s="26"/>
      <c r="E635" s="26">
        <v>15</v>
      </c>
      <c r="F635" s="26">
        <v>150</v>
      </c>
      <c r="G635" s="26">
        <v>47</v>
      </c>
      <c r="H635" s="19"/>
    </row>
    <row r="636" spans="1:8" s="18" customFormat="1" ht="17.25" hidden="1" customHeight="1" outlineLevel="1">
      <c r="A636" s="26" t="s">
        <v>564</v>
      </c>
      <c r="B636" s="27" t="s">
        <v>383</v>
      </c>
      <c r="C636" s="26">
        <v>2019</v>
      </c>
      <c r="D636" s="26"/>
      <c r="E636" s="26">
        <v>500</v>
      </c>
      <c r="F636" s="26">
        <v>15</v>
      </c>
      <c r="G636" s="26">
        <v>617.78</v>
      </c>
      <c r="H636" s="19"/>
    </row>
    <row r="637" spans="1:8" s="18" customFormat="1" ht="17.25" hidden="1" customHeight="1" outlineLevel="1">
      <c r="A637" s="26" t="s">
        <v>564</v>
      </c>
      <c r="B637" s="27" t="s">
        <v>384</v>
      </c>
      <c r="C637" s="26">
        <v>2019</v>
      </c>
      <c r="D637" s="26"/>
      <c r="E637" s="26">
        <v>5</v>
      </c>
      <c r="F637" s="26">
        <v>30</v>
      </c>
      <c r="G637" s="26">
        <v>41</v>
      </c>
      <c r="H637" s="19"/>
    </row>
    <row r="638" spans="1:8" s="18" customFormat="1" ht="17.25" hidden="1" customHeight="1" outlineLevel="1">
      <c r="A638" s="26" t="s">
        <v>564</v>
      </c>
      <c r="B638" s="27" t="s">
        <v>103</v>
      </c>
      <c r="C638" s="26">
        <v>2019</v>
      </c>
      <c r="D638" s="26"/>
      <c r="E638" s="26">
        <v>10</v>
      </c>
      <c r="F638" s="26">
        <v>15</v>
      </c>
      <c r="G638" s="26">
        <v>40</v>
      </c>
      <c r="H638" s="19"/>
    </row>
    <row r="639" spans="1:8" s="18" customFormat="1" ht="17.25" hidden="1" customHeight="1" outlineLevel="1">
      <c r="A639" s="26" t="s">
        <v>564</v>
      </c>
      <c r="B639" s="27" t="s">
        <v>106</v>
      </c>
      <c r="C639" s="26">
        <v>2019</v>
      </c>
      <c r="D639" s="26"/>
      <c r="E639" s="26">
        <v>10</v>
      </c>
      <c r="F639" s="26">
        <v>147</v>
      </c>
      <c r="G639" s="26">
        <v>125.80500000000001</v>
      </c>
      <c r="H639" s="19"/>
    </row>
    <row r="640" spans="1:8" s="18" customFormat="1" ht="17.25" hidden="1" customHeight="1" outlineLevel="1">
      <c r="A640" s="26" t="s">
        <v>564</v>
      </c>
      <c r="B640" s="27" t="s">
        <v>118</v>
      </c>
      <c r="C640" s="26">
        <v>2019</v>
      </c>
      <c r="D640" s="26"/>
      <c r="E640" s="26">
        <v>10</v>
      </c>
      <c r="F640" s="26">
        <v>15</v>
      </c>
      <c r="G640" s="26">
        <v>58.158000000000001</v>
      </c>
      <c r="H640" s="19"/>
    </row>
    <row r="641" spans="1:8" s="18" customFormat="1" ht="17.25" hidden="1" customHeight="1" outlineLevel="1">
      <c r="A641" s="26" t="s">
        <v>564</v>
      </c>
      <c r="B641" s="27" t="s">
        <v>417</v>
      </c>
      <c r="C641" s="26">
        <v>2020</v>
      </c>
      <c r="D641" s="26"/>
      <c r="E641" s="26">
        <v>20</v>
      </c>
      <c r="F641" s="26">
        <v>15</v>
      </c>
      <c r="G641" s="26">
        <v>77.227999999999994</v>
      </c>
      <c r="H641" s="19"/>
    </row>
    <row r="642" spans="1:8" s="18" customFormat="1" ht="17.25" hidden="1" customHeight="1" outlineLevel="1">
      <c r="A642" s="26" t="s">
        <v>564</v>
      </c>
      <c r="B642" s="27" t="s">
        <v>418</v>
      </c>
      <c r="C642" s="26">
        <v>2020</v>
      </c>
      <c r="D642" s="26"/>
      <c r="E642" s="26">
        <v>20</v>
      </c>
      <c r="F642" s="26">
        <v>15</v>
      </c>
      <c r="G642" s="26">
        <v>76.554000000000002</v>
      </c>
      <c r="H642" s="19"/>
    </row>
    <row r="643" spans="1:8" s="18" customFormat="1" ht="17.25" hidden="1" customHeight="1" outlineLevel="1">
      <c r="A643" s="26" t="s">
        <v>564</v>
      </c>
      <c r="B643" s="27" t="s">
        <v>539</v>
      </c>
      <c r="C643" s="26">
        <v>2020</v>
      </c>
      <c r="D643" s="26"/>
      <c r="E643" s="26">
        <v>255</v>
      </c>
      <c r="F643" s="26">
        <v>30</v>
      </c>
      <c r="G643" s="26">
        <v>233.339</v>
      </c>
      <c r="H643" s="19"/>
    </row>
    <row r="644" spans="1:8" s="18" customFormat="1" ht="17.25" hidden="1" customHeight="1" outlineLevel="1">
      <c r="A644" s="26" t="s">
        <v>564</v>
      </c>
      <c r="B644" s="27" t="s">
        <v>540</v>
      </c>
      <c r="C644" s="26">
        <v>2020</v>
      </c>
      <c r="D644" s="26"/>
      <c r="E644" s="26">
        <v>60</v>
      </c>
      <c r="F644" s="26">
        <v>45</v>
      </c>
      <c r="G644" s="26">
        <v>109.012</v>
      </c>
      <c r="H644" s="19"/>
    </row>
    <row r="645" spans="1:8" s="18" customFormat="1" ht="17.25" hidden="1" customHeight="1" outlineLevel="1">
      <c r="A645" s="26" t="s">
        <v>564</v>
      </c>
      <c r="B645" s="27" t="s">
        <v>545</v>
      </c>
      <c r="C645" s="26">
        <v>2020</v>
      </c>
      <c r="D645" s="26"/>
      <c r="E645" s="26">
        <v>226</v>
      </c>
      <c r="F645" s="26">
        <v>10</v>
      </c>
      <c r="G645" s="26">
        <v>369.983</v>
      </c>
      <c r="H645" s="19"/>
    </row>
    <row r="646" spans="1:8" s="18" customFormat="1" ht="17.25" hidden="1" customHeight="1" outlineLevel="1">
      <c r="A646" s="26" t="s">
        <v>564</v>
      </c>
      <c r="B646" s="27" t="s">
        <v>570</v>
      </c>
      <c r="C646" s="26">
        <v>2020</v>
      </c>
      <c r="D646" s="26"/>
      <c r="E646" s="26">
        <v>330</v>
      </c>
      <c r="F646" s="26">
        <v>150</v>
      </c>
      <c r="G646" s="26">
        <v>194</v>
      </c>
      <c r="H646" s="19"/>
    </row>
    <row r="647" spans="1:8" s="18" customFormat="1" ht="17.25" hidden="1" customHeight="1" outlineLevel="1">
      <c r="A647" s="26" t="s">
        <v>564</v>
      </c>
      <c r="B647" s="27" t="s">
        <v>571</v>
      </c>
      <c r="C647" s="26">
        <v>2020</v>
      </c>
      <c r="D647" s="26"/>
      <c r="E647" s="26">
        <v>340</v>
      </c>
      <c r="F647" s="26">
        <v>10</v>
      </c>
      <c r="G647" s="26">
        <v>372</v>
      </c>
      <c r="H647" s="19"/>
    </row>
    <row r="648" spans="1:8" s="18" customFormat="1" ht="17.25" hidden="1" customHeight="1" outlineLevel="1">
      <c r="A648" s="26" t="s">
        <v>564</v>
      </c>
      <c r="B648" s="27" t="s">
        <v>572</v>
      </c>
      <c r="C648" s="26">
        <v>2020</v>
      </c>
      <c r="D648" s="26"/>
      <c r="E648" s="26">
        <v>920</v>
      </c>
      <c r="F648" s="26">
        <v>10</v>
      </c>
      <c r="G648" s="26">
        <v>1506</v>
      </c>
      <c r="H648" s="19"/>
    </row>
    <row r="649" spans="1:8" s="18" customFormat="1" ht="17.25" hidden="1" customHeight="1" outlineLevel="1">
      <c r="A649" s="26" t="s">
        <v>564</v>
      </c>
      <c r="B649" s="27" t="s">
        <v>573</v>
      </c>
      <c r="C649" s="26">
        <v>2020</v>
      </c>
      <c r="D649" s="26"/>
      <c r="E649" s="26">
        <v>20</v>
      </c>
      <c r="F649" s="26">
        <v>25</v>
      </c>
      <c r="G649" s="26">
        <v>51</v>
      </c>
      <c r="H649" s="19"/>
    </row>
    <row r="650" spans="1:8" s="18" customFormat="1" ht="17.25" hidden="1" customHeight="1" outlineLevel="1">
      <c r="A650" s="26" t="s">
        <v>564</v>
      </c>
      <c r="B650" s="27" t="s">
        <v>574</v>
      </c>
      <c r="C650" s="26">
        <v>2020</v>
      </c>
      <c r="D650" s="26"/>
      <c r="E650" s="26">
        <v>41</v>
      </c>
      <c r="F650" s="26">
        <v>30</v>
      </c>
      <c r="G650" s="26">
        <v>101</v>
      </c>
      <c r="H650" s="19"/>
    </row>
    <row r="651" spans="1:8" s="18" customFormat="1" ht="17.25" hidden="1" customHeight="1" outlineLevel="1">
      <c r="A651" s="26" t="s">
        <v>564</v>
      </c>
      <c r="B651" s="27" t="s">
        <v>575</v>
      </c>
      <c r="C651" s="26">
        <v>2020</v>
      </c>
      <c r="D651" s="26"/>
      <c r="E651" s="26">
        <v>150</v>
      </c>
      <c r="F651" s="26">
        <v>150</v>
      </c>
      <c r="G651" s="26">
        <v>157</v>
      </c>
      <c r="H651" s="19"/>
    </row>
    <row r="652" spans="1:8" s="18" customFormat="1" ht="17.25" hidden="1" customHeight="1" outlineLevel="1">
      <c r="A652" s="26" t="s">
        <v>564</v>
      </c>
      <c r="B652" s="27" t="s">
        <v>576</v>
      </c>
      <c r="C652" s="26">
        <v>2020</v>
      </c>
      <c r="D652" s="26"/>
      <c r="E652" s="26">
        <v>118</v>
      </c>
      <c r="F652" s="26">
        <v>150</v>
      </c>
      <c r="G652" s="26">
        <v>152</v>
      </c>
      <c r="H652" s="19"/>
    </row>
    <row r="653" spans="1:8" s="18" customFormat="1" ht="17.25" hidden="1" customHeight="1" outlineLevel="1">
      <c r="A653" s="26" t="s">
        <v>564</v>
      </c>
      <c r="B653" s="27" t="s">
        <v>577</v>
      </c>
      <c r="C653" s="26">
        <v>2020</v>
      </c>
      <c r="D653" s="26"/>
      <c r="E653" s="26">
        <v>756</v>
      </c>
      <c r="F653" s="26">
        <v>150</v>
      </c>
      <c r="G653" s="26">
        <v>976</v>
      </c>
      <c r="H653" s="19"/>
    </row>
    <row r="654" spans="1:8" s="18" customFormat="1" ht="17.25" hidden="1" customHeight="1" outlineLevel="1">
      <c r="A654" s="26" t="s">
        <v>564</v>
      </c>
      <c r="B654" s="27" t="s">
        <v>578</v>
      </c>
      <c r="C654" s="26">
        <v>2020</v>
      </c>
      <c r="D654" s="26"/>
      <c r="E654" s="26">
        <v>246</v>
      </c>
      <c r="F654" s="26">
        <v>40</v>
      </c>
      <c r="G654" s="26">
        <v>266</v>
      </c>
      <c r="H654" s="19"/>
    </row>
    <row r="655" spans="1:8" s="18" customFormat="1" ht="17.25" hidden="1" customHeight="1" outlineLevel="1">
      <c r="A655" s="26" t="s">
        <v>564</v>
      </c>
      <c r="B655" s="27" t="s">
        <v>579</v>
      </c>
      <c r="C655" s="26">
        <v>2020</v>
      </c>
      <c r="D655" s="26"/>
      <c r="E655" s="26">
        <v>3207</v>
      </c>
      <c r="F655" s="26">
        <v>57.3</v>
      </c>
      <c r="G655" s="26">
        <v>3413</v>
      </c>
      <c r="H655" s="19"/>
    </row>
    <row r="656" spans="1:8" s="18" customFormat="1" ht="17.25" hidden="1" customHeight="1" outlineLevel="1">
      <c r="A656" s="26" t="s">
        <v>564</v>
      </c>
      <c r="B656" s="27" t="s">
        <v>580</v>
      </c>
      <c r="C656" s="26">
        <v>2020</v>
      </c>
      <c r="D656" s="26"/>
      <c r="E656" s="26">
        <v>2098</v>
      </c>
      <c r="F656" s="26">
        <v>240.45</v>
      </c>
      <c r="G656" s="26">
        <v>3947</v>
      </c>
      <c r="H656" s="19"/>
    </row>
    <row r="657" spans="1:8" s="18" customFormat="1" ht="17.25" hidden="1" customHeight="1" outlineLevel="1">
      <c r="A657" s="26" t="s">
        <v>564</v>
      </c>
      <c r="B657" s="27" t="s">
        <v>581</v>
      </c>
      <c r="C657" s="26">
        <v>2020</v>
      </c>
      <c r="D657" s="26"/>
      <c r="E657" s="26">
        <v>15</v>
      </c>
      <c r="F657" s="26">
        <v>140</v>
      </c>
      <c r="G657" s="26">
        <v>105</v>
      </c>
      <c r="H657" s="19"/>
    </row>
    <row r="658" spans="1:8" s="18" customFormat="1" ht="17.25" hidden="1" customHeight="1" outlineLevel="1">
      <c r="A658" s="26" t="s">
        <v>564</v>
      </c>
      <c r="B658" s="27" t="s">
        <v>582</v>
      </c>
      <c r="C658" s="26">
        <v>2020</v>
      </c>
      <c r="D658" s="26"/>
      <c r="E658" s="26">
        <v>500</v>
      </c>
      <c r="F658" s="26">
        <v>100</v>
      </c>
      <c r="G658" s="26">
        <v>499</v>
      </c>
      <c r="H658" s="19"/>
    </row>
    <row r="659" spans="1:8" s="18" customFormat="1" ht="17.25" hidden="1" customHeight="1" outlineLevel="1">
      <c r="A659" s="26" t="s">
        <v>564</v>
      </c>
      <c r="B659" s="27" t="s">
        <v>583</v>
      </c>
      <c r="C659" s="26">
        <v>2020</v>
      </c>
      <c r="D659" s="26"/>
      <c r="E659" s="26">
        <v>53</v>
      </c>
      <c r="F659" s="26">
        <v>150</v>
      </c>
      <c r="G659" s="26">
        <v>104</v>
      </c>
      <c r="H659" s="19"/>
    </row>
    <row r="660" spans="1:8" s="18" customFormat="1" ht="17.25" hidden="1" customHeight="1" outlineLevel="1">
      <c r="A660" s="26" t="s">
        <v>564</v>
      </c>
      <c r="B660" s="27" t="s">
        <v>584</v>
      </c>
      <c r="C660" s="26">
        <v>2020</v>
      </c>
      <c r="D660" s="26"/>
      <c r="E660" s="26">
        <v>34</v>
      </c>
      <c r="F660" s="26">
        <v>15</v>
      </c>
      <c r="G660" s="26">
        <v>210</v>
      </c>
      <c r="H660" s="19"/>
    </row>
    <row r="661" spans="1:8" s="18" customFormat="1" ht="17.25" hidden="1" customHeight="1" outlineLevel="1">
      <c r="A661" s="26" t="s">
        <v>564</v>
      </c>
      <c r="B661" s="27" t="s">
        <v>585</v>
      </c>
      <c r="C661" s="26">
        <v>2020</v>
      </c>
      <c r="D661" s="26"/>
      <c r="E661" s="26">
        <v>911</v>
      </c>
      <c r="F661" s="26">
        <v>15</v>
      </c>
      <c r="G661" s="26">
        <v>1035</v>
      </c>
      <c r="H661" s="19"/>
    </row>
    <row r="662" spans="1:8" s="18" customFormat="1" ht="17.25" hidden="1" customHeight="1" outlineLevel="1">
      <c r="A662" s="26" t="s">
        <v>564</v>
      </c>
      <c r="B662" s="27" t="s">
        <v>586</v>
      </c>
      <c r="C662" s="26">
        <v>2020</v>
      </c>
      <c r="D662" s="26"/>
      <c r="E662" s="26">
        <v>340</v>
      </c>
      <c r="F662" s="26">
        <v>40</v>
      </c>
      <c r="G662" s="26">
        <v>507</v>
      </c>
      <c r="H662" s="19"/>
    </row>
    <row r="663" spans="1:8" s="18" customFormat="1" ht="17.25" hidden="1" customHeight="1" outlineLevel="1">
      <c r="A663" s="26" t="s">
        <v>564</v>
      </c>
      <c r="B663" s="27" t="s">
        <v>587</v>
      </c>
      <c r="C663" s="26">
        <v>2020</v>
      </c>
      <c r="D663" s="26"/>
      <c r="E663" s="26">
        <v>1545</v>
      </c>
      <c r="F663" s="26">
        <v>300</v>
      </c>
      <c r="G663" s="26">
        <v>2484</v>
      </c>
      <c r="H663" s="19"/>
    </row>
    <row r="664" spans="1:8" s="18" customFormat="1" ht="17.25" customHeight="1" collapsed="1">
      <c r="A664" s="23"/>
      <c r="B664" s="24" t="s">
        <v>89</v>
      </c>
      <c r="C664" s="23"/>
      <c r="D664" s="23" t="s">
        <v>136</v>
      </c>
      <c r="E664" s="23"/>
      <c r="F664" s="23"/>
      <c r="G664" s="23"/>
      <c r="H664" s="19"/>
    </row>
    <row r="665" spans="1:8" s="18" customFormat="1" ht="17.25" customHeight="1">
      <c r="A665" s="20"/>
      <c r="B665" s="25" t="s">
        <v>91</v>
      </c>
      <c r="C665" s="20"/>
      <c r="D665" s="20"/>
      <c r="E665" s="20"/>
      <c r="F665" s="20"/>
      <c r="G665" s="20"/>
      <c r="H665" s="19"/>
    </row>
    <row r="666" spans="1:8" s="18" customFormat="1" ht="17.25" customHeight="1">
      <c r="A666" s="33" t="s">
        <v>588</v>
      </c>
      <c r="B666" s="34" t="s">
        <v>142</v>
      </c>
      <c r="C666" s="33"/>
      <c r="D666" s="33"/>
      <c r="E666" s="33"/>
      <c r="F666" s="33"/>
      <c r="G666" s="33"/>
      <c r="H666" s="19"/>
    </row>
    <row r="667" spans="1:8" s="18" customFormat="1" ht="17.25" customHeight="1">
      <c r="A667" s="33" t="s">
        <v>588</v>
      </c>
      <c r="B667" s="34" t="s">
        <v>94</v>
      </c>
      <c r="C667" s="33"/>
      <c r="D667" s="33"/>
      <c r="E667" s="33"/>
      <c r="F667" s="33"/>
      <c r="G667" s="33"/>
      <c r="H667" s="19"/>
    </row>
    <row r="668" spans="1:8" s="18" customFormat="1" ht="17.25" customHeight="1">
      <c r="A668" s="33" t="s">
        <v>588</v>
      </c>
      <c r="B668" s="34" t="s">
        <v>95</v>
      </c>
      <c r="C668" s="33">
        <v>2019</v>
      </c>
      <c r="D668" s="33" t="s">
        <v>136</v>
      </c>
      <c r="E668" s="33">
        <f ca="1">SUMIF($C$671:$G$673,$C$668,$E$671:$E$673)</f>
        <v>4800</v>
      </c>
      <c r="F668" s="37">
        <f ca="1">SUMIF($C$671:$G$673,$C$668,$F$671:$F$673)</f>
        <v>40</v>
      </c>
      <c r="G668" s="37">
        <f ca="1">SUMIF($C$671:$G$673,$C$668,$G$671:$G$673)</f>
        <v>5902.98</v>
      </c>
      <c r="H668" s="19"/>
    </row>
    <row r="669" spans="1:8" s="18" customFormat="1" ht="17.25" customHeight="1">
      <c r="A669" s="33" t="s">
        <v>588</v>
      </c>
      <c r="B669" s="34" t="s">
        <v>95</v>
      </c>
      <c r="C669" s="33">
        <v>2020</v>
      </c>
      <c r="D669" s="33" t="s">
        <v>136</v>
      </c>
      <c r="E669" s="33">
        <f ca="1">SUMIF($C$671:$G$673,$C$669,$E$671:$E$673)</f>
        <v>450</v>
      </c>
      <c r="F669" s="37">
        <f ca="1">SUMIF($C$671:$G$673,$C$669,$F$671:$F$673)</f>
        <v>180</v>
      </c>
      <c r="G669" s="37">
        <f ca="1">SUMIF($C$671:$G$673,$C$669,$G$671:$G$673)</f>
        <v>388.69028000000003</v>
      </c>
      <c r="H669" s="19"/>
    </row>
    <row r="670" spans="1:8" s="18" customFormat="1" ht="17.25" customHeight="1">
      <c r="A670" s="33" t="s">
        <v>588</v>
      </c>
      <c r="B670" s="34" t="s">
        <v>95</v>
      </c>
      <c r="C670" s="33">
        <v>2021</v>
      </c>
      <c r="D670" s="33" t="s">
        <v>136</v>
      </c>
      <c r="E670" s="33">
        <f ca="1">SUMIF($C$671:$G$673,$C$670,$E$671:$E$673)</f>
        <v>0</v>
      </c>
      <c r="F670" s="37">
        <f ca="1">SUMIF($C$671:$G$673,$C$670,$F$671:$F$673)</f>
        <v>0</v>
      </c>
      <c r="G670" s="37">
        <f ca="1">SUMIF($C$671:$G$673,$C$670,$G$671:$G$673)</f>
        <v>0</v>
      </c>
      <c r="H670" s="19"/>
    </row>
    <row r="671" spans="1:8" s="18" customFormat="1" ht="17.25" hidden="1" customHeight="1" outlineLevel="1">
      <c r="A671" s="33" t="s">
        <v>588</v>
      </c>
      <c r="B671" s="34" t="s">
        <v>589</v>
      </c>
      <c r="C671" s="33">
        <v>2019</v>
      </c>
      <c r="D671" s="33"/>
      <c r="E671" s="33">
        <v>4800</v>
      </c>
      <c r="F671" s="33">
        <v>40</v>
      </c>
      <c r="G671" s="33">
        <v>5902.98</v>
      </c>
      <c r="H671" s="19"/>
    </row>
    <row r="672" spans="1:8" s="18" customFormat="1" ht="17.25" hidden="1" customHeight="1" outlineLevel="1">
      <c r="A672" s="33" t="s">
        <v>588</v>
      </c>
      <c r="B672" s="34" t="s">
        <v>234</v>
      </c>
      <c r="C672" s="33">
        <v>2020</v>
      </c>
      <c r="D672" s="33"/>
      <c r="E672" s="33">
        <v>420</v>
      </c>
      <c r="F672" s="33">
        <v>150</v>
      </c>
      <c r="G672" s="33">
        <v>341.78228000000001</v>
      </c>
      <c r="H672" s="19"/>
    </row>
    <row r="673" spans="1:8" s="18" customFormat="1" ht="17.25" hidden="1" customHeight="1" outlineLevel="1">
      <c r="A673" s="33" t="s">
        <v>588</v>
      </c>
      <c r="B673" s="34" t="s">
        <v>447</v>
      </c>
      <c r="C673" s="33">
        <v>2020</v>
      </c>
      <c r="D673" s="33"/>
      <c r="E673" s="33">
        <v>30</v>
      </c>
      <c r="F673" s="33">
        <v>30</v>
      </c>
      <c r="G673" s="33">
        <v>46.908000000000001</v>
      </c>
      <c r="H673" s="19"/>
    </row>
    <row r="674" spans="1:8" s="38" customFormat="1" ht="23.25" customHeight="1" collapsed="1">
      <c r="A674" s="234" t="s">
        <v>590</v>
      </c>
      <c r="B674" s="235"/>
      <c r="C674" s="235"/>
      <c r="D674" s="235"/>
      <c r="E674" s="235"/>
      <c r="F674" s="235"/>
      <c r="G674" s="236"/>
    </row>
    <row r="675" spans="1:8" s="42" customFormat="1" ht="15.75">
      <c r="A675" s="39"/>
      <c r="B675" s="40" t="s">
        <v>591</v>
      </c>
      <c r="C675" s="41"/>
      <c r="D675" s="41"/>
      <c r="E675" s="41"/>
      <c r="F675" s="41"/>
      <c r="G675" s="41"/>
    </row>
    <row r="676" spans="1:8" s="42" customFormat="1" ht="15.75">
      <c r="A676" s="21"/>
      <c r="B676" s="43" t="s">
        <v>46</v>
      </c>
      <c r="C676" s="44"/>
      <c r="D676" s="21"/>
      <c r="E676" s="44"/>
      <c r="F676" s="44"/>
      <c r="G676" s="44"/>
    </row>
    <row r="677" spans="1:8" s="38" customFormat="1" ht="15.75">
      <c r="A677" s="45" t="s">
        <v>592</v>
      </c>
      <c r="B677" s="43" t="s">
        <v>593</v>
      </c>
      <c r="C677" s="44"/>
      <c r="D677" s="21"/>
      <c r="E677" s="44"/>
      <c r="F677" s="44"/>
      <c r="G677" s="44"/>
    </row>
    <row r="678" spans="1:8" s="38" customFormat="1" ht="15.75">
      <c r="A678" s="21" t="s">
        <v>594</v>
      </c>
      <c r="B678" s="22" t="s">
        <v>595</v>
      </c>
      <c r="C678" s="44"/>
      <c r="D678" s="21"/>
      <c r="E678" s="44"/>
      <c r="F678" s="44"/>
      <c r="G678" s="44"/>
    </row>
    <row r="679" spans="1:8" s="38" customFormat="1" ht="15.75">
      <c r="A679" s="20"/>
      <c r="B679" s="25" t="s">
        <v>91</v>
      </c>
      <c r="C679" s="46"/>
      <c r="D679" s="20"/>
      <c r="E679" s="46"/>
      <c r="F679" s="46"/>
      <c r="G679" s="46"/>
    </row>
    <row r="680" spans="1:8" s="38" customFormat="1" ht="15.75">
      <c r="A680" s="26" t="s">
        <v>596</v>
      </c>
      <c r="B680" s="47" t="s">
        <v>142</v>
      </c>
      <c r="C680" s="48"/>
      <c r="D680" s="26" t="s">
        <v>597</v>
      </c>
      <c r="E680" s="48"/>
      <c r="F680" s="48"/>
      <c r="G680" s="48"/>
    </row>
    <row r="681" spans="1:8" s="38" customFormat="1" ht="15.75">
      <c r="A681" s="26" t="s">
        <v>596</v>
      </c>
      <c r="B681" s="49" t="s">
        <v>598</v>
      </c>
      <c r="C681" s="48"/>
      <c r="D681" s="26"/>
      <c r="E681" s="48"/>
      <c r="F681" s="48"/>
      <c r="G681" s="48"/>
    </row>
    <row r="682" spans="1:8" s="38" customFormat="1" ht="15.75">
      <c r="A682" s="26" t="s">
        <v>596</v>
      </c>
      <c r="B682" s="47" t="s">
        <v>599</v>
      </c>
      <c r="C682" s="48"/>
      <c r="D682" s="26"/>
      <c r="E682" s="48"/>
      <c r="F682" s="48"/>
      <c r="G682" s="48"/>
    </row>
    <row r="683" spans="1:8" s="38" customFormat="1" ht="15.75">
      <c r="A683" s="26" t="s">
        <v>596</v>
      </c>
      <c r="B683" s="27" t="s">
        <v>95</v>
      </c>
      <c r="C683" s="26">
        <v>2019</v>
      </c>
      <c r="D683" s="26" t="s">
        <v>597</v>
      </c>
      <c r="E683" s="26">
        <f ca="1">SUMIF($C$686:$G$688,$C$683,$E$686:$E$688)</f>
        <v>0</v>
      </c>
      <c r="F683" s="26">
        <f ca="1">SUMIF($C$686:$G$688,$C$683,$F$686:$F$688)</f>
        <v>0</v>
      </c>
      <c r="G683" s="30">
        <f ca="1">SUMIF($C$686:$G$688,$C$683,$G$686:$G$688)</f>
        <v>0</v>
      </c>
    </row>
    <row r="684" spans="1:8" s="38" customFormat="1" ht="15.75">
      <c r="A684" s="26" t="s">
        <v>596</v>
      </c>
      <c r="B684" s="27" t="s">
        <v>95</v>
      </c>
      <c r="C684" s="26">
        <v>2020</v>
      </c>
      <c r="D684" s="26" t="s">
        <v>597</v>
      </c>
      <c r="E684" s="26">
        <f ca="1">SUMIF($C$686:$G$688,$C$684,$E$686:$E$688)</f>
        <v>0</v>
      </c>
      <c r="F684" s="30">
        <v>0</v>
      </c>
      <c r="G684" s="30">
        <v>0</v>
      </c>
    </row>
    <row r="685" spans="1:8" s="38" customFormat="1" ht="15.75">
      <c r="A685" s="26" t="s">
        <v>596</v>
      </c>
      <c r="B685" s="27" t="s">
        <v>95</v>
      </c>
      <c r="C685" s="26">
        <v>2021</v>
      </c>
      <c r="D685" s="26" t="s">
        <v>597</v>
      </c>
      <c r="E685" s="26">
        <f ca="1">SUMIF($C$686:$G$688,$C$685,$E$686:$E$688)</f>
        <v>0</v>
      </c>
      <c r="F685" s="30">
        <v>0</v>
      </c>
      <c r="G685" s="30">
        <v>0</v>
      </c>
    </row>
    <row r="686" spans="1:8" s="38" customFormat="1" ht="31.5" hidden="1" outlineLevel="1">
      <c r="A686" s="26" t="s">
        <v>596</v>
      </c>
      <c r="B686" s="47" t="s">
        <v>600</v>
      </c>
      <c r="C686" s="26">
        <v>2018</v>
      </c>
      <c r="D686" s="26"/>
      <c r="E686" s="26">
        <v>1024</v>
      </c>
      <c r="F686" s="30">
        <v>61</v>
      </c>
      <c r="G686" s="30">
        <v>2058.5009300000002</v>
      </c>
    </row>
    <row r="687" spans="1:8" s="38" customFormat="1" ht="63" hidden="1" outlineLevel="1">
      <c r="A687" s="26" t="s">
        <v>596</v>
      </c>
      <c r="B687" s="47" t="s">
        <v>601</v>
      </c>
      <c r="C687" s="26">
        <v>2018</v>
      </c>
      <c r="D687" s="26"/>
      <c r="E687" s="26">
        <v>1407</v>
      </c>
      <c r="F687" s="30">
        <v>41</v>
      </c>
      <c r="G687" s="30">
        <v>3057.8009999999999</v>
      </c>
    </row>
    <row r="688" spans="1:8" s="38" customFormat="1" ht="63" hidden="1" outlineLevel="1">
      <c r="A688" s="26" t="s">
        <v>596</v>
      </c>
      <c r="B688" s="47" t="s">
        <v>602</v>
      </c>
      <c r="C688" s="26">
        <v>2018</v>
      </c>
      <c r="D688" s="26"/>
      <c r="E688" s="26">
        <v>615</v>
      </c>
      <c r="F688" s="30">
        <v>116</v>
      </c>
      <c r="G688" s="30">
        <v>1598.75</v>
      </c>
    </row>
    <row r="689" spans="1:7" s="38" customFormat="1" ht="15.75" collapsed="1">
      <c r="A689" s="20"/>
      <c r="B689" s="25" t="s">
        <v>91</v>
      </c>
      <c r="C689" s="46"/>
      <c r="D689" s="20"/>
      <c r="E689" s="20"/>
      <c r="F689" s="50"/>
      <c r="G689" s="50"/>
    </row>
    <row r="690" spans="1:7" s="38" customFormat="1" ht="15.75">
      <c r="A690" s="33" t="s">
        <v>603</v>
      </c>
      <c r="B690" s="51" t="s">
        <v>287</v>
      </c>
      <c r="C690" s="52"/>
      <c r="D690" s="33" t="s">
        <v>597</v>
      </c>
      <c r="E690" s="33"/>
      <c r="F690" s="37"/>
      <c r="G690" s="37"/>
    </row>
    <row r="691" spans="1:7" s="38" customFormat="1" ht="15.75">
      <c r="A691" s="33" t="s">
        <v>603</v>
      </c>
      <c r="B691" s="53" t="s">
        <v>598</v>
      </c>
      <c r="C691" s="52"/>
      <c r="D691" s="33"/>
      <c r="E691" s="52"/>
      <c r="F691" s="52"/>
      <c r="G691" s="52"/>
    </row>
    <row r="692" spans="1:7" s="38" customFormat="1" ht="15.75">
      <c r="A692" s="33" t="s">
        <v>603</v>
      </c>
      <c r="B692" s="51" t="s">
        <v>599</v>
      </c>
      <c r="C692" s="52"/>
      <c r="D692" s="33"/>
      <c r="E692" s="52"/>
      <c r="F692" s="52"/>
      <c r="G692" s="52"/>
    </row>
    <row r="693" spans="1:7" s="38" customFormat="1" ht="15.75">
      <c r="A693" s="33" t="s">
        <v>603</v>
      </c>
      <c r="B693" s="34" t="s">
        <v>95</v>
      </c>
      <c r="C693" s="33">
        <v>2019</v>
      </c>
      <c r="D693" s="33" t="s">
        <v>597</v>
      </c>
      <c r="E693" s="33">
        <f ca="1">SUMIF($C$696:$G$697,$C$693,$E$696:$E$697)</f>
        <v>0</v>
      </c>
      <c r="F693" s="33">
        <f ca="1">SUMIF($C$696:$G$697,$C$693,$F$696:$F$697)</f>
        <v>0</v>
      </c>
      <c r="G693" s="37">
        <f ca="1">SUMIF($C$696:$G$697,$C$693,$G$696:$G$697)</f>
        <v>0</v>
      </c>
    </row>
    <row r="694" spans="1:7" s="38" customFormat="1" ht="15.75">
      <c r="A694" s="33" t="s">
        <v>603</v>
      </c>
      <c r="B694" s="34" t="s">
        <v>95</v>
      </c>
      <c r="C694" s="33">
        <v>2020</v>
      </c>
      <c r="D694" s="33" t="s">
        <v>597</v>
      </c>
      <c r="E694" s="33">
        <f ca="1">SUMIF($C$696:$G$697,$C$694,$E$696:$E$697)</f>
        <v>335</v>
      </c>
      <c r="F694" s="33">
        <f ca="1">SUMIF($C$696:$G$697,$C$694,$F$696:$F$697)</f>
        <v>140</v>
      </c>
      <c r="G694" s="37">
        <f ca="1">SUMIF($C$696:$G$697,$C$694,$G$696:$G$697)</f>
        <v>1844.3389999999999</v>
      </c>
    </row>
    <row r="695" spans="1:7" s="38" customFormat="1" ht="15.75">
      <c r="A695" s="33" t="s">
        <v>603</v>
      </c>
      <c r="B695" s="34" t="s">
        <v>95</v>
      </c>
      <c r="C695" s="33">
        <v>2021</v>
      </c>
      <c r="D695" s="33" t="s">
        <v>597</v>
      </c>
      <c r="E695" s="33">
        <f ca="1">SUMIF($C$696:$G$697,$C$695,$E$696:$E$697)</f>
        <v>0</v>
      </c>
      <c r="F695" s="33">
        <f ca="1">SUMIF($C$696:$G$697,$C$695,$F$696:$F$697)</f>
        <v>0</v>
      </c>
      <c r="G695" s="37">
        <f ca="1">SUMIF($C$696:$G$697,$C$695,$G$696:$G$697)</f>
        <v>0</v>
      </c>
    </row>
    <row r="696" spans="1:7" s="38" customFormat="1" ht="31.5" hidden="1" outlineLevel="1">
      <c r="A696" s="33" t="s">
        <v>603</v>
      </c>
      <c r="B696" s="51" t="s">
        <v>604</v>
      </c>
      <c r="C696" s="33">
        <v>2018</v>
      </c>
      <c r="D696" s="33"/>
      <c r="E696" s="33">
        <v>185</v>
      </c>
      <c r="F696" s="37">
        <v>15</v>
      </c>
      <c r="G696" s="37">
        <v>903.18899999999996</v>
      </c>
    </row>
    <row r="697" spans="1:7" s="38" customFormat="1" ht="63" hidden="1" outlineLevel="1">
      <c r="A697" s="33" t="s">
        <v>603</v>
      </c>
      <c r="B697" s="51" t="s">
        <v>605</v>
      </c>
      <c r="C697" s="33">
        <v>2020</v>
      </c>
      <c r="D697" s="33"/>
      <c r="E697" s="33">
        <v>335</v>
      </c>
      <c r="F697" s="37">
        <v>140</v>
      </c>
      <c r="G697" s="37">
        <v>1844.3389999999999</v>
      </c>
    </row>
    <row r="698" spans="1:7" s="38" customFormat="1" ht="15.75" collapsed="1">
      <c r="A698" s="20"/>
      <c r="B698" s="54" t="s">
        <v>91</v>
      </c>
      <c r="C698" s="46"/>
      <c r="D698" s="20"/>
      <c r="E698" s="20"/>
      <c r="F698" s="50"/>
      <c r="G698" s="50"/>
    </row>
    <row r="699" spans="1:7" s="38" customFormat="1" ht="15.75">
      <c r="A699" s="26" t="s">
        <v>606</v>
      </c>
      <c r="B699" s="47" t="s">
        <v>287</v>
      </c>
      <c r="C699" s="48"/>
      <c r="D699" s="26"/>
      <c r="E699" s="26"/>
      <c r="F699" s="30"/>
      <c r="G699" s="30"/>
    </row>
    <row r="700" spans="1:7" s="38" customFormat="1" ht="15.75">
      <c r="A700" s="26" t="s">
        <v>606</v>
      </c>
      <c r="B700" s="49" t="s">
        <v>598</v>
      </c>
      <c r="C700" s="48"/>
      <c r="D700" s="26"/>
      <c r="E700" s="26"/>
      <c r="F700" s="30"/>
      <c r="G700" s="30"/>
    </row>
    <row r="701" spans="1:7" s="38" customFormat="1" ht="15.75">
      <c r="A701" s="26" t="s">
        <v>606</v>
      </c>
      <c r="B701" s="47" t="s">
        <v>607</v>
      </c>
      <c r="C701" s="48"/>
      <c r="D701" s="26"/>
      <c r="E701" s="26"/>
      <c r="F701" s="30"/>
      <c r="G701" s="30"/>
    </row>
    <row r="702" spans="1:7" s="38" customFormat="1" ht="15.75">
      <c r="A702" s="26" t="s">
        <v>606</v>
      </c>
      <c r="B702" s="27" t="s">
        <v>95</v>
      </c>
      <c r="C702" s="26">
        <v>2019</v>
      </c>
      <c r="D702" s="26" t="s">
        <v>597</v>
      </c>
      <c r="E702" s="26">
        <v>0</v>
      </c>
      <c r="F702" s="30">
        <v>0</v>
      </c>
      <c r="G702" s="30">
        <v>0</v>
      </c>
    </row>
    <row r="703" spans="1:7" s="38" customFormat="1" ht="15.75">
      <c r="A703" s="26" t="s">
        <v>606</v>
      </c>
      <c r="B703" s="27" t="s">
        <v>95</v>
      </c>
      <c r="C703" s="26">
        <v>2020</v>
      </c>
      <c r="D703" s="26" t="s">
        <v>597</v>
      </c>
      <c r="E703" s="26">
        <v>0</v>
      </c>
      <c r="F703" s="30">
        <v>0</v>
      </c>
      <c r="G703" s="30">
        <v>0</v>
      </c>
    </row>
    <row r="704" spans="1:7" s="38" customFormat="1" ht="15.75">
      <c r="A704" s="26" t="s">
        <v>606</v>
      </c>
      <c r="B704" s="27" t="s">
        <v>95</v>
      </c>
      <c r="C704" s="26">
        <v>2021</v>
      </c>
      <c r="D704" s="26" t="s">
        <v>597</v>
      </c>
      <c r="E704" s="30">
        <f>E705</f>
        <v>572</v>
      </c>
      <c r="F704" s="30">
        <f t="shared" ref="F704:G704" si="0">F705</f>
        <v>150</v>
      </c>
      <c r="G704" s="30">
        <f t="shared" si="0"/>
        <v>3265.1759999999999</v>
      </c>
    </row>
    <row r="705" spans="1:7" s="38" customFormat="1" ht="78.75" hidden="1" outlineLevel="1">
      <c r="A705" s="26" t="s">
        <v>606</v>
      </c>
      <c r="B705" s="47" t="s">
        <v>608</v>
      </c>
      <c r="C705" s="26">
        <v>2020</v>
      </c>
      <c r="D705" s="26"/>
      <c r="E705" s="26">
        <v>572</v>
      </c>
      <c r="F705" s="30">
        <v>150</v>
      </c>
      <c r="G705" s="30">
        <v>3265.1759999999999</v>
      </c>
    </row>
    <row r="706" spans="1:7" s="38" customFormat="1" ht="15.75" collapsed="1">
      <c r="A706" s="20"/>
      <c r="B706" s="54" t="s">
        <v>91</v>
      </c>
      <c r="C706" s="46"/>
      <c r="D706" s="20"/>
      <c r="E706" s="20"/>
      <c r="F706" s="50"/>
      <c r="G706" s="50"/>
    </row>
    <row r="707" spans="1:7" s="38" customFormat="1" ht="15.75">
      <c r="A707" s="33" t="s">
        <v>609</v>
      </c>
      <c r="B707" s="51" t="s">
        <v>610</v>
      </c>
      <c r="C707" s="52"/>
      <c r="D707" s="33"/>
      <c r="E707" s="33"/>
      <c r="F707" s="37"/>
      <c r="G707" s="37"/>
    </row>
    <row r="708" spans="1:7" s="38" customFormat="1" ht="15.75">
      <c r="A708" s="33" t="s">
        <v>609</v>
      </c>
      <c r="B708" s="53" t="s">
        <v>598</v>
      </c>
      <c r="C708" s="52"/>
      <c r="D708" s="33"/>
      <c r="E708" s="33"/>
      <c r="F708" s="37"/>
      <c r="G708" s="37"/>
    </row>
    <row r="709" spans="1:7" s="38" customFormat="1" ht="15.75">
      <c r="A709" s="33" t="s">
        <v>609</v>
      </c>
      <c r="B709" s="51" t="s">
        <v>599</v>
      </c>
      <c r="C709" s="52"/>
      <c r="D709" s="33"/>
      <c r="E709" s="33"/>
      <c r="F709" s="37"/>
      <c r="G709" s="37"/>
    </row>
    <row r="710" spans="1:7" s="38" customFormat="1" ht="15.75">
      <c r="A710" s="33" t="s">
        <v>609</v>
      </c>
      <c r="B710" s="34" t="s">
        <v>95</v>
      </c>
      <c r="C710" s="33">
        <v>2019</v>
      </c>
      <c r="D710" s="33" t="s">
        <v>597</v>
      </c>
      <c r="E710" s="33">
        <f ca="1">SUMIF($C$713:$G$714,$C$710,$E$713:$E$714)</f>
        <v>4342</v>
      </c>
      <c r="F710" s="33">
        <f ca="1">SUMIF($C$713:$G$714,$C$710,$F$713:$F$714)</f>
        <v>2671.76</v>
      </c>
      <c r="G710" s="33">
        <f ca="1">SUMIF($C$713:$G$714,$C$710,$G$713:$G$714)</f>
        <v>13180.166999999999</v>
      </c>
    </row>
    <row r="711" spans="1:7" s="38" customFormat="1" ht="15.75">
      <c r="A711" s="33" t="s">
        <v>609</v>
      </c>
      <c r="B711" s="34" t="s">
        <v>95</v>
      </c>
      <c r="C711" s="33">
        <v>2020</v>
      </c>
      <c r="D711" s="33" t="s">
        <v>597</v>
      </c>
      <c r="E711" s="33">
        <f ca="1">SUMIF($C$713:$G$714,$C$711,$E$713:$E$714)</f>
        <v>30</v>
      </c>
      <c r="F711" s="37">
        <f ca="1">SUMIF($C$713:$G$714,$C$711,$F$713:$F$714)</f>
        <v>149</v>
      </c>
      <c r="G711" s="37">
        <f ca="1">SUMIF($C$713:$G$714,$C$711,$G$713:$G$714)</f>
        <v>337.71165000000002</v>
      </c>
    </row>
    <row r="712" spans="1:7" s="38" customFormat="1" ht="15.75">
      <c r="A712" s="33" t="s">
        <v>609</v>
      </c>
      <c r="B712" s="34" t="s">
        <v>95</v>
      </c>
      <c r="C712" s="33">
        <v>2021</v>
      </c>
      <c r="D712" s="33" t="s">
        <v>597</v>
      </c>
      <c r="E712" s="33">
        <f ca="1">SUMIF($C$713:$G$714,$C$712,$E$713:$E$714)</f>
        <v>0</v>
      </c>
      <c r="F712" s="37">
        <f ca="1">SUMIF($C$713:$G$714,$C$712,$F$713:$F$714)</f>
        <v>0</v>
      </c>
      <c r="G712" s="37">
        <f ca="1">SUMIF($C$713:$G$714,$C$712,$G$713:$G$714)</f>
        <v>0</v>
      </c>
    </row>
    <row r="713" spans="1:7" s="38" customFormat="1" ht="47.25" hidden="1" outlineLevel="1">
      <c r="A713" s="33" t="s">
        <v>609</v>
      </c>
      <c r="B713" s="51" t="s">
        <v>611</v>
      </c>
      <c r="C713" s="33">
        <v>2019</v>
      </c>
      <c r="D713" s="33"/>
      <c r="E713" s="33">
        <v>4342</v>
      </c>
      <c r="F713" s="37">
        <v>2671.76</v>
      </c>
      <c r="G713" s="37">
        <v>13180.166999999999</v>
      </c>
    </row>
    <row r="714" spans="1:7" s="38" customFormat="1" ht="78.75" hidden="1" outlineLevel="1">
      <c r="A714" s="33" t="s">
        <v>609</v>
      </c>
      <c r="B714" s="51" t="s">
        <v>211</v>
      </c>
      <c r="C714" s="33">
        <v>2020</v>
      </c>
      <c r="D714" s="33"/>
      <c r="E714" s="33">
        <v>30</v>
      </c>
      <c r="F714" s="37">
        <v>149</v>
      </c>
      <c r="G714" s="37">
        <v>337.71165000000002</v>
      </c>
    </row>
    <row r="715" spans="1:7" s="38" customFormat="1" ht="15.75" collapsed="1">
      <c r="A715" s="20"/>
      <c r="B715" s="54" t="s">
        <v>91</v>
      </c>
      <c r="C715" s="46"/>
      <c r="D715" s="20"/>
      <c r="E715" s="20"/>
      <c r="F715" s="50"/>
      <c r="G715" s="50"/>
    </row>
    <row r="716" spans="1:7" s="38" customFormat="1" ht="15.75">
      <c r="A716" s="26" t="s">
        <v>612</v>
      </c>
      <c r="B716" s="47" t="s">
        <v>610</v>
      </c>
      <c r="C716" s="48"/>
      <c r="D716" s="26"/>
      <c r="E716" s="48"/>
      <c r="F716" s="48"/>
      <c r="G716" s="48"/>
    </row>
    <row r="717" spans="1:7" s="38" customFormat="1" ht="15.75">
      <c r="A717" s="26" t="s">
        <v>612</v>
      </c>
      <c r="B717" s="49" t="s">
        <v>598</v>
      </c>
      <c r="C717" s="48"/>
      <c r="D717" s="26"/>
      <c r="E717" s="48"/>
      <c r="F717" s="48"/>
      <c r="G717" s="48"/>
    </row>
    <row r="718" spans="1:7" s="38" customFormat="1" ht="15.75">
      <c r="A718" s="26" t="s">
        <v>612</v>
      </c>
      <c r="B718" s="47" t="s">
        <v>607</v>
      </c>
      <c r="C718" s="48"/>
      <c r="D718" s="26"/>
      <c r="E718" s="48"/>
      <c r="F718" s="48"/>
      <c r="G718" s="48"/>
    </row>
    <row r="719" spans="1:7" s="38" customFormat="1" ht="15.75">
      <c r="A719" s="26" t="s">
        <v>612</v>
      </c>
      <c r="B719" s="27" t="s">
        <v>95</v>
      </c>
      <c r="C719" s="26">
        <v>2019</v>
      </c>
      <c r="D719" s="26" t="s">
        <v>597</v>
      </c>
      <c r="E719" s="26">
        <v>0</v>
      </c>
      <c r="F719" s="30">
        <v>0</v>
      </c>
      <c r="G719" s="30">
        <v>0</v>
      </c>
    </row>
    <row r="720" spans="1:7" s="38" customFormat="1" ht="15.75">
      <c r="A720" s="26" t="s">
        <v>612</v>
      </c>
      <c r="B720" s="27" t="s">
        <v>95</v>
      </c>
      <c r="C720" s="26">
        <v>2020</v>
      </c>
      <c r="D720" s="26" t="s">
        <v>597</v>
      </c>
      <c r="E720" s="26">
        <v>0</v>
      </c>
      <c r="F720" s="30">
        <v>0</v>
      </c>
      <c r="G720" s="30">
        <v>0</v>
      </c>
    </row>
    <row r="721" spans="1:7" s="38" customFormat="1" ht="15.75">
      <c r="A721" s="26" t="s">
        <v>612</v>
      </c>
      <c r="B721" s="27" t="s">
        <v>95</v>
      </c>
      <c r="C721" s="26">
        <v>2021</v>
      </c>
      <c r="D721" s="26" t="s">
        <v>597</v>
      </c>
      <c r="E721" s="30">
        <f>E722</f>
        <v>3524</v>
      </c>
      <c r="F721" s="30">
        <f t="shared" ref="F721:G721" si="1">F722</f>
        <v>4960.6000000000004</v>
      </c>
      <c r="G721" s="30">
        <f t="shared" si="1"/>
        <v>45507.747000000003</v>
      </c>
    </row>
    <row r="722" spans="1:7" s="38" customFormat="1" ht="94.5" hidden="1" outlineLevel="1">
      <c r="A722" s="26" t="s">
        <v>612</v>
      </c>
      <c r="B722" s="47" t="s">
        <v>613</v>
      </c>
      <c r="C722" s="26">
        <v>2020</v>
      </c>
      <c r="D722" s="26"/>
      <c r="E722" s="30">
        <v>3524</v>
      </c>
      <c r="F722" s="30">
        <v>4960.6000000000004</v>
      </c>
      <c r="G722" s="30">
        <v>45507.747000000003</v>
      </c>
    </row>
    <row r="723" spans="1:7" s="38" customFormat="1" ht="15.75" collapsed="1">
      <c r="A723" s="20"/>
      <c r="B723" s="54" t="s">
        <v>91</v>
      </c>
      <c r="C723" s="46"/>
      <c r="D723" s="20"/>
      <c r="E723" s="20"/>
      <c r="F723" s="50"/>
      <c r="G723" s="50"/>
    </row>
    <row r="724" spans="1:7" s="38" customFormat="1" ht="15.75">
      <c r="A724" s="33" t="s">
        <v>614</v>
      </c>
      <c r="B724" s="51" t="s">
        <v>615</v>
      </c>
      <c r="C724" s="52"/>
      <c r="D724" s="33"/>
      <c r="E724" s="52"/>
      <c r="F724" s="52"/>
      <c r="G724" s="52"/>
    </row>
    <row r="725" spans="1:7" s="38" customFormat="1" ht="15.75">
      <c r="A725" s="33" t="s">
        <v>614</v>
      </c>
      <c r="B725" s="53" t="s">
        <v>598</v>
      </c>
      <c r="C725" s="52"/>
      <c r="D725" s="33"/>
      <c r="E725" s="52"/>
      <c r="F725" s="52"/>
      <c r="G725" s="52"/>
    </row>
    <row r="726" spans="1:7" s="38" customFormat="1" ht="15.75">
      <c r="A726" s="33" t="s">
        <v>614</v>
      </c>
      <c r="B726" s="51" t="s">
        <v>599</v>
      </c>
      <c r="C726" s="52"/>
      <c r="D726" s="33"/>
      <c r="E726" s="52"/>
      <c r="F726" s="52"/>
      <c r="G726" s="52"/>
    </row>
    <row r="727" spans="1:7" s="38" customFormat="1" ht="15.75">
      <c r="A727" s="33" t="s">
        <v>614</v>
      </c>
      <c r="B727" s="34" t="s">
        <v>95</v>
      </c>
      <c r="C727" s="33">
        <v>2019</v>
      </c>
      <c r="D727" s="33" t="s">
        <v>597</v>
      </c>
      <c r="E727" s="33">
        <f>E730</f>
        <v>26</v>
      </c>
      <c r="F727" s="33">
        <f t="shared" ref="F727:G727" si="2">F730</f>
        <v>150</v>
      </c>
      <c r="G727" s="37">
        <f t="shared" si="2"/>
        <v>281.94299999999998</v>
      </c>
    </row>
    <row r="728" spans="1:7" s="38" customFormat="1" ht="15.75">
      <c r="A728" s="33" t="s">
        <v>614</v>
      </c>
      <c r="B728" s="34" t="s">
        <v>95</v>
      </c>
      <c r="C728" s="33">
        <v>2020</v>
      </c>
      <c r="D728" s="33" t="s">
        <v>597</v>
      </c>
      <c r="E728" s="33">
        <v>0</v>
      </c>
      <c r="F728" s="33">
        <v>0</v>
      </c>
      <c r="G728" s="33">
        <v>0</v>
      </c>
    </row>
    <row r="729" spans="1:7" s="38" customFormat="1" ht="15.75">
      <c r="A729" s="33" t="s">
        <v>614</v>
      </c>
      <c r="B729" s="34" t="s">
        <v>95</v>
      </c>
      <c r="C729" s="33">
        <v>2021</v>
      </c>
      <c r="D729" s="33" t="s">
        <v>597</v>
      </c>
      <c r="E729" s="33">
        <v>0</v>
      </c>
      <c r="F729" s="33">
        <v>0</v>
      </c>
      <c r="G729" s="33">
        <v>0</v>
      </c>
    </row>
    <row r="730" spans="1:7" s="38" customFormat="1" ht="63" hidden="1" outlineLevel="1">
      <c r="A730" s="33" t="s">
        <v>614</v>
      </c>
      <c r="B730" s="51" t="s">
        <v>616</v>
      </c>
      <c r="C730" s="33">
        <v>2018</v>
      </c>
      <c r="D730" s="33"/>
      <c r="E730" s="33">
        <v>26</v>
      </c>
      <c r="F730" s="33">
        <v>150</v>
      </c>
      <c r="G730" s="33">
        <v>281.94299999999998</v>
      </c>
    </row>
    <row r="731" spans="1:7" s="38" customFormat="1" ht="15.75" collapsed="1">
      <c r="A731" s="20"/>
      <c r="B731" s="54" t="s">
        <v>91</v>
      </c>
      <c r="C731" s="46"/>
      <c r="D731" s="20"/>
      <c r="E731" s="20"/>
      <c r="F731" s="50"/>
      <c r="G731" s="50"/>
    </row>
    <row r="732" spans="1:7" s="38" customFormat="1" ht="15.75">
      <c r="A732" s="26" t="s">
        <v>617</v>
      </c>
      <c r="B732" s="47" t="s">
        <v>615</v>
      </c>
      <c r="C732" s="48"/>
      <c r="D732" s="26"/>
      <c r="E732" s="48"/>
      <c r="F732" s="48"/>
      <c r="G732" s="48"/>
    </row>
    <row r="733" spans="1:7" s="38" customFormat="1" ht="15.75">
      <c r="A733" s="26" t="s">
        <v>617</v>
      </c>
      <c r="B733" s="49" t="s">
        <v>598</v>
      </c>
      <c r="C733" s="48"/>
      <c r="D733" s="26"/>
      <c r="E733" s="48"/>
      <c r="F733" s="48"/>
      <c r="G733" s="48"/>
    </row>
    <row r="734" spans="1:7" s="38" customFormat="1" ht="15.75">
      <c r="A734" s="26" t="s">
        <v>617</v>
      </c>
      <c r="B734" s="47" t="s">
        <v>607</v>
      </c>
      <c r="C734" s="48"/>
      <c r="D734" s="26"/>
      <c r="E734" s="48"/>
      <c r="F734" s="48"/>
      <c r="G734" s="48"/>
    </row>
    <row r="735" spans="1:7" s="38" customFormat="1" ht="15.75">
      <c r="A735" s="26" t="s">
        <v>617</v>
      </c>
      <c r="B735" s="27" t="s">
        <v>95</v>
      </c>
      <c r="C735" s="26">
        <v>2019</v>
      </c>
      <c r="D735" s="26" t="s">
        <v>597</v>
      </c>
      <c r="E735" s="30">
        <f ca="1">SUMIF($C$738:$G$739,$C$735,$E$738:$E$739)</f>
        <v>0</v>
      </c>
      <c r="F735" s="30">
        <f ca="1">SUMIF($C$738:$G$739,$C$735,$F$738:$F$739)</f>
        <v>0</v>
      </c>
      <c r="G735" s="30">
        <f ca="1">SUMIF($C$738:$G$739,$C$735,$G$738:$G$739)</f>
        <v>0</v>
      </c>
    </row>
    <row r="736" spans="1:7" s="38" customFormat="1" ht="15" customHeight="1">
      <c r="A736" s="26" t="s">
        <v>617</v>
      </c>
      <c r="B736" s="27" t="s">
        <v>95</v>
      </c>
      <c r="C736" s="26">
        <v>2020</v>
      </c>
      <c r="D736" s="26" t="s">
        <v>597</v>
      </c>
      <c r="E736" s="30">
        <f ca="1">SUMIF($C$738:$G$739,$C$736,$E$738:$E$739)</f>
        <v>2506</v>
      </c>
      <c r="F736" s="30">
        <f ca="1">SUMIF($C$738:$G$739,$C$736,$F$738:$F$739)</f>
        <v>421.4</v>
      </c>
      <c r="G736" s="30">
        <f ca="1">SUMIF($C$738:$G$739,$C$736,$G$738:$G$739)</f>
        <v>19066.811000000002</v>
      </c>
    </row>
    <row r="737" spans="1:7" s="38" customFormat="1" ht="15.75">
      <c r="A737" s="26" t="s">
        <v>617</v>
      </c>
      <c r="B737" s="27" t="s">
        <v>95</v>
      </c>
      <c r="C737" s="26">
        <v>2021</v>
      </c>
      <c r="D737" s="26" t="s">
        <v>597</v>
      </c>
      <c r="E737" s="30">
        <f ca="1">SUMIF($C$738:$G$739,$C$737,$E$738:$E$739)</f>
        <v>0</v>
      </c>
      <c r="F737" s="30">
        <f ca="1">SUMIF($C$738:$G$739,$C$737,$F$738:$F$739)</f>
        <v>0</v>
      </c>
      <c r="G737" s="30">
        <f ca="1">SUMIF($C$738:$G$739,$C$737,$G$738:$G$739)</f>
        <v>0</v>
      </c>
    </row>
    <row r="738" spans="1:7" s="38" customFormat="1" ht="63" hidden="1" outlineLevel="1">
      <c r="A738" s="26" t="s">
        <v>617</v>
      </c>
      <c r="B738" s="47" t="s">
        <v>618</v>
      </c>
      <c r="C738" s="26">
        <v>2018</v>
      </c>
      <c r="D738" s="26"/>
      <c r="E738" s="30">
        <v>1229</v>
      </c>
      <c r="F738" s="30">
        <v>388</v>
      </c>
      <c r="G738" s="30">
        <v>8790.5885799999996</v>
      </c>
    </row>
    <row r="739" spans="1:7" s="38" customFormat="1" ht="78.75" hidden="1" outlineLevel="1">
      <c r="A739" s="26" t="s">
        <v>617</v>
      </c>
      <c r="B739" s="47" t="s">
        <v>619</v>
      </c>
      <c r="C739" s="26">
        <v>2020</v>
      </c>
      <c r="D739" s="26"/>
      <c r="E739" s="30">
        <v>2506</v>
      </c>
      <c r="F739" s="30">
        <v>421.4</v>
      </c>
      <c r="G739" s="30">
        <v>19066.811000000002</v>
      </c>
    </row>
    <row r="740" spans="1:7" s="38" customFormat="1" ht="15.75" collapsed="1">
      <c r="A740" s="20"/>
      <c r="B740" s="54" t="s">
        <v>91</v>
      </c>
      <c r="C740" s="46"/>
      <c r="D740" s="20"/>
      <c r="E740" s="20"/>
      <c r="F740" s="50"/>
      <c r="G740" s="50"/>
    </row>
    <row r="741" spans="1:7" s="38" customFormat="1" ht="15.75">
      <c r="A741" s="33" t="s">
        <v>620</v>
      </c>
      <c r="B741" s="51" t="s">
        <v>621</v>
      </c>
      <c r="C741" s="52"/>
      <c r="D741" s="33"/>
      <c r="E741" s="52"/>
      <c r="F741" s="52"/>
      <c r="G741" s="52"/>
    </row>
    <row r="742" spans="1:7" s="38" customFormat="1" ht="15.75">
      <c r="A742" s="33" t="s">
        <v>620</v>
      </c>
      <c r="B742" s="53" t="s">
        <v>598</v>
      </c>
      <c r="C742" s="52"/>
      <c r="D742" s="33"/>
      <c r="E742" s="52"/>
      <c r="F742" s="52"/>
      <c r="G742" s="52"/>
    </row>
    <row r="743" spans="1:7" s="38" customFormat="1" ht="15.75">
      <c r="A743" s="33" t="s">
        <v>620</v>
      </c>
      <c r="B743" s="51" t="s">
        <v>607</v>
      </c>
      <c r="C743" s="52"/>
      <c r="D743" s="33"/>
      <c r="E743" s="33">
        <v>0</v>
      </c>
      <c r="F743" s="33">
        <v>0</v>
      </c>
      <c r="G743" s="33">
        <v>0</v>
      </c>
    </row>
    <row r="744" spans="1:7" s="38" customFormat="1" ht="15.75">
      <c r="A744" s="33" t="s">
        <v>620</v>
      </c>
      <c r="B744" s="34" t="s">
        <v>95</v>
      </c>
      <c r="C744" s="33">
        <v>2019</v>
      </c>
      <c r="D744" s="33" t="s">
        <v>597</v>
      </c>
      <c r="E744" s="33">
        <v>0</v>
      </c>
      <c r="F744" s="33">
        <v>0</v>
      </c>
      <c r="G744" s="33">
        <v>0</v>
      </c>
    </row>
    <row r="745" spans="1:7" s="38" customFormat="1" ht="15.75">
      <c r="A745" s="33" t="s">
        <v>620</v>
      </c>
      <c r="B745" s="34" t="s">
        <v>95</v>
      </c>
      <c r="C745" s="33">
        <v>2020</v>
      </c>
      <c r="D745" s="33" t="s">
        <v>597</v>
      </c>
      <c r="E745" s="33">
        <v>0</v>
      </c>
      <c r="F745" s="33">
        <v>0</v>
      </c>
      <c r="G745" s="33">
        <v>0</v>
      </c>
    </row>
    <row r="746" spans="1:7" s="38" customFormat="1" ht="15.75">
      <c r="A746" s="33" t="s">
        <v>620</v>
      </c>
      <c r="B746" s="34" t="s">
        <v>95</v>
      </c>
      <c r="C746" s="33">
        <v>2021</v>
      </c>
      <c r="D746" s="33" t="s">
        <v>597</v>
      </c>
      <c r="E746" s="33">
        <f>E747</f>
        <v>5900</v>
      </c>
      <c r="F746" s="37">
        <f t="shared" ref="F746:G746" si="3">F747</f>
        <v>4425.2</v>
      </c>
      <c r="G746" s="37">
        <f t="shared" si="3"/>
        <v>49375.053999999996</v>
      </c>
    </row>
    <row r="747" spans="1:7" s="38" customFormat="1" ht="78.75" hidden="1" outlineLevel="1">
      <c r="A747" s="33" t="s">
        <v>620</v>
      </c>
      <c r="B747" s="51" t="s">
        <v>622</v>
      </c>
      <c r="C747" s="33">
        <v>2020</v>
      </c>
      <c r="D747" s="33"/>
      <c r="E747" s="33">
        <v>5900</v>
      </c>
      <c r="F747" s="33">
        <v>4425.2</v>
      </c>
      <c r="G747" s="33">
        <v>49375.053999999996</v>
      </c>
    </row>
    <row r="748" spans="1:7" s="38" customFormat="1" ht="15.75" collapsed="1">
      <c r="A748" s="21" t="s">
        <v>623</v>
      </c>
      <c r="B748" s="22" t="s">
        <v>624</v>
      </c>
      <c r="C748" s="44"/>
      <c r="D748" s="21"/>
      <c r="E748" s="44"/>
      <c r="F748" s="44"/>
      <c r="G748" s="44"/>
    </row>
    <row r="749" spans="1:7" s="38" customFormat="1" ht="15.75">
      <c r="A749" s="20"/>
      <c r="B749" s="25" t="s">
        <v>91</v>
      </c>
      <c r="C749" s="46"/>
      <c r="D749" s="20"/>
      <c r="E749" s="46"/>
      <c r="F749" s="46"/>
      <c r="G749" s="46"/>
    </row>
    <row r="750" spans="1:7" s="38" customFormat="1" ht="15.75">
      <c r="A750" s="26" t="s">
        <v>625</v>
      </c>
      <c r="B750" s="47" t="s">
        <v>142</v>
      </c>
      <c r="C750" s="48"/>
      <c r="D750" s="26" t="s">
        <v>597</v>
      </c>
      <c r="E750" s="48"/>
      <c r="F750" s="48"/>
      <c r="G750" s="48"/>
    </row>
    <row r="751" spans="1:7" s="38" customFormat="1" ht="15.75">
      <c r="A751" s="26" t="s">
        <v>625</v>
      </c>
      <c r="B751" s="49" t="s">
        <v>598</v>
      </c>
      <c r="C751" s="48"/>
      <c r="D751" s="26"/>
      <c r="E751" s="48"/>
      <c r="F751" s="48"/>
      <c r="G751" s="48"/>
    </row>
    <row r="752" spans="1:7" s="38" customFormat="1" ht="15.75">
      <c r="A752" s="26" t="s">
        <v>625</v>
      </c>
      <c r="B752" s="47" t="s">
        <v>599</v>
      </c>
      <c r="C752" s="48"/>
      <c r="D752" s="26"/>
      <c r="E752" s="48"/>
      <c r="F752" s="48"/>
      <c r="G752" s="48"/>
    </row>
    <row r="753" spans="1:8" s="38" customFormat="1" ht="15.75">
      <c r="A753" s="26" t="s">
        <v>625</v>
      </c>
      <c r="B753" s="27" t="s">
        <v>95</v>
      </c>
      <c r="C753" s="26">
        <v>2019</v>
      </c>
      <c r="D753" s="26" t="s">
        <v>597</v>
      </c>
      <c r="E753" s="30">
        <v>0</v>
      </c>
      <c r="F753" s="30">
        <v>0</v>
      </c>
      <c r="G753" s="30">
        <v>0</v>
      </c>
    </row>
    <row r="754" spans="1:8" s="38" customFormat="1" ht="15.75">
      <c r="A754" s="26" t="s">
        <v>625</v>
      </c>
      <c r="B754" s="27" t="s">
        <v>95</v>
      </c>
      <c r="C754" s="26">
        <v>2020</v>
      </c>
      <c r="D754" s="26" t="s">
        <v>597</v>
      </c>
      <c r="E754" s="30">
        <v>0</v>
      </c>
      <c r="F754" s="30">
        <v>0</v>
      </c>
      <c r="G754" s="30">
        <v>0</v>
      </c>
    </row>
    <row r="755" spans="1:8" s="38" customFormat="1" ht="15.75">
      <c r="A755" s="26" t="s">
        <v>625</v>
      </c>
      <c r="B755" s="27" t="s">
        <v>95</v>
      </c>
      <c r="C755" s="26">
        <v>2021</v>
      </c>
      <c r="D755" s="26" t="s">
        <v>597</v>
      </c>
      <c r="E755" s="30">
        <f>E756</f>
        <v>120</v>
      </c>
      <c r="F755" s="30">
        <f t="shared" ref="F755:G755" si="4">F756</f>
        <v>149</v>
      </c>
      <c r="G755" s="30">
        <f t="shared" si="4"/>
        <v>257.29025999999999</v>
      </c>
    </row>
    <row r="756" spans="1:8" s="38" customFormat="1" ht="78.75" hidden="1" outlineLevel="1">
      <c r="A756" s="26" t="s">
        <v>625</v>
      </c>
      <c r="B756" s="47" t="s">
        <v>212</v>
      </c>
      <c r="C756" s="26">
        <v>2020</v>
      </c>
      <c r="D756" s="26"/>
      <c r="E756" s="30">
        <v>120</v>
      </c>
      <c r="F756" s="30">
        <v>149</v>
      </c>
      <c r="G756" s="30">
        <v>257.29025999999999</v>
      </c>
    </row>
    <row r="757" spans="1:8" s="38" customFormat="1" ht="15.75" collapsed="1">
      <c r="A757" s="20"/>
      <c r="B757" s="25" t="s">
        <v>91</v>
      </c>
      <c r="C757" s="46"/>
      <c r="D757" s="20"/>
      <c r="E757" s="46"/>
      <c r="F757" s="46"/>
      <c r="G757" s="46"/>
    </row>
    <row r="758" spans="1:8" s="38" customFormat="1" ht="15.75">
      <c r="A758" s="33" t="s">
        <v>626</v>
      </c>
      <c r="B758" s="51" t="s">
        <v>287</v>
      </c>
      <c r="C758" s="52"/>
      <c r="D758" s="33" t="s">
        <v>597</v>
      </c>
      <c r="E758" s="52"/>
      <c r="F758" s="52"/>
      <c r="G758" s="52"/>
    </row>
    <row r="759" spans="1:8" s="38" customFormat="1" ht="15.75">
      <c r="A759" s="33" t="s">
        <v>626</v>
      </c>
      <c r="B759" s="53" t="s">
        <v>598</v>
      </c>
      <c r="C759" s="52"/>
      <c r="D759" s="33"/>
      <c r="E759" s="52"/>
      <c r="F759" s="52"/>
      <c r="G759" s="52"/>
    </row>
    <row r="760" spans="1:8" s="38" customFormat="1" ht="15.75">
      <c r="A760" s="33" t="s">
        <v>626</v>
      </c>
      <c r="B760" s="51" t="s">
        <v>607</v>
      </c>
      <c r="C760" s="52"/>
      <c r="D760" s="33"/>
      <c r="E760" s="52"/>
      <c r="F760" s="52"/>
      <c r="G760" s="52"/>
    </row>
    <row r="761" spans="1:8" s="38" customFormat="1" ht="15.75">
      <c r="A761" s="33" t="s">
        <v>626</v>
      </c>
      <c r="B761" s="34" t="s">
        <v>95</v>
      </c>
      <c r="C761" s="33">
        <v>2019</v>
      </c>
      <c r="D761" s="33" t="s">
        <v>597</v>
      </c>
      <c r="E761" s="33">
        <v>0</v>
      </c>
      <c r="F761" s="33">
        <v>0</v>
      </c>
      <c r="G761" s="33">
        <v>0</v>
      </c>
    </row>
    <row r="762" spans="1:8" s="38" customFormat="1" ht="15.75">
      <c r="A762" s="33" t="s">
        <v>626</v>
      </c>
      <c r="B762" s="34" t="s">
        <v>95</v>
      </c>
      <c r="C762" s="33">
        <v>2020</v>
      </c>
      <c r="D762" s="33" t="s">
        <v>597</v>
      </c>
      <c r="E762" s="33">
        <v>0</v>
      </c>
      <c r="F762" s="33">
        <v>0</v>
      </c>
      <c r="G762" s="33">
        <v>0</v>
      </c>
    </row>
    <row r="763" spans="1:8" s="38" customFormat="1" ht="15.75">
      <c r="A763" s="33" t="s">
        <v>626</v>
      </c>
      <c r="B763" s="34" t="s">
        <v>95</v>
      </c>
      <c r="C763" s="33">
        <v>2021</v>
      </c>
      <c r="D763" s="33" t="s">
        <v>597</v>
      </c>
      <c r="E763" s="33">
        <f>E764</f>
        <v>710</v>
      </c>
      <c r="F763" s="33">
        <f t="shared" ref="F763:G763" si="5">F764</f>
        <v>93</v>
      </c>
      <c r="G763" s="37">
        <f t="shared" si="5"/>
        <v>3802.2521099999999</v>
      </c>
    </row>
    <row r="764" spans="1:8" s="38" customFormat="1" ht="63" hidden="1" outlineLevel="1">
      <c r="A764" s="33" t="s">
        <v>626</v>
      </c>
      <c r="B764" s="51" t="s">
        <v>627</v>
      </c>
      <c r="C764" s="33">
        <v>2020</v>
      </c>
      <c r="D764" s="33"/>
      <c r="E764" s="33">
        <v>710</v>
      </c>
      <c r="F764" s="33">
        <v>93</v>
      </c>
      <c r="G764" s="33">
        <v>3802.2521099999999</v>
      </c>
    </row>
    <row r="765" spans="1:8" s="42" customFormat="1" ht="15.75" collapsed="1">
      <c r="A765" s="45" t="s">
        <v>628</v>
      </c>
      <c r="B765" s="43" t="s">
        <v>629</v>
      </c>
      <c r="C765" s="55"/>
      <c r="D765" s="55"/>
      <c r="E765" s="55"/>
      <c r="F765" s="55"/>
      <c r="G765" s="55"/>
    </row>
    <row r="766" spans="1:8" s="29" customFormat="1" ht="17.25" customHeight="1" collapsed="1">
      <c r="A766" s="21" t="s">
        <v>630</v>
      </c>
      <c r="B766" s="22" t="s">
        <v>595</v>
      </c>
      <c r="C766" s="21"/>
      <c r="D766" s="21"/>
      <c r="E766" s="21"/>
      <c r="F766" s="21"/>
      <c r="G766" s="21"/>
      <c r="H766" s="28"/>
    </row>
    <row r="767" spans="1:8" s="38" customFormat="1" ht="15.75">
      <c r="A767" s="20"/>
      <c r="B767" s="25" t="s">
        <v>91</v>
      </c>
      <c r="C767" s="46"/>
      <c r="D767" s="46"/>
      <c r="E767" s="46"/>
      <c r="F767" s="46"/>
      <c r="G767" s="46"/>
    </row>
    <row r="768" spans="1:8" s="42" customFormat="1" ht="15.75">
      <c r="A768" s="26" t="s">
        <v>631</v>
      </c>
      <c r="B768" s="47" t="s">
        <v>610</v>
      </c>
      <c r="C768" s="48"/>
      <c r="D768" s="26" t="s">
        <v>59</v>
      </c>
      <c r="E768" s="48"/>
      <c r="F768" s="48"/>
      <c r="G768" s="48"/>
    </row>
    <row r="769" spans="1:7" s="42" customFormat="1" ht="15.75">
      <c r="A769" s="26" t="s">
        <v>631</v>
      </c>
      <c r="B769" s="49" t="s">
        <v>598</v>
      </c>
      <c r="C769" s="48"/>
      <c r="D769" s="48"/>
      <c r="E769" s="48"/>
      <c r="F769" s="48"/>
      <c r="G769" s="48"/>
    </row>
    <row r="770" spans="1:7" s="42" customFormat="1" ht="15.75">
      <c r="A770" s="26" t="s">
        <v>631</v>
      </c>
      <c r="B770" s="47" t="s">
        <v>632</v>
      </c>
      <c r="C770" s="48"/>
      <c r="D770" s="48"/>
      <c r="E770" s="48"/>
      <c r="F770" s="48"/>
      <c r="G770" s="48"/>
    </row>
    <row r="771" spans="1:7" s="42" customFormat="1" ht="15.75">
      <c r="A771" s="26" t="s">
        <v>631</v>
      </c>
      <c r="B771" s="27" t="s">
        <v>95</v>
      </c>
      <c r="C771" s="26">
        <v>2019</v>
      </c>
      <c r="D771" s="26" t="s">
        <v>59</v>
      </c>
      <c r="E771" s="26">
        <v>0</v>
      </c>
      <c r="F771" s="30">
        <v>0</v>
      </c>
      <c r="G771" s="30">
        <v>0</v>
      </c>
    </row>
    <row r="772" spans="1:7" s="42" customFormat="1" ht="15.75">
      <c r="A772" s="26" t="s">
        <v>631</v>
      </c>
      <c r="B772" s="27" t="s">
        <v>95</v>
      </c>
      <c r="C772" s="26">
        <v>2020</v>
      </c>
      <c r="D772" s="26" t="s">
        <v>59</v>
      </c>
      <c r="E772" s="26">
        <v>0</v>
      </c>
      <c r="F772" s="30">
        <v>0</v>
      </c>
      <c r="G772" s="30">
        <v>0</v>
      </c>
    </row>
    <row r="773" spans="1:7" s="42" customFormat="1" ht="15.75">
      <c r="A773" s="26" t="s">
        <v>631</v>
      </c>
      <c r="B773" s="27" t="s">
        <v>95</v>
      </c>
      <c r="C773" s="26">
        <v>2021</v>
      </c>
      <c r="D773" s="26" t="s">
        <v>59</v>
      </c>
      <c r="E773" s="26">
        <f>E774</f>
        <v>284</v>
      </c>
      <c r="F773" s="30">
        <f t="shared" ref="F773:G773" si="6">F774</f>
        <v>150</v>
      </c>
      <c r="G773" s="30">
        <f t="shared" si="6"/>
        <v>1282.732</v>
      </c>
    </row>
    <row r="774" spans="1:7" s="42" customFormat="1" ht="78.75" hidden="1" outlineLevel="1">
      <c r="A774" s="26" t="s">
        <v>631</v>
      </c>
      <c r="B774" s="47" t="s">
        <v>633</v>
      </c>
      <c r="C774" s="26">
        <v>2020</v>
      </c>
      <c r="D774" s="48"/>
      <c r="E774" s="26">
        <v>284</v>
      </c>
      <c r="F774" s="30">
        <v>150</v>
      </c>
      <c r="G774" s="30">
        <v>1282.732</v>
      </c>
    </row>
    <row r="775" spans="1:7" s="38" customFormat="1" ht="15.75" collapsed="1">
      <c r="A775" s="20"/>
      <c r="B775" s="25" t="s">
        <v>91</v>
      </c>
      <c r="C775" s="20"/>
      <c r="D775" s="46"/>
      <c r="E775" s="20"/>
      <c r="F775" s="50"/>
      <c r="G775" s="50"/>
    </row>
    <row r="776" spans="1:7" s="42" customFormat="1" ht="15.75">
      <c r="A776" s="33" t="s">
        <v>634</v>
      </c>
      <c r="B776" s="51" t="s">
        <v>610</v>
      </c>
      <c r="C776" s="33"/>
      <c r="D776" s="56" t="s">
        <v>59</v>
      </c>
      <c r="E776" s="33"/>
      <c r="F776" s="37"/>
      <c r="G776" s="37"/>
    </row>
    <row r="777" spans="1:7" s="42" customFormat="1" ht="15.75">
      <c r="A777" s="33" t="s">
        <v>634</v>
      </c>
      <c r="B777" s="53" t="s">
        <v>598</v>
      </c>
      <c r="C777" s="52"/>
      <c r="D777" s="52"/>
      <c r="E777" s="52"/>
      <c r="F777" s="52"/>
      <c r="G777" s="52"/>
    </row>
    <row r="778" spans="1:7" s="42" customFormat="1" ht="15.75">
      <c r="A778" s="33" t="s">
        <v>634</v>
      </c>
      <c r="B778" s="51" t="s">
        <v>635</v>
      </c>
      <c r="C778" s="52"/>
      <c r="D778" s="52"/>
      <c r="E778" s="52"/>
      <c r="F778" s="52"/>
      <c r="G778" s="52"/>
    </row>
    <row r="779" spans="1:7" s="42" customFormat="1" ht="15.75">
      <c r="A779" s="33" t="s">
        <v>634</v>
      </c>
      <c r="B779" s="34" t="s">
        <v>95</v>
      </c>
      <c r="C779" s="33">
        <v>2019</v>
      </c>
      <c r="D779" s="33" t="s">
        <v>59</v>
      </c>
      <c r="E779" s="33">
        <v>0</v>
      </c>
      <c r="F779" s="37">
        <v>0</v>
      </c>
      <c r="G779" s="37">
        <v>0</v>
      </c>
    </row>
    <row r="780" spans="1:7" s="42" customFormat="1" ht="15.75">
      <c r="A780" s="33" t="s">
        <v>634</v>
      </c>
      <c r="B780" s="34" t="s">
        <v>95</v>
      </c>
      <c r="C780" s="33">
        <v>2020</v>
      </c>
      <c r="D780" s="33" t="s">
        <v>59</v>
      </c>
      <c r="E780" s="33">
        <v>0</v>
      </c>
      <c r="F780" s="37">
        <v>0</v>
      </c>
      <c r="G780" s="37">
        <v>0</v>
      </c>
    </row>
    <row r="781" spans="1:7" s="42" customFormat="1" ht="15.75">
      <c r="A781" s="33" t="s">
        <v>634</v>
      </c>
      <c r="B781" s="34" t="s">
        <v>95</v>
      </c>
      <c r="C781" s="33">
        <v>2021</v>
      </c>
      <c r="D781" s="33" t="s">
        <v>59</v>
      </c>
      <c r="E781" s="33">
        <f>E782</f>
        <v>395</v>
      </c>
      <c r="F781" s="37">
        <f t="shared" ref="F781:G781" si="7">F782</f>
        <v>421.4</v>
      </c>
      <c r="G781" s="37">
        <f t="shared" si="7"/>
        <v>646.08500000000004</v>
      </c>
    </row>
    <row r="782" spans="1:7" s="42" customFormat="1" ht="78.75" hidden="1" outlineLevel="1">
      <c r="A782" s="33" t="s">
        <v>634</v>
      </c>
      <c r="B782" s="51" t="s">
        <v>619</v>
      </c>
      <c r="C782" s="33">
        <v>2020</v>
      </c>
      <c r="D782" s="52"/>
      <c r="E782" s="33">
        <v>395</v>
      </c>
      <c r="F782" s="37">
        <v>421.4</v>
      </c>
      <c r="G782" s="37">
        <v>646.08500000000004</v>
      </c>
    </row>
    <row r="783" spans="1:7" s="42" customFormat="1" ht="15.75" collapsed="1">
      <c r="A783" s="20"/>
      <c r="B783" s="25" t="s">
        <v>91</v>
      </c>
      <c r="C783" s="20"/>
      <c r="D783" s="46"/>
      <c r="E783" s="20"/>
      <c r="F783" s="50"/>
      <c r="G783" s="50"/>
    </row>
    <row r="784" spans="1:7" s="42" customFormat="1" ht="15.75">
      <c r="A784" s="26" t="s">
        <v>636</v>
      </c>
      <c r="B784" s="47" t="s">
        <v>637</v>
      </c>
      <c r="C784" s="48"/>
      <c r="D784" s="26" t="s">
        <v>597</v>
      </c>
      <c r="E784" s="48"/>
      <c r="F784" s="48"/>
      <c r="G784" s="48"/>
    </row>
    <row r="785" spans="1:7" s="42" customFormat="1" ht="15.75">
      <c r="A785" s="26" t="s">
        <v>636</v>
      </c>
      <c r="B785" s="49" t="s">
        <v>598</v>
      </c>
      <c r="C785" s="48"/>
      <c r="D785" s="26"/>
      <c r="E785" s="48"/>
      <c r="F785" s="48"/>
      <c r="G785" s="48"/>
    </row>
    <row r="786" spans="1:7" s="42" customFormat="1" ht="15.75">
      <c r="A786" s="26" t="s">
        <v>636</v>
      </c>
      <c r="B786" s="47" t="s">
        <v>599</v>
      </c>
      <c r="C786" s="48"/>
      <c r="D786" s="26"/>
      <c r="E786" s="48"/>
      <c r="F786" s="48"/>
      <c r="G786" s="48"/>
    </row>
    <row r="787" spans="1:7" s="42" customFormat="1" ht="15.75">
      <c r="A787" s="26" t="s">
        <v>636</v>
      </c>
      <c r="B787" s="27" t="s">
        <v>95</v>
      </c>
      <c r="C787" s="26">
        <v>2019</v>
      </c>
      <c r="D787" s="26" t="s">
        <v>597</v>
      </c>
      <c r="E787" s="26">
        <v>0</v>
      </c>
      <c r="F787" s="30">
        <v>0</v>
      </c>
      <c r="G787" s="30">
        <v>0</v>
      </c>
    </row>
    <row r="788" spans="1:7" s="42" customFormat="1" ht="15.75">
      <c r="A788" s="26" t="s">
        <v>636</v>
      </c>
      <c r="B788" s="27" t="s">
        <v>95</v>
      </c>
      <c r="C788" s="26">
        <v>2020</v>
      </c>
      <c r="D788" s="26" t="s">
        <v>597</v>
      </c>
      <c r="E788" s="26">
        <f>E790</f>
        <v>182</v>
      </c>
      <c r="F788" s="26">
        <f t="shared" ref="F788:G788" si="8">F790</f>
        <v>148</v>
      </c>
      <c r="G788" s="26">
        <f t="shared" si="8"/>
        <v>289</v>
      </c>
    </row>
    <row r="789" spans="1:7" s="42" customFormat="1" ht="15.75">
      <c r="A789" s="26" t="s">
        <v>636</v>
      </c>
      <c r="B789" s="27" t="s">
        <v>95</v>
      </c>
      <c r="C789" s="26">
        <v>2021</v>
      </c>
      <c r="D789" s="26" t="s">
        <v>597</v>
      </c>
      <c r="E789" s="26">
        <v>0</v>
      </c>
      <c r="F789" s="30">
        <v>0</v>
      </c>
      <c r="G789" s="30">
        <v>0</v>
      </c>
    </row>
    <row r="790" spans="1:7" s="42" customFormat="1" ht="63" hidden="1" outlineLevel="1">
      <c r="A790" s="33" t="s">
        <v>636</v>
      </c>
      <c r="B790" s="51" t="s">
        <v>638</v>
      </c>
      <c r="C790" s="33">
        <v>2019</v>
      </c>
      <c r="D790" s="33"/>
      <c r="E790" s="33">
        <v>182</v>
      </c>
      <c r="F790" s="37">
        <v>148</v>
      </c>
      <c r="G790" s="37">
        <v>289</v>
      </c>
    </row>
    <row r="791" spans="1:7" s="38" customFormat="1" ht="15.75" collapsed="1">
      <c r="A791" s="20"/>
      <c r="B791" s="25" t="s">
        <v>91</v>
      </c>
      <c r="C791" s="46"/>
      <c r="D791" s="20"/>
      <c r="E791" s="46"/>
      <c r="F791" s="46"/>
      <c r="G791" s="46"/>
    </row>
    <row r="792" spans="1:7" s="42" customFormat="1" ht="15.75">
      <c r="A792" s="33" t="s">
        <v>639</v>
      </c>
      <c r="B792" s="51" t="s">
        <v>637</v>
      </c>
      <c r="C792" s="52"/>
      <c r="D792" s="33" t="s">
        <v>597</v>
      </c>
      <c r="E792" s="52"/>
      <c r="F792" s="52"/>
      <c r="G792" s="52"/>
    </row>
    <row r="793" spans="1:7" s="42" customFormat="1" ht="15.75">
      <c r="A793" s="33" t="s">
        <v>639</v>
      </c>
      <c r="B793" s="53" t="s">
        <v>598</v>
      </c>
      <c r="C793" s="52"/>
      <c r="D793" s="33"/>
      <c r="E793" s="52"/>
      <c r="F793" s="52"/>
      <c r="G793" s="52"/>
    </row>
    <row r="794" spans="1:7" s="42" customFormat="1" ht="15.75">
      <c r="A794" s="33" t="s">
        <v>639</v>
      </c>
      <c r="B794" s="51" t="s">
        <v>607</v>
      </c>
      <c r="C794" s="52"/>
      <c r="D794" s="33"/>
      <c r="E794" s="52"/>
      <c r="F794" s="52"/>
      <c r="G794" s="52"/>
    </row>
    <row r="795" spans="1:7" s="42" customFormat="1" ht="15.75">
      <c r="A795" s="33" t="s">
        <v>639</v>
      </c>
      <c r="B795" s="34" t="s">
        <v>95</v>
      </c>
      <c r="C795" s="33">
        <v>2019</v>
      </c>
      <c r="D795" s="33" t="s">
        <v>597</v>
      </c>
      <c r="E795" s="33">
        <v>0</v>
      </c>
      <c r="F795" s="37">
        <v>0</v>
      </c>
      <c r="G795" s="37">
        <v>0</v>
      </c>
    </row>
    <row r="796" spans="1:7" s="42" customFormat="1" ht="15.75">
      <c r="A796" s="33" t="s">
        <v>639</v>
      </c>
      <c r="B796" s="34" t="s">
        <v>95</v>
      </c>
      <c r="C796" s="33">
        <v>2020</v>
      </c>
      <c r="D796" s="33" t="s">
        <v>597</v>
      </c>
      <c r="E796" s="33">
        <f>E798</f>
        <v>1220</v>
      </c>
      <c r="F796" s="37">
        <f t="shared" ref="F796:G796" si="9">F798</f>
        <v>673.1</v>
      </c>
      <c r="G796" s="37">
        <f t="shared" si="9"/>
        <v>7090.28</v>
      </c>
    </row>
    <row r="797" spans="1:7" s="42" customFormat="1" ht="15.75">
      <c r="A797" s="33" t="s">
        <v>639</v>
      </c>
      <c r="B797" s="34" t="s">
        <v>95</v>
      </c>
      <c r="C797" s="33">
        <v>2021</v>
      </c>
      <c r="D797" s="33" t="s">
        <v>597</v>
      </c>
      <c r="E797" s="33">
        <v>0</v>
      </c>
      <c r="F797" s="37">
        <v>0</v>
      </c>
      <c r="G797" s="37">
        <v>0</v>
      </c>
    </row>
    <row r="798" spans="1:7" s="42" customFormat="1" ht="78.75" hidden="1" outlineLevel="1">
      <c r="A798" s="33" t="s">
        <v>639</v>
      </c>
      <c r="B798" s="51" t="s">
        <v>640</v>
      </c>
      <c r="C798" s="33">
        <v>2019</v>
      </c>
      <c r="D798" s="52"/>
      <c r="E798" s="33">
        <v>1220</v>
      </c>
      <c r="F798" s="37">
        <v>673.1</v>
      </c>
      <c r="G798" s="37">
        <v>7090.28</v>
      </c>
    </row>
    <row r="799" spans="1:7" s="42" customFormat="1" ht="15.75" collapsed="1">
      <c r="A799" s="20"/>
      <c r="B799" s="25" t="s">
        <v>91</v>
      </c>
      <c r="C799" s="46"/>
      <c r="D799" s="20"/>
      <c r="E799" s="46"/>
      <c r="F799" s="46"/>
      <c r="G799" s="46"/>
    </row>
    <row r="800" spans="1:7" s="42" customFormat="1" ht="15.75">
      <c r="A800" s="26" t="s">
        <v>641</v>
      </c>
      <c r="B800" s="47" t="s">
        <v>142</v>
      </c>
      <c r="C800" s="48"/>
      <c r="D800" s="26" t="s">
        <v>597</v>
      </c>
      <c r="E800" s="48"/>
      <c r="F800" s="48"/>
      <c r="G800" s="48"/>
    </row>
    <row r="801" spans="1:7" s="42" customFormat="1" ht="15.75">
      <c r="A801" s="26" t="s">
        <v>641</v>
      </c>
      <c r="B801" s="49" t="s">
        <v>598</v>
      </c>
      <c r="C801" s="48"/>
      <c r="D801" s="26"/>
      <c r="E801" s="48"/>
      <c r="F801" s="48"/>
      <c r="G801" s="48"/>
    </row>
    <row r="802" spans="1:7" s="42" customFormat="1" ht="15.75">
      <c r="A802" s="26" t="s">
        <v>641</v>
      </c>
      <c r="B802" s="47" t="s">
        <v>599</v>
      </c>
      <c r="C802" s="48"/>
      <c r="D802" s="26"/>
      <c r="E802" s="26"/>
      <c r="F802" s="30"/>
      <c r="G802" s="30"/>
    </row>
    <row r="803" spans="1:7" s="42" customFormat="1" ht="15.75">
      <c r="A803" s="26" t="s">
        <v>641</v>
      </c>
      <c r="B803" s="27" t="s">
        <v>95</v>
      </c>
      <c r="C803" s="26">
        <v>2019</v>
      </c>
      <c r="D803" s="26" t="s">
        <v>597</v>
      </c>
      <c r="E803" s="26">
        <f ca="1">SUMIF($C$806:$G$807,$C$803,$E$806:$E$807)</f>
        <v>118</v>
      </c>
      <c r="F803" s="30">
        <f ca="1">SUMIF($C$806:$G$807,$C$803,$F$806:$F$807)</f>
        <v>145</v>
      </c>
      <c r="G803" s="30">
        <f ca="1">SUMIF($C$806:$G$807,$C$803,$G$806:$G$807)</f>
        <v>184.92</v>
      </c>
    </row>
    <row r="804" spans="1:7" s="42" customFormat="1" ht="15.75">
      <c r="A804" s="26" t="s">
        <v>641</v>
      </c>
      <c r="B804" s="27" t="s">
        <v>95</v>
      </c>
      <c r="C804" s="26">
        <v>2020</v>
      </c>
      <c r="D804" s="26" t="s">
        <v>597</v>
      </c>
      <c r="E804" s="26">
        <f ca="1">SUMIF($C$806:$G$807,$C$804,$E$806:$E$807)</f>
        <v>0</v>
      </c>
      <c r="F804" s="30">
        <f ca="1">SUMIF($C$806:$G$807,$C$804,$F$806:$F$807)</f>
        <v>0</v>
      </c>
      <c r="G804" s="30">
        <f ca="1">SUMIF($C$806:$G$807,$C$804,$G$806:$G$807)</f>
        <v>0</v>
      </c>
    </row>
    <row r="805" spans="1:7" s="42" customFormat="1" ht="15.75">
      <c r="A805" s="26" t="s">
        <v>641</v>
      </c>
      <c r="B805" s="27" t="s">
        <v>95</v>
      </c>
      <c r="C805" s="26">
        <v>2021</v>
      </c>
      <c r="D805" s="26" t="s">
        <v>597</v>
      </c>
      <c r="E805" s="26">
        <f ca="1">SUMIF($C$806:$G$807,$C$805,$E$806:$E$807)</f>
        <v>0</v>
      </c>
      <c r="F805" s="30">
        <f ca="1">SUMIF($C$806:$G$807,$C$805,$F$806:$F$807)</f>
        <v>0</v>
      </c>
      <c r="G805" s="30">
        <f ca="1">SUMIF($C$806:$G$807,$C$805,$G$806:$G$807)</f>
        <v>0</v>
      </c>
    </row>
    <row r="806" spans="1:7" s="42" customFormat="1" ht="47.25" hidden="1" outlineLevel="1">
      <c r="A806" s="26" t="s">
        <v>641</v>
      </c>
      <c r="B806" s="47" t="s">
        <v>642</v>
      </c>
      <c r="C806" s="26">
        <v>2018</v>
      </c>
      <c r="D806" s="48"/>
      <c r="E806" s="26">
        <v>160</v>
      </c>
      <c r="F806" s="30">
        <v>60.6</v>
      </c>
      <c r="G806" s="30">
        <v>268.80835000000002</v>
      </c>
    </row>
    <row r="807" spans="1:7" s="42" customFormat="1" ht="47.25" hidden="1" outlineLevel="1">
      <c r="A807" s="26" t="s">
        <v>641</v>
      </c>
      <c r="B807" s="47" t="s">
        <v>278</v>
      </c>
      <c r="C807" s="26">
        <v>2019</v>
      </c>
      <c r="D807" s="48"/>
      <c r="E807" s="26">
        <v>118</v>
      </c>
      <c r="F807" s="30">
        <v>145</v>
      </c>
      <c r="G807" s="30">
        <v>184.92</v>
      </c>
    </row>
    <row r="808" spans="1:7" s="42" customFormat="1" ht="19.5" customHeight="1" collapsed="1">
      <c r="A808" s="21" t="s">
        <v>643</v>
      </c>
      <c r="B808" s="22" t="s">
        <v>624</v>
      </c>
      <c r="C808" s="55"/>
      <c r="D808" s="55"/>
      <c r="E808" s="55"/>
      <c r="F808" s="55"/>
      <c r="G808" s="55"/>
    </row>
    <row r="809" spans="1:7" s="38" customFormat="1" ht="15.75">
      <c r="A809" s="17"/>
      <c r="B809" s="25" t="s">
        <v>91</v>
      </c>
      <c r="C809" s="46"/>
      <c r="D809" s="20"/>
      <c r="E809" s="46"/>
      <c r="F809" s="46"/>
      <c r="G809" s="46"/>
    </row>
    <row r="810" spans="1:7" s="42" customFormat="1" ht="15.75">
      <c r="A810" s="33" t="s">
        <v>644</v>
      </c>
      <c r="B810" s="51" t="s">
        <v>645</v>
      </c>
      <c r="C810" s="52"/>
      <c r="D810" s="33" t="s">
        <v>597</v>
      </c>
      <c r="E810" s="52"/>
      <c r="F810" s="52"/>
      <c r="G810" s="52"/>
    </row>
    <row r="811" spans="1:7" s="42" customFormat="1" ht="15.75">
      <c r="A811" s="33" t="s">
        <v>644</v>
      </c>
      <c r="B811" s="53" t="s">
        <v>598</v>
      </c>
      <c r="C811" s="52"/>
      <c r="D811" s="33"/>
      <c r="E811" s="52"/>
      <c r="F811" s="52"/>
      <c r="G811" s="52"/>
    </row>
    <row r="812" spans="1:7" s="42" customFormat="1" ht="15.75">
      <c r="A812" s="33" t="s">
        <v>644</v>
      </c>
      <c r="B812" s="51" t="s">
        <v>599</v>
      </c>
      <c r="C812" s="52"/>
      <c r="D812" s="33"/>
      <c r="E812" s="52"/>
      <c r="F812" s="52"/>
      <c r="G812" s="52"/>
    </row>
    <row r="813" spans="1:7" s="42" customFormat="1" ht="15.75">
      <c r="A813" s="33" t="s">
        <v>644</v>
      </c>
      <c r="B813" s="34" t="s">
        <v>95</v>
      </c>
      <c r="C813" s="33">
        <v>2019</v>
      </c>
      <c r="D813" s="33" t="s">
        <v>597</v>
      </c>
      <c r="E813" s="33">
        <v>0</v>
      </c>
      <c r="F813" s="37">
        <v>0</v>
      </c>
      <c r="G813" s="37">
        <v>0</v>
      </c>
    </row>
    <row r="814" spans="1:7" s="42" customFormat="1" ht="15.75">
      <c r="A814" s="33" t="s">
        <v>644</v>
      </c>
      <c r="B814" s="34" t="s">
        <v>95</v>
      </c>
      <c r="C814" s="33">
        <v>2020</v>
      </c>
      <c r="D814" s="33" t="s">
        <v>597</v>
      </c>
      <c r="E814" s="33">
        <v>0</v>
      </c>
      <c r="F814" s="37">
        <v>0</v>
      </c>
      <c r="G814" s="37">
        <v>0</v>
      </c>
    </row>
    <row r="815" spans="1:7" s="42" customFormat="1" ht="15.75">
      <c r="A815" s="33" t="s">
        <v>644</v>
      </c>
      <c r="B815" s="34" t="s">
        <v>95</v>
      </c>
      <c r="C815" s="33">
        <v>2021</v>
      </c>
      <c r="D815" s="33" t="s">
        <v>597</v>
      </c>
      <c r="E815" s="33">
        <f>E816</f>
        <v>10</v>
      </c>
      <c r="F815" s="33">
        <f t="shared" ref="F815:G815" si="10">F816</f>
        <v>150</v>
      </c>
      <c r="G815" s="33">
        <f t="shared" si="10"/>
        <v>81.711179999999999</v>
      </c>
    </row>
    <row r="816" spans="1:7" s="42" customFormat="1" ht="94.5" hidden="1" outlineLevel="1">
      <c r="A816" s="33" t="s">
        <v>644</v>
      </c>
      <c r="B816" s="51" t="s">
        <v>225</v>
      </c>
      <c r="C816" s="33">
        <v>2020</v>
      </c>
      <c r="D816" s="52"/>
      <c r="E816" s="33">
        <v>10</v>
      </c>
      <c r="F816" s="37">
        <v>150</v>
      </c>
      <c r="G816" s="37">
        <v>81.711179999999999</v>
      </c>
    </row>
    <row r="817" spans="1:7" s="42" customFormat="1" ht="15.75" collapsed="1">
      <c r="A817" s="21"/>
      <c r="B817" s="43" t="s">
        <v>47</v>
      </c>
      <c r="C817" s="55"/>
      <c r="D817" s="55"/>
      <c r="E817" s="55"/>
      <c r="F817" s="55"/>
      <c r="G817" s="55"/>
    </row>
    <row r="818" spans="1:7" s="42" customFormat="1" ht="15.75">
      <c r="A818" s="45" t="s">
        <v>646</v>
      </c>
      <c r="B818" s="43" t="s">
        <v>593</v>
      </c>
      <c r="C818" s="55"/>
      <c r="D818" s="55"/>
      <c r="E818" s="55"/>
      <c r="F818" s="55"/>
      <c r="G818" s="55"/>
    </row>
    <row r="819" spans="1:7" s="42" customFormat="1" ht="15.75">
      <c r="A819" s="21" t="s">
        <v>647</v>
      </c>
      <c r="B819" s="22" t="s">
        <v>595</v>
      </c>
      <c r="C819" s="44"/>
      <c r="D819" s="21"/>
      <c r="E819" s="44"/>
      <c r="F819" s="44"/>
      <c r="G819" s="44"/>
    </row>
    <row r="820" spans="1:7" s="42" customFormat="1" ht="15.75">
      <c r="A820" s="17"/>
      <c r="B820" s="25" t="s">
        <v>91</v>
      </c>
      <c r="C820" s="46"/>
      <c r="D820" s="46"/>
      <c r="E820" s="46"/>
      <c r="F820" s="46"/>
      <c r="G820" s="46"/>
    </row>
    <row r="821" spans="1:7" s="42" customFormat="1" ht="15.75">
      <c r="A821" s="26" t="s">
        <v>648</v>
      </c>
      <c r="B821" s="47" t="s">
        <v>645</v>
      </c>
      <c r="C821" s="48"/>
      <c r="D821" s="26" t="s">
        <v>59</v>
      </c>
      <c r="E821" s="48"/>
      <c r="F821" s="48"/>
      <c r="G821" s="48"/>
    </row>
    <row r="822" spans="1:7" s="42" customFormat="1" ht="15.75">
      <c r="A822" s="26" t="s">
        <v>648</v>
      </c>
      <c r="B822" s="49" t="s">
        <v>598</v>
      </c>
      <c r="C822" s="48"/>
      <c r="D822" s="48"/>
      <c r="E822" s="48"/>
      <c r="F822" s="48"/>
      <c r="G822" s="48"/>
    </row>
    <row r="823" spans="1:7" s="42" customFormat="1" ht="15.75">
      <c r="A823" s="26" t="s">
        <v>648</v>
      </c>
      <c r="B823" s="47" t="s">
        <v>599</v>
      </c>
      <c r="C823" s="48"/>
      <c r="D823" s="48"/>
      <c r="E823" s="48"/>
      <c r="F823" s="48"/>
      <c r="G823" s="48"/>
    </row>
    <row r="824" spans="1:7" s="42" customFormat="1" ht="15.75">
      <c r="A824" s="26" t="s">
        <v>648</v>
      </c>
      <c r="B824" s="27" t="s">
        <v>95</v>
      </c>
      <c r="C824" s="26">
        <v>2019</v>
      </c>
      <c r="D824" s="26" t="s">
        <v>59</v>
      </c>
      <c r="E824" s="26">
        <v>0</v>
      </c>
      <c r="F824" s="30">
        <v>0</v>
      </c>
      <c r="G824" s="30">
        <v>0</v>
      </c>
    </row>
    <row r="825" spans="1:7" s="42" customFormat="1" ht="15.75">
      <c r="A825" s="26" t="s">
        <v>648</v>
      </c>
      <c r="B825" s="27" t="s">
        <v>95</v>
      </c>
      <c r="C825" s="26">
        <v>2020</v>
      </c>
      <c r="D825" s="26" t="s">
        <v>59</v>
      </c>
      <c r="E825" s="26">
        <v>0</v>
      </c>
      <c r="F825" s="30">
        <v>0</v>
      </c>
      <c r="G825" s="30">
        <v>0</v>
      </c>
    </row>
    <row r="826" spans="1:7" s="42" customFormat="1" ht="15.75">
      <c r="A826" s="26" t="s">
        <v>648</v>
      </c>
      <c r="B826" s="27" t="s">
        <v>95</v>
      </c>
      <c r="C826" s="26">
        <v>2021</v>
      </c>
      <c r="D826" s="26" t="s">
        <v>59</v>
      </c>
      <c r="E826" s="26">
        <f>E827</f>
        <v>108</v>
      </c>
      <c r="F826" s="26">
        <f t="shared" ref="F826:G826" si="11">F827</f>
        <v>125</v>
      </c>
      <c r="G826" s="30">
        <f t="shared" si="11"/>
        <v>1139.44211</v>
      </c>
    </row>
    <row r="827" spans="1:7" s="42" customFormat="1" ht="78.75" hidden="1" outlineLevel="1">
      <c r="A827" s="26" t="s">
        <v>648</v>
      </c>
      <c r="B827" s="47" t="s">
        <v>205</v>
      </c>
      <c r="C827" s="26">
        <v>2020</v>
      </c>
      <c r="D827" s="48"/>
      <c r="E827" s="26">
        <v>108</v>
      </c>
      <c r="F827" s="30">
        <v>125</v>
      </c>
      <c r="G827" s="30">
        <v>1139.44211</v>
      </c>
    </row>
    <row r="828" spans="1:7" s="42" customFormat="1" ht="15.75" collapsed="1">
      <c r="A828" s="21" t="s">
        <v>649</v>
      </c>
      <c r="B828" s="43" t="s">
        <v>629</v>
      </c>
      <c r="C828" s="55"/>
      <c r="D828" s="55"/>
      <c r="E828" s="55"/>
      <c r="F828" s="55"/>
      <c r="G828" s="55"/>
    </row>
    <row r="829" spans="1:7" s="42" customFormat="1" ht="15.75">
      <c r="A829" s="21" t="s">
        <v>650</v>
      </c>
      <c r="B829" s="22" t="s">
        <v>595</v>
      </c>
      <c r="C829" s="55"/>
      <c r="D829" s="55"/>
      <c r="E829" s="55"/>
      <c r="F829" s="55"/>
      <c r="G829" s="55"/>
    </row>
    <row r="830" spans="1:7" s="38" customFormat="1" ht="15.75">
      <c r="A830" s="17"/>
      <c r="B830" s="25" t="s">
        <v>91</v>
      </c>
      <c r="C830" s="46"/>
      <c r="D830" s="20"/>
      <c r="E830" s="46"/>
      <c r="F830" s="46"/>
      <c r="G830" s="46"/>
    </row>
    <row r="831" spans="1:7" s="42" customFormat="1" ht="15.75">
      <c r="A831" s="33" t="s">
        <v>651</v>
      </c>
      <c r="B831" s="51" t="s">
        <v>142</v>
      </c>
      <c r="C831" s="52"/>
      <c r="D831" s="33" t="s">
        <v>59</v>
      </c>
      <c r="E831" s="52"/>
      <c r="F831" s="52"/>
      <c r="G831" s="52"/>
    </row>
    <row r="832" spans="1:7" s="42" customFormat="1" ht="15.75">
      <c r="A832" s="33" t="s">
        <v>651</v>
      </c>
      <c r="B832" s="53" t="s">
        <v>598</v>
      </c>
      <c r="C832" s="52"/>
      <c r="D832" s="33"/>
      <c r="E832" s="52"/>
      <c r="F832" s="52"/>
      <c r="G832" s="52"/>
    </row>
    <row r="833" spans="1:7" s="42" customFormat="1" ht="15.75">
      <c r="A833" s="33" t="s">
        <v>651</v>
      </c>
      <c r="B833" s="51" t="s">
        <v>607</v>
      </c>
      <c r="C833" s="52"/>
      <c r="D833" s="33"/>
      <c r="E833" s="52"/>
      <c r="F833" s="52"/>
      <c r="G833" s="52"/>
    </row>
    <row r="834" spans="1:7" s="42" customFormat="1" ht="15.75">
      <c r="A834" s="33" t="s">
        <v>651</v>
      </c>
      <c r="B834" s="34" t="s">
        <v>95</v>
      </c>
      <c r="C834" s="33">
        <v>2019</v>
      </c>
      <c r="D834" s="33" t="s">
        <v>59</v>
      </c>
      <c r="E834" s="33">
        <v>0</v>
      </c>
      <c r="F834" s="37">
        <v>0</v>
      </c>
      <c r="G834" s="37">
        <v>0</v>
      </c>
    </row>
    <row r="835" spans="1:7" s="42" customFormat="1" ht="15.75">
      <c r="A835" s="33" t="s">
        <v>651</v>
      </c>
      <c r="B835" s="34" t="s">
        <v>95</v>
      </c>
      <c r="C835" s="33">
        <v>2020</v>
      </c>
      <c r="D835" s="33" t="s">
        <v>59</v>
      </c>
      <c r="E835" s="33">
        <v>0</v>
      </c>
      <c r="F835" s="37">
        <v>0</v>
      </c>
      <c r="G835" s="37">
        <v>0</v>
      </c>
    </row>
    <row r="836" spans="1:7" s="42" customFormat="1" ht="15.75">
      <c r="A836" s="33" t="s">
        <v>651</v>
      </c>
      <c r="B836" s="34" t="s">
        <v>95</v>
      </c>
      <c r="C836" s="33">
        <v>2021</v>
      </c>
      <c r="D836" s="33" t="s">
        <v>59</v>
      </c>
      <c r="E836" s="33">
        <f>E837</f>
        <v>31</v>
      </c>
      <c r="F836" s="33">
        <f t="shared" ref="F836:G836" si="12">F837</f>
        <v>150</v>
      </c>
      <c r="G836" s="37">
        <f t="shared" si="12"/>
        <v>137.02578</v>
      </c>
    </row>
    <row r="837" spans="1:7" s="42" customFormat="1" ht="126" hidden="1" outlineLevel="1">
      <c r="A837" s="33" t="s">
        <v>651</v>
      </c>
      <c r="B837" s="51" t="s">
        <v>652</v>
      </c>
      <c r="C837" s="33">
        <v>2020</v>
      </c>
      <c r="D837" s="52"/>
      <c r="E837" s="33">
        <v>31</v>
      </c>
      <c r="F837" s="37">
        <v>150</v>
      </c>
      <c r="G837" s="37">
        <v>137.02578</v>
      </c>
    </row>
    <row r="838" spans="1:7" s="38" customFormat="1" ht="15.75" collapsed="1">
      <c r="A838" s="20"/>
      <c r="B838" s="25" t="s">
        <v>91</v>
      </c>
      <c r="C838" s="46"/>
      <c r="D838" s="46"/>
      <c r="E838" s="46"/>
      <c r="F838" s="46"/>
      <c r="G838" s="46"/>
    </row>
    <row r="839" spans="1:7" s="42" customFormat="1" ht="15.75">
      <c r="A839" s="26" t="s">
        <v>651</v>
      </c>
      <c r="B839" s="47" t="s">
        <v>142</v>
      </c>
      <c r="C839" s="48"/>
      <c r="D839" s="26" t="s">
        <v>597</v>
      </c>
      <c r="E839" s="48"/>
      <c r="F839" s="48"/>
      <c r="G839" s="48"/>
    </row>
    <row r="840" spans="1:7" s="42" customFormat="1" ht="15.75">
      <c r="A840" s="26" t="s">
        <v>651</v>
      </c>
      <c r="B840" s="49" t="s">
        <v>598</v>
      </c>
      <c r="C840" s="48"/>
      <c r="D840" s="26"/>
      <c r="E840" s="48"/>
      <c r="F840" s="48"/>
      <c r="G840" s="48"/>
    </row>
    <row r="841" spans="1:7" s="42" customFormat="1" ht="15.75">
      <c r="A841" s="26" t="s">
        <v>651</v>
      </c>
      <c r="B841" s="47" t="s">
        <v>599</v>
      </c>
      <c r="C841" s="48"/>
      <c r="D841" s="26"/>
      <c r="E841" s="48"/>
      <c r="F841" s="48"/>
      <c r="G841" s="48"/>
    </row>
    <row r="842" spans="1:7" s="42" customFormat="1" ht="15.75">
      <c r="A842" s="26" t="s">
        <v>651</v>
      </c>
      <c r="B842" s="27" t="s">
        <v>95</v>
      </c>
      <c r="C842" s="26">
        <v>2019</v>
      </c>
      <c r="D842" s="26" t="s">
        <v>597</v>
      </c>
      <c r="E842" s="26">
        <v>0</v>
      </c>
      <c r="F842" s="30">
        <v>0</v>
      </c>
      <c r="G842" s="30">
        <v>0</v>
      </c>
    </row>
    <row r="843" spans="1:7" s="42" customFormat="1" ht="15.75">
      <c r="A843" s="26" t="s">
        <v>651</v>
      </c>
      <c r="B843" s="27" t="s">
        <v>95</v>
      </c>
      <c r="C843" s="26">
        <v>2020</v>
      </c>
      <c r="D843" s="26" t="s">
        <v>597</v>
      </c>
      <c r="E843" s="26">
        <v>0</v>
      </c>
      <c r="F843" s="30">
        <v>0</v>
      </c>
      <c r="G843" s="30">
        <v>0</v>
      </c>
    </row>
    <row r="844" spans="1:7" s="42" customFormat="1" ht="15.75">
      <c r="A844" s="26" t="s">
        <v>651</v>
      </c>
      <c r="B844" s="27" t="s">
        <v>95</v>
      </c>
      <c r="C844" s="26">
        <v>2021</v>
      </c>
      <c r="D844" s="26" t="s">
        <v>597</v>
      </c>
      <c r="E844" s="26">
        <f>E845</f>
        <v>46</v>
      </c>
      <c r="F844" s="26">
        <f t="shared" ref="F844:G844" si="13">F845</f>
        <v>150</v>
      </c>
      <c r="G844" s="30">
        <f t="shared" si="13"/>
        <v>186.85334</v>
      </c>
    </row>
    <row r="845" spans="1:7" s="42" customFormat="1" ht="126" hidden="1" outlineLevel="1">
      <c r="A845" s="26" t="s">
        <v>651</v>
      </c>
      <c r="B845" s="47" t="s">
        <v>652</v>
      </c>
      <c r="C845" s="26">
        <v>2020</v>
      </c>
      <c r="D845" s="48"/>
      <c r="E845" s="26">
        <v>46</v>
      </c>
      <c r="F845" s="26">
        <v>150</v>
      </c>
      <c r="G845" s="30">
        <v>186.85334</v>
      </c>
    </row>
    <row r="846" spans="1:7" s="42" customFormat="1" ht="15.75" collapsed="1">
      <c r="A846" s="20"/>
      <c r="B846" s="25" t="s">
        <v>91</v>
      </c>
      <c r="C846" s="46"/>
      <c r="D846" s="46"/>
      <c r="E846" s="46"/>
      <c r="F846" s="46"/>
      <c r="G846" s="46"/>
    </row>
    <row r="847" spans="1:7" s="42" customFormat="1" ht="15.75">
      <c r="A847" s="33" t="s">
        <v>653</v>
      </c>
      <c r="B847" s="51" t="s">
        <v>645</v>
      </c>
      <c r="C847" s="52"/>
      <c r="D847" s="33" t="s">
        <v>597</v>
      </c>
      <c r="E847" s="52"/>
      <c r="F847" s="52"/>
      <c r="G847" s="52"/>
    </row>
    <row r="848" spans="1:7" s="42" customFormat="1" ht="15.75">
      <c r="A848" s="33" t="s">
        <v>653</v>
      </c>
      <c r="B848" s="53" t="s">
        <v>598</v>
      </c>
      <c r="C848" s="52"/>
      <c r="D848" s="52"/>
      <c r="E848" s="52"/>
      <c r="F848" s="52"/>
      <c r="G848" s="52"/>
    </row>
    <row r="849" spans="1:7" s="42" customFormat="1" ht="15.75">
      <c r="A849" s="33" t="s">
        <v>653</v>
      </c>
      <c r="B849" s="51" t="s">
        <v>599</v>
      </c>
      <c r="C849" s="52"/>
      <c r="D849" s="52"/>
      <c r="E849" s="52"/>
      <c r="F849" s="52"/>
      <c r="G849" s="52"/>
    </row>
    <row r="850" spans="1:7" s="42" customFormat="1" ht="15.75">
      <c r="A850" s="33" t="s">
        <v>653</v>
      </c>
      <c r="B850" s="34" t="s">
        <v>95</v>
      </c>
      <c r="C850" s="33">
        <v>2019</v>
      </c>
      <c r="D850" s="33" t="s">
        <v>597</v>
      </c>
      <c r="E850" s="33">
        <f ca="1">SUMIF($C$853:$G$854,$C$850,$E$853:$E$854)</f>
        <v>0</v>
      </c>
      <c r="F850" s="37">
        <f ca="1">SUMIF($C$853:$G$854,$C$850,$F$853:$F$854)</f>
        <v>0</v>
      </c>
      <c r="G850" s="37">
        <f ca="1">SUMIF($C$853:$G$854,$C$850,$G$853:$G$854)</f>
        <v>0</v>
      </c>
    </row>
    <row r="851" spans="1:7" s="42" customFormat="1" ht="15.75">
      <c r="A851" s="33" t="s">
        <v>653</v>
      </c>
      <c r="B851" s="34" t="s">
        <v>95</v>
      </c>
      <c r="C851" s="33">
        <v>2020</v>
      </c>
      <c r="D851" s="33" t="s">
        <v>597</v>
      </c>
      <c r="E851" s="33">
        <f ca="1">SUMIF($C$853:$G$854,$C$851,$E$853:$E$854)</f>
        <v>0</v>
      </c>
      <c r="F851" s="37">
        <f ca="1">SUMIF($C$853:$G$854,$C$851,$F$853:$F$854)</f>
        <v>0</v>
      </c>
      <c r="G851" s="37">
        <f ca="1">SUMIF($C$853:$G$854,$C$851,$G$853:$G$854)</f>
        <v>0</v>
      </c>
    </row>
    <row r="852" spans="1:7" s="42" customFormat="1" ht="15.75">
      <c r="A852" s="33" t="s">
        <v>653</v>
      </c>
      <c r="B852" s="34" t="s">
        <v>95</v>
      </c>
      <c r="C852" s="33">
        <v>2021</v>
      </c>
      <c r="D852" s="33" t="s">
        <v>597</v>
      </c>
      <c r="E852" s="33">
        <f ca="1">SUMIF($C$853:$G$854,$C$852,$E$853:$E$854)</f>
        <v>0</v>
      </c>
      <c r="F852" s="37">
        <f ca="1">SUMIF($C$853:$G$854,$C$852,$F$853:$F$854)</f>
        <v>0</v>
      </c>
      <c r="G852" s="37">
        <f ca="1">SUMIF($C$853:$G$854,$C$852,$G$853:$G$854)</f>
        <v>0</v>
      </c>
    </row>
    <row r="853" spans="1:7" s="42" customFormat="1" ht="47.25" hidden="1" outlineLevel="1">
      <c r="A853" s="33" t="s">
        <v>653</v>
      </c>
      <c r="B853" s="51" t="s">
        <v>642</v>
      </c>
      <c r="C853" s="33">
        <v>2018</v>
      </c>
      <c r="D853" s="52"/>
      <c r="E853" s="33">
        <v>130</v>
      </c>
      <c r="F853" s="37">
        <v>60.6</v>
      </c>
      <c r="G853" s="37">
        <v>177.07200999999998</v>
      </c>
    </row>
    <row r="854" spans="1:7" s="42" customFormat="1" ht="31.5" hidden="1" outlineLevel="1">
      <c r="A854" s="33" t="s">
        <v>653</v>
      </c>
      <c r="B854" s="51" t="s">
        <v>600</v>
      </c>
      <c r="C854" s="33">
        <v>2018</v>
      </c>
      <c r="D854" s="52"/>
      <c r="E854" s="33">
        <v>257</v>
      </c>
      <c r="F854" s="37">
        <v>61</v>
      </c>
      <c r="G854" s="37">
        <v>968.70632000000001</v>
      </c>
    </row>
    <row r="855" spans="1:7" s="42" customFormat="1" ht="27.75" customHeight="1" collapsed="1">
      <c r="A855" s="234" t="s">
        <v>654</v>
      </c>
      <c r="B855" s="235"/>
      <c r="C855" s="235"/>
      <c r="D855" s="235"/>
      <c r="E855" s="235"/>
      <c r="F855" s="235"/>
      <c r="G855" s="236"/>
    </row>
    <row r="856" spans="1:7" s="42" customFormat="1" ht="15.75">
      <c r="A856" s="57"/>
      <c r="B856" s="43" t="s">
        <v>50</v>
      </c>
      <c r="C856" s="55"/>
      <c r="D856" s="55"/>
      <c r="E856" s="55"/>
      <c r="F856" s="55"/>
      <c r="G856" s="55"/>
    </row>
    <row r="857" spans="1:7" s="38" customFormat="1" ht="15.75">
      <c r="A857" s="17"/>
      <c r="B857" s="54" t="s">
        <v>655</v>
      </c>
      <c r="C857" s="46"/>
      <c r="D857" s="46"/>
      <c r="E857" s="46"/>
      <c r="F857" s="46"/>
      <c r="G857" s="46"/>
    </row>
    <row r="858" spans="1:7" s="42" customFormat="1" ht="21.75" customHeight="1">
      <c r="A858" s="26" t="s">
        <v>656</v>
      </c>
      <c r="B858" s="49" t="s">
        <v>657</v>
      </c>
      <c r="C858" s="48"/>
      <c r="D858" s="58" t="s">
        <v>658</v>
      </c>
      <c r="E858" s="48"/>
      <c r="F858" s="48"/>
      <c r="G858" s="48"/>
    </row>
    <row r="859" spans="1:7" s="42" customFormat="1" ht="15.75">
      <c r="A859" s="26" t="s">
        <v>656</v>
      </c>
      <c r="B859" s="27" t="s">
        <v>659</v>
      </c>
      <c r="C859" s="26"/>
      <c r="D859" s="58"/>
      <c r="E859" s="48"/>
      <c r="F859" s="48"/>
      <c r="G859" s="48"/>
    </row>
    <row r="860" spans="1:7" s="42" customFormat="1" ht="15.75">
      <c r="A860" s="26" t="s">
        <v>656</v>
      </c>
      <c r="B860" s="27" t="s">
        <v>95</v>
      </c>
      <c r="C860" s="26">
        <v>2019</v>
      </c>
      <c r="D860" s="58" t="s">
        <v>658</v>
      </c>
      <c r="E860" s="26">
        <v>0</v>
      </c>
      <c r="F860" s="30">
        <v>0</v>
      </c>
      <c r="G860" s="30">
        <v>0</v>
      </c>
    </row>
    <row r="861" spans="1:7" s="42" customFormat="1" ht="15.75">
      <c r="A861" s="26" t="s">
        <v>656</v>
      </c>
      <c r="B861" s="27" t="s">
        <v>95</v>
      </c>
      <c r="C861" s="26">
        <v>2020</v>
      </c>
      <c r="D861" s="58" t="s">
        <v>658</v>
      </c>
      <c r="E861" s="26">
        <v>0</v>
      </c>
      <c r="F861" s="30">
        <v>0</v>
      </c>
      <c r="G861" s="30">
        <v>0</v>
      </c>
    </row>
    <row r="862" spans="1:7" s="42" customFormat="1" ht="15.75">
      <c r="A862" s="26" t="s">
        <v>656</v>
      </c>
      <c r="B862" s="27" t="s">
        <v>95</v>
      </c>
      <c r="C862" s="26">
        <v>2021</v>
      </c>
      <c r="D862" s="58" t="s">
        <v>658</v>
      </c>
      <c r="E862" s="26">
        <f>E863</f>
        <v>1</v>
      </c>
      <c r="F862" s="30">
        <f t="shared" ref="F862:G862" si="14">F863</f>
        <v>250</v>
      </c>
      <c r="G862" s="30">
        <f t="shared" si="14"/>
        <v>2060.2728099999999</v>
      </c>
    </row>
    <row r="863" spans="1:7" s="42" customFormat="1" ht="141.75" hidden="1" outlineLevel="1">
      <c r="A863" s="26" t="s">
        <v>656</v>
      </c>
      <c r="B863" s="47" t="s">
        <v>660</v>
      </c>
      <c r="C863" s="26">
        <v>2020</v>
      </c>
      <c r="D863" s="58"/>
      <c r="E863" s="26">
        <v>1</v>
      </c>
      <c r="F863" s="30">
        <v>250</v>
      </c>
      <c r="G863" s="30">
        <v>2060.2728099999999</v>
      </c>
    </row>
    <row r="864" spans="1:7" s="42" customFormat="1" ht="25.5" customHeight="1" collapsed="1">
      <c r="A864" s="234" t="s">
        <v>661</v>
      </c>
      <c r="B864" s="235"/>
      <c r="C864" s="235"/>
      <c r="D864" s="235"/>
      <c r="E864" s="235"/>
      <c r="F864" s="235"/>
      <c r="G864" s="236"/>
    </row>
    <row r="865" spans="1:14" s="42" customFormat="1" ht="20.25" customHeight="1">
      <c r="A865" s="21" t="s">
        <v>662</v>
      </c>
      <c r="B865" s="59" t="s">
        <v>43</v>
      </c>
      <c r="C865" s="55"/>
      <c r="D865" s="55"/>
      <c r="E865" s="55"/>
      <c r="F865" s="55"/>
      <c r="G865" s="55"/>
    </row>
    <row r="866" spans="1:14" s="42" customFormat="1" ht="15.75">
      <c r="A866" s="21" t="s">
        <v>663</v>
      </c>
      <c r="B866" s="59" t="s">
        <v>664</v>
      </c>
      <c r="C866" s="55"/>
      <c r="D866" s="55"/>
      <c r="E866" s="55"/>
      <c r="F866" s="55"/>
      <c r="G866" s="55"/>
    </row>
    <row r="867" spans="1:14" s="42" customFormat="1" ht="15.75">
      <c r="A867" s="20"/>
      <c r="B867" s="60" t="s">
        <v>665</v>
      </c>
      <c r="C867" s="61"/>
      <c r="D867" s="62" t="s">
        <v>68</v>
      </c>
      <c r="E867" s="61"/>
      <c r="F867" s="61"/>
      <c r="G867" s="61"/>
    </row>
    <row r="868" spans="1:14" s="42" customFormat="1" ht="15.75">
      <c r="A868" s="33" t="s">
        <v>666</v>
      </c>
      <c r="B868" s="34" t="s">
        <v>95</v>
      </c>
      <c r="C868" s="56">
        <v>2019</v>
      </c>
      <c r="D868" s="33"/>
      <c r="E868" s="33">
        <f ca="1">SUMIF($C$871:$G$878,$C$868,$E$871:$E$878)</f>
        <v>0</v>
      </c>
      <c r="F868" s="33">
        <f ca="1">SUMIF($C$871:$G$878,$C$868,$F$871:$F$878)</f>
        <v>0</v>
      </c>
      <c r="G868" s="33">
        <f ca="1">SUMIF($C$871:$G$878,$C$868,$G$871:$G$878)</f>
        <v>0</v>
      </c>
    </row>
    <row r="869" spans="1:14" s="42" customFormat="1" ht="15.75">
      <c r="A869" s="33" t="s">
        <v>666</v>
      </c>
      <c r="B869" s="34" t="s">
        <v>95</v>
      </c>
      <c r="C869" s="56">
        <v>2020</v>
      </c>
      <c r="D869" s="33"/>
      <c r="E869" s="33">
        <f ca="1">SUMIF($C$871:$G$878,$C$869,$E$871:$E$878)</f>
        <v>8</v>
      </c>
      <c r="F869" s="33">
        <f ca="1">SUMIF($C$871:$G$878,$C$869,$F$871:$F$878)</f>
        <v>93.2</v>
      </c>
      <c r="G869" s="33">
        <f ca="1">SUMIF($C$871:$G$878,$C$869,$G$871:$G$878)</f>
        <v>3599.0001999999999</v>
      </c>
    </row>
    <row r="870" spans="1:14" s="42" customFormat="1" ht="15.75">
      <c r="A870" s="33" t="s">
        <v>666</v>
      </c>
      <c r="B870" s="34" t="s">
        <v>95</v>
      </c>
      <c r="C870" s="56">
        <v>2021</v>
      </c>
      <c r="D870" s="33"/>
      <c r="E870" s="33">
        <f ca="1">SUMIF($C$871:$G$878,$C$870,$E$871:$E$878)</f>
        <v>0</v>
      </c>
      <c r="F870" s="37">
        <f ca="1">SUMIF($C$871:$G$878,$C$870,$F$871:$F$878)</f>
        <v>0</v>
      </c>
      <c r="G870" s="37">
        <f ca="1">SUMIF($C$871:$G$878,$C$870,$G$871:$G$878)</f>
        <v>0</v>
      </c>
    </row>
    <row r="871" spans="1:14" s="63" customFormat="1" ht="110.25" hidden="1" outlineLevel="1">
      <c r="A871" s="33" t="s">
        <v>666</v>
      </c>
      <c r="B871" s="51" t="s">
        <v>667</v>
      </c>
      <c r="C871" s="56">
        <v>2020</v>
      </c>
      <c r="D871" s="33"/>
      <c r="E871" s="33">
        <v>1</v>
      </c>
      <c r="F871" s="37">
        <v>15</v>
      </c>
      <c r="G871" s="37">
        <v>483.21467000000001</v>
      </c>
    </row>
    <row r="872" spans="1:14" s="63" customFormat="1" ht="78.75" hidden="1" outlineLevel="1">
      <c r="A872" s="33" t="s">
        <v>666</v>
      </c>
      <c r="B872" s="51" t="s">
        <v>122</v>
      </c>
      <c r="C872" s="56">
        <v>2020</v>
      </c>
      <c r="D872" s="33"/>
      <c r="E872" s="33">
        <v>1</v>
      </c>
      <c r="F872" s="37">
        <v>15</v>
      </c>
      <c r="G872" s="37">
        <v>322.84631999999999</v>
      </c>
    </row>
    <row r="873" spans="1:14" s="63" customFormat="1" ht="78.75" hidden="1" outlineLevel="1">
      <c r="A873" s="33" t="s">
        <v>666</v>
      </c>
      <c r="B873" s="51" t="s">
        <v>267</v>
      </c>
      <c r="C873" s="56">
        <v>2020</v>
      </c>
      <c r="D873" s="33"/>
      <c r="E873" s="33">
        <v>1</v>
      </c>
      <c r="F873" s="37">
        <v>15</v>
      </c>
      <c r="G873" s="37">
        <v>650.97621000000004</v>
      </c>
    </row>
    <row r="874" spans="1:14" s="63" customFormat="1" ht="78.75" hidden="1" outlineLevel="1">
      <c r="A874" s="33" t="s">
        <v>666</v>
      </c>
      <c r="B874" s="51" t="s">
        <v>438</v>
      </c>
      <c r="C874" s="56">
        <v>2020</v>
      </c>
      <c r="D874" s="56"/>
      <c r="E874" s="52">
        <v>1</v>
      </c>
      <c r="F874" s="52">
        <v>7</v>
      </c>
      <c r="G874" s="52">
        <v>327.96300000000002</v>
      </c>
    </row>
    <row r="875" spans="1:14" s="63" customFormat="1" ht="110.25" hidden="1" outlineLevel="1">
      <c r="A875" s="33" t="s">
        <v>666</v>
      </c>
      <c r="B875" s="51" t="s">
        <v>571</v>
      </c>
      <c r="C875" s="56">
        <v>2020</v>
      </c>
      <c r="D875" s="56"/>
      <c r="E875" s="52">
        <v>1</v>
      </c>
      <c r="F875" s="52">
        <v>10</v>
      </c>
      <c r="G875" s="52">
        <v>376</v>
      </c>
    </row>
    <row r="876" spans="1:14" s="63" customFormat="1" ht="94.5" hidden="1" outlineLevel="1">
      <c r="A876" s="33" t="s">
        <v>666</v>
      </c>
      <c r="B876" s="51" t="s">
        <v>572</v>
      </c>
      <c r="C876" s="56">
        <v>2020</v>
      </c>
      <c r="D876" s="56"/>
      <c r="E876" s="52">
        <v>1</v>
      </c>
      <c r="F876" s="52">
        <v>15</v>
      </c>
      <c r="G876" s="52">
        <v>469</v>
      </c>
    </row>
    <row r="877" spans="1:14" s="63" customFormat="1" ht="126" hidden="1" outlineLevel="1">
      <c r="A877" s="33" t="s">
        <v>666</v>
      </c>
      <c r="B877" s="51" t="s">
        <v>461</v>
      </c>
      <c r="C877" s="56">
        <v>2020</v>
      </c>
      <c r="D877" s="56"/>
      <c r="E877" s="52">
        <v>1</v>
      </c>
      <c r="F877" s="52">
        <v>1.2</v>
      </c>
      <c r="G877" s="52">
        <v>277</v>
      </c>
    </row>
    <row r="878" spans="1:14" s="63" customFormat="1" ht="126" hidden="1" outlineLevel="1">
      <c r="A878" s="33" t="s">
        <v>666</v>
      </c>
      <c r="B878" s="51" t="s">
        <v>462</v>
      </c>
      <c r="C878" s="56">
        <v>2020</v>
      </c>
      <c r="D878" s="56"/>
      <c r="E878" s="52">
        <v>1</v>
      </c>
      <c r="F878" s="52">
        <v>15</v>
      </c>
      <c r="G878" s="52">
        <v>692</v>
      </c>
    </row>
    <row r="879" spans="1:14" s="63" customFormat="1" ht="15.75" collapsed="1">
      <c r="A879" s="64"/>
      <c r="B879" s="60" t="s">
        <v>665</v>
      </c>
      <c r="C879" s="61"/>
      <c r="D879" s="20" t="s">
        <v>67</v>
      </c>
      <c r="E879" s="61"/>
      <c r="F879" s="61"/>
      <c r="G879" s="61"/>
      <c r="I879" s="38"/>
      <c r="J879" s="38"/>
      <c r="K879" s="38"/>
      <c r="L879" s="38"/>
      <c r="M879" s="38"/>
      <c r="N879" s="38"/>
    </row>
    <row r="880" spans="1:14" s="63" customFormat="1" ht="15.75">
      <c r="A880" s="26" t="s">
        <v>666</v>
      </c>
      <c r="B880" s="27" t="s">
        <v>95</v>
      </c>
      <c r="C880" s="58">
        <v>2019</v>
      </c>
      <c r="D880" s="58"/>
      <c r="E880" s="26">
        <v>0</v>
      </c>
      <c r="F880" s="30">
        <v>0</v>
      </c>
      <c r="G880" s="30">
        <v>0</v>
      </c>
      <c r="I880" s="38"/>
      <c r="J880" s="38"/>
      <c r="K880" s="38"/>
      <c r="L880" s="38"/>
      <c r="M880" s="38"/>
      <c r="N880" s="38"/>
    </row>
    <row r="881" spans="1:14" s="63" customFormat="1" ht="15.75">
      <c r="A881" s="26" t="s">
        <v>666</v>
      </c>
      <c r="B881" s="27" t="s">
        <v>95</v>
      </c>
      <c r="C881" s="58">
        <v>2020</v>
      </c>
      <c r="D881" s="58"/>
      <c r="E881" s="26">
        <f>E883</f>
        <v>1</v>
      </c>
      <c r="F881" s="26">
        <f t="shared" ref="F881:G881" si="15">F883</f>
        <v>10</v>
      </c>
      <c r="G881" s="30">
        <f t="shared" si="15"/>
        <v>353.18400000000003</v>
      </c>
      <c r="I881" s="38"/>
      <c r="J881" s="38"/>
      <c r="K881" s="38"/>
      <c r="L881" s="38"/>
      <c r="M881" s="38"/>
      <c r="N881" s="38"/>
    </row>
    <row r="882" spans="1:14" s="63" customFormat="1" ht="15.75">
      <c r="A882" s="26" t="s">
        <v>666</v>
      </c>
      <c r="B882" s="27" t="s">
        <v>95</v>
      </c>
      <c r="C882" s="58">
        <v>2021</v>
      </c>
      <c r="D882" s="58"/>
      <c r="E882" s="26">
        <v>0</v>
      </c>
      <c r="F882" s="30">
        <v>0</v>
      </c>
      <c r="G882" s="30">
        <v>0</v>
      </c>
      <c r="I882" s="38"/>
      <c r="J882" s="38"/>
      <c r="K882" s="38"/>
      <c r="L882" s="38"/>
      <c r="M882" s="38"/>
      <c r="N882" s="38"/>
    </row>
    <row r="883" spans="1:14" s="63" customFormat="1" ht="47.25" hidden="1" outlineLevel="1">
      <c r="A883" s="26" t="s">
        <v>666</v>
      </c>
      <c r="B883" s="47" t="s">
        <v>406</v>
      </c>
      <c r="C883" s="58">
        <v>2019</v>
      </c>
      <c r="D883" s="58"/>
      <c r="E883" s="26">
        <v>1</v>
      </c>
      <c r="F883" s="30">
        <v>10</v>
      </c>
      <c r="G883" s="30">
        <v>353.18400000000003</v>
      </c>
      <c r="I883" s="38"/>
      <c r="J883" s="38"/>
      <c r="K883" s="38"/>
      <c r="L883" s="20"/>
      <c r="M883" s="38"/>
      <c r="N883" s="38"/>
    </row>
    <row r="884" spans="1:14" s="38" customFormat="1" ht="15.75" collapsed="1">
      <c r="A884" s="20"/>
      <c r="B884" s="60" t="s">
        <v>668</v>
      </c>
      <c r="C884" s="46"/>
      <c r="D884" s="62" t="s">
        <v>68</v>
      </c>
      <c r="E884" s="46"/>
      <c r="F884" s="46"/>
      <c r="G884" s="46"/>
    </row>
    <row r="885" spans="1:14" s="38" customFormat="1" ht="15.75">
      <c r="A885" s="33" t="s">
        <v>669</v>
      </c>
      <c r="B885" s="34" t="s">
        <v>95</v>
      </c>
      <c r="C885" s="56">
        <v>2019</v>
      </c>
      <c r="D885" s="33"/>
      <c r="E885" s="33">
        <f ca="1">SUMIF($C$888:$G$905,$C$885,$E$888:$E$905)</f>
        <v>9</v>
      </c>
      <c r="F885" s="33">
        <f ca="1">SUMIF($C$888:$G$905,$C$885,$F$888:$F$905)</f>
        <v>136.57999999999998</v>
      </c>
      <c r="G885" s="33">
        <f ca="1">SUMIF($C$888:$G$905,$C$885,$G$888:$G$905)</f>
        <v>3364.0699999999997</v>
      </c>
    </row>
    <row r="886" spans="1:14" s="38" customFormat="1" ht="15.75">
      <c r="A886" s="33" t="s">
        <v>669</v>
      </c>
      <c r="B886" s="34" t="s">
        <v>95</v>
      </c>
      <c r="C886" s="56">
        <v>2020</v>
      </c>
      <c r="D886" s="33"/>
      <c r="E886" s="33">
        <f ca="1">SUMIF($C$888:$G$905,$C$886,$E$888:$E$905)</f>
        <v>9</v>
      </c>
      <c r="F886" s="37">
        <f ca="1">SUMIF($C$888:$G$905,$C$886,$F$888:$F$905)</f>
        <v>125</v>
      </c>
      <c r="G886" s="37">
        <f ca="1">SUMIF($C$888:$G$905,$C$886,$G$888:$G$905)</f>
        <v>4175.8940000000002</v>
      </c>
    </row>
    <row r="887" spans="1:14" s="38" customFormat="1" ht="15.75">
      <c r="A887" s="33" t="s">
        <v>669</v>
      </c>
      <c r="B887" s="34" t="s">
        <v>95</v>
      </c>
      <c r="C887" s="56">
        <v>2021</v>
      </c>
      <c r="D887" s="33"/>
      <c r="E887" s="33">
        <f ca="1">SUMIF($C$888:$G$905,$C$887,$E$888:$E$905)</f>
        <v>0</v>
      </c>
      <c r="F887" s="37">
        <f ca="1">SUMIF($C$888:$G$905,$C$887,$F$888:$F$905)</f>
        <v>0</v>
      </c>
      <c r="G887" s="37">
        <f ca="1">SUMIF($C$888:$G$905,$C$887,$G$888:$G$905)</f>
        <v>0</v>
      </c>
    </row>
    <row r="888" spans="1:14" s="38" customFormat="1" ht="36.75" hidden="1" customHeight="1" outlineLevel="1">
      <c r="A888" s="33" t="s">
        <v>669</v>
      </c>
      <c r="B888" s="51" t="s">
        <v>483</v>
      </c>
      <c r="C888" s="56">
        <v>2019</v>
      </c>
      <c r="D888" s="56"/>
      <c r="E888" s="56">
        <v>1</v>
      </c>
      <c r="F888" s="56">
        <v>15</v>
      </c>
      <c r="G888" s="56">
        <v>391.61</v>
      </c>
    </row>
    <row r="889" spans="1:14" s="42" customFormat="1" ht="36.75" hidden="1" customHeight="1" outlineLevel="1">
      <c r="A889" s="33" t="s">
        <v>669</v>
      </c>
      <c r="B889" s="51" t="s">
        <v>294</v>
      </c>
      <c r="C889" s="56">
        <v>2019</v>
      </c>
      <c r="D889" s="56"/>
      <c r="E889" s="56">
        <v>1</v>
      </c>
      <c r="F889" s="56">
        <v>16.579999999999998</v>
      </c>
      <c r="G889" s="56">
        <v>260.27199999999999</v>
      </c>
      <c r="I889" s="38"/>
      <c r="J889" s="38"/>
      <c r="K889" s="38"/>
      <c r="L889" s="38"/>
      <c r="M889" s="38"/>
      <c r="N889" s="38"/>
    </row>
    <row r="890" spans="1:14" s="42" customFormat="1" ht="36.75" hidden="1" customHeight="1" outlineLevel="1">
      <c r="A890" s="33" t="s">
        <v>669</v>
      </c>
      <c r="B890" s="51" t="s">
        <v>486</v>
      </c>
      <c r="C890" s="56">
        <v>2019</v>
      </c>
      <c r="D890" s="56"/>
      <c r="E890" s="56">
        <v>1</v>
      </c>
      <c r="F890" s="56">
        <v>15</v>
      </c>
      <c r="G890" s="56">
        <v>336.42</v>
      </c>
      <c r="I890" s="38"/>
      <c r="J890" s="38"/>
      <c r="K890" s="38"/>
      <c r="L890" s="38"/>
      <c r="M890" s="38"/>
      <c r="N890" s="38"/>
    </row>
    <row r="891" spans="1:14" s="42" customFormat="1" ht="36.75" hidden="1" customHeight="1" outlineLevel="1">
      <c r="A891" s="33" t="s">
        <v>669</v>
      </c>
      <c r="B891" s="51" t="s">
        <v>487</v>
      </c>
      <c r="C891" s="56">
        <v>2019</v>
      </c>
      <c r="D891" s="56"/>
      <c r="E891" s="56">
        <v>1</v>
      </c>
      <c r="F891" s="56">
        <v>15</v>
      </c>
      <c r="G891" s="56">
        <v>396.64</v>
      </c>
      <c r="I891" s="38"/>
      <c r="J891" s="38"/>
      <c r="K891" s="38"/>
      <c r="L891" s="38"/>
      <c r="M891" s="38"/>
      <c r="N891" s="38"/>
    </row>
    <row r="892" spans="1:14" s="42" customFormat="1" ht="36.75" hidden="1" customHeight="1" outlineLevel="1">
      <c r="A892" s="33" t="s">
        <v>669</v>
      </c>
      <c r="B892" s="51" t="s">
        <v>489</v>
      </c>
      <c r="C892" s="56">
        <v>2019</v>
      </c>
      <c r="D892" s="56"/>
      <c r="E892" s="56">
        <v>1</v>
      </c>
      <c r="F892" s="56">
        <v>15</v>
      </c>
      <c r="G892" s="56">
        <v>384.72199999999998</v>
      </c>
    </row>
    <row r="893" spans="1:14" s="42" customFormat="1" ht="36.75" hidden="1" customHeight="1" outlineLevel="1">
      <c r="A893" s="33" t="s">
        <v>669</v>
      </c>
      <c r="B893" s="51" t="s">
        <v>493</v>
      </c>
      <c r="C893" s="56">
        <v>2019</v>
      </c>
      <c r="D893" s="56"/>
      <c r="E893" s="56">
        <v>1</v>
      </c>
      <c r="F893" s="56">
        <v>15</v>
      </c>
      <c r="G893" s="56">
        <v>308.54899999999998</v>
      </c>
    </row>
    <row r="894" spans="1:14" s="42" customFormat="1" ht="36.75" hidden="1" customHeight="1" outlineLevel="1">
      <c r="A894" s="33" t="s">
        <v>669</v>
      </c>
      <c r="B894" s="51" t="s">
        <v>103</v>
      </c>
      <c r="C894" s="56">
        <v>2019</v>
      </c>
      <c r="D894" s="56"/>
      <c r="E894" s="56">
        <v>1</v>
      </c>
      <c r="F894" s="56">
        <v>15</v>
      </c>
      <c r="G894" s="56">
        <v>319</v>
      </c>
    </row>
    <row r="895" spans="1:14" s="42" customFormat="1" ht="36.75" hidden="1" customHeight="1" outlineLevel="1">
      <c r="A895" s="33" t="s">
        <v>669</v>
      </c>
      <c r="B895" s="51" t="s">
        <v>118</v>
      </c>
      <c r="C895" s="56">
        <v>2019</v>
      </c>
      <c r="D895" s="56"/>
      <c r="E895" s="56">
        <v>1</v>
      </c>
      <c r="F895" s="56">
        <v>15</v>
      </c>
      <c r="G895" s="56">
        <v>380</v>
      </c>
    </row>
    <row r="896" spans="1:14" s="42" customFormat="1" ht="36.75" hidden="1" customHeight="1" outlineLevel="1">
      <c r="A896" s="33" t="s">
        <v>669</v>
      </c>
      <c r="B896" s="51" t="s">
        <v>670</v>
      </c>
      <c r="C896" s="56">
        <v>2019</v>
      </c>
      <c r="D896" s="56"/>
      <c r="E896" s="56">
        <v>1</v>
      </c>
      <c r="F896" s="56">
        <v>15</v>
      </c>
      <c r="G896" s="56">
        <v>586.85699999999997</v>
      </c>
    </row>
    <row r="897" spans="1:7" s="42" customFormat="1" ht="36.75" hidden="1" customHeight="1" outlineLevel="1">
      <c r="A897" s="33" t="s">
        <v>669</v>
      </c>
      <c r="B897" s="51" t="s">
        <v>417</v>
      </c>
      <c r="C897" s="56">
        <v>2020</v>
      </c>
      <c r="D897" s="56"/>
      <c r="E897" s="56">
        <v>1</v>
      </c>
      <c r="F897" s="56">
        <v>15</v>
      </c>
      <c r="G897" s="56">
        <v>503.36900000000003</v>
      </c>
    </row>
    <row r="898" spans="1:7" s="42" customFormat="1" ht="36.75" hidden="1" customHeight="1" outlineLevel="1">
      <c r="A898" s="33" t="s">
        <v>669</v>
      </c>
      <c r="B898" s="51" t="s">
        <v>418</v>
      </c>
      <c r="C898" s="56">
        <v>2020</v>
      </c>
      <c r="D898" s="56"/>
      <c r="E898" s="56">
        <v>1</v>
      </c>
      <c r="F898" s="56">
        <v>15</v>
      </c>
      <c r="G898" s="56">
        <v>500.61099999999999</v>
      </c>
    </row>
    <row r="899" spans="1:7" s="42" customFormat="1" ht="36.75" hidden="1" customHeight="1" outlineLevel="1">
      <c r="A899" s="33" t="s">
        <v>669</v>
      </c>
      <c r="B899" s="51" t="s">
        <v>545</v>
      </c>
      <c r="C899" s="56">
        <v>2020</v>
      </c>
      <c r="D899" s="56"/>
      <c r="E899" s="56">
        <v>1</v>
      </c>
      <c r="F899" s="56">
        <v>10</v>
      </c>
      <c r="G899" s="56">
        <v>437.01100000000002</v>
      </c>
    </row>
    <row r="900" spans="1:7" s="42" customFormat="1" ht="36.75" hidden="1" customHeight="1" outlineLevel="1">
      <c r="A900" s="33" t="s">
        <v>669</v>
      </c>
      <c r="B900" s="51" t="s">
        <v>457</v>
      </c>
      <c r="C900" s="56">
        <v>2020</v>
      </c>
      <c r="D900" s="56"/>
      <c r="E900" s="56">
        <v>1</v>
      </c>
      <c r="F900" s="56">
        <v>15</v>
      </c>
      <c r="G900" s="56">
        <v>283</v>
      </c>
    </row>
    <row r="901" spans="1:7" s="42" customFormat="1" ht="36.75" hidden="1" customHeight="1" outlineLevel="1">
      <c r="A901" s="33" t="s">
        <v>669</v>
      </c>
      <c r="B901" s="51" t="s">
        <v>464</v>
      </c>
      <c r="C901" s="56">
        <v>2020</v>
      </c>
      <c r="D901" s="56"/>
      <c r="E901" s="56">
        <v>1</v>
      </c>
      <c r="F901" s="56">
        <v>10</v>
      </c>
      <c r="G901" s="56">
        <v>353</v>
      </c>
    </row>
    <row r="902" spans="1:7" s="42" customFormat="1" ht="36.75" hidden="1" customHeight="1" outlineLevel="1">
      <c r="A902" s="33" t="s">
        <v>669</v>
      </c>
      <c r="B902" s="51" t="s">
        <v>584</v>
      </c>
      <c r="C902" s="56">
        <v>2020</v>
      </c>
      <c r="D902" s="56"/>
      <c r="E902" s="56">
        <v>1</v>
      </c>
      <c r="F902" s="56">
        <v>15</v>
      </c>
      <c r="G902" s="56">
        <v>546</v>
      </c>
    </row>
    <row r="903" spans="1:7" s="42" customFormat="1" ht="36.75" hidden="1" customHeight="1" outlineLevel="1">
      <c r="A903" s="33" t="s">
        <v>669</v>
      </c>
      <c r="B903" s="51" t="s">
        <v>585</v>
      </c>
      <c r="C903" s="56">
        <v>2020</v>
      </c>
      <c r="D903" s="56"/>
      <c r="E903" s="56">
        <v>1</v>
      </c>
      <c r="F903" s="56">
        <v>15</v>
      </c>
      <c r="G903" s="56">
        <v>577</v>
      </c>
    </row>
    <row r="904" spans="1:7" s="42" customFormat="1" ht="36.75" hidden="1" customHeight="1" outlineLevel="1">
      <c r="A904" s="33" t="s">
        <v>669</v>
      </c>
      <c r="B904" s="51" t="s">
        <v>467</v>
      </c>
      <c r="C904" s="56">
        <v>2020</v>
      </c>
      <c r="D904" s="56"/>
      <c r="E904" s="56">
        <v>1</v>
      </c>
      <c r="F904" s="56">
        <v>15</v>
      </c>
      <c r="G904" s="56">
        <v>455</v>
      </c>
    </row>
    <row r="905" spans="1:7" s="42" customFormat="1" ht="36.75" hidden="1" customHeight="1" outlineLevel="1">
      <c r="A905" s="33" t="s">
        <v>669</v>
      </c>
      <c r="B905" s="51" t="s">
        <v>436</v>
      </c>
      <c r="C905" s="56">
        <v>2020</v>
      </c>
      <c r="D905" s="56"/>
      <c r="E905" s="56">
        <v>1</v>
      </c>
      <c r="F905" s="56">
        <v>15</v>
      </c>
      <c r="G905" s="56">
        <v>520.90300000000002</v>
      </c>
    </row>
    <row r="906" spans="1:7" s="42" customFormat="1" ht="15.75" collapsed="1">
      <c r="A906" s="20"/>
      <c r="B906" s="60" t="s">
        <v>668</v>
      </c>
      <c r="C906" s="46"/>
      <c r="D906" s="20" t="s">
        <v>67</v>
      </c>
      <c r="E906" s="46"/>
      <c r="F906" s="46"/>
      <c r="G906" s="46"/>
    </row>
    <row r="907" spans="1:7" s="42" customFormat="1" ht="15.75">
      <c r="A907" s="26" t="s">
        <v>669</v>
      </c>
      <c r="B907" s="27" t="s">
        <v>95</v>
      </c>
      <c r="C907" s="58">
        <v>2019</v>
      </c>
      <c r="D907" s="58"/>
      <c r="E907" s="26">
        <v>0</v>
      </c>
      <c r="F907" s="30">
        <v>0</v>
      </c>
      <c r="G907" s="30">
        <v>0</v>
      </c>
    </row>
    <row r="908" spans="1:7" s="42" customFormat="1" ht="15.75">
      <c r="A908" s="26" t="s">
        <v>669</v>
      </c>
      <c r="B908" s="27" t="s">
        <v>95</v>
      </c>
      <c r="C908" s="58">
        <v>2020</v>
      </c>
      <c r="D908" s="58"/>
      <c r="E908" s="26">
        <v>0</v>
      </c>
      <c r="F908" s="30">
        <v>0</v>
      </c>
      <c r="G908" s="30">
        <v>0</v>
      </c>
    </row>
    <row r="909" spans="1:7" s="42" customFormat="1" ht="15.75">
      <c r="A909" s="26" t="s">
        <v>669</v>
      </c>
      <c r="B909" s="27" t="s">
        <v>95</v>
      </c>
      <c r="C909" s="58">
        <v>2021</v>
      </c>
      <c r="D909" s="58"/>
      <c r="E909" s="26">
        <f>E910</f>
        <v>1</v>
      </c>
      <c r="F909" s="26">
        <f t="shared" ref="F909:G909" si="16">F910</f>
        <v>8</v>
      </c>
      <c r="G909" s="26">
        <f t="shared" si="16"/>
        <v>506</v>
      </c>
    </row>
    <row r="910" spans="1:7" s="42" customFormat="1" ht="157.5" hidden="1" outlineLevel="1">
      <c r="A910" s="26" t="s">
        <v>669</v>
      </c>
      <c r="B910" s="47" t="s">
        <v>465</v>
      </c>
      <c r="C910" s="58">
        <v>2020</v>
      </c>
      <c r="D910" s="58"/>
      <c r="E910" s="26">
        <v>1</v>
      </c>
      <c r="F910" s="30">
        <v>8</v>
      </c>
      <c r="G910" s="30">
        <v>506</v>
      </c>
    </row>
    <row r="911" spans="1:7" s="42" customFormat="1" ht="15.75" collapsed="1">
      <c r="A911" s="21" t="s">
        <v>671</v>
      </c>
      <c r="B911" s="59" t="s">
        <v>672</v>
      </c>
      <c r="C911" s="55"/>
      <c r="D911" s="55"/>
      <c r="E911" s="55"/>
      <c r="F911" s="55"/>
      <c r="G911" s="55"/>
    </row>
    <row r="912" spans="1:7" s="42" customFormat="1" ht="15.75">
      <c r="A912" s="20"/>
      <c r="B912" s="60" t="s">
        <v>665</v>
      </c>
      <c r="C912" s="61"/>
      <c r="D912" s="62" t="s">
        <v>68</v>
      </c>
      <c r="E912" s="61"/>
      <c r="F912" s="61"/>
      <c r="G912" s="61"/>
    </row>
    <row r="913" spans="1:7" s="42" customFormat="1" ht="15.75">
      <c r="A913" s="33" t="s">
        <v>673</v>
      </c>
      <c r="B913" s="34" t="s">
        <v>95</v>
      </c>
      <c r="C913" s="56">
        <v>2019</v>
      </c>
      <c r="D913" s="33"/>
      <c r="E913" s="33">
        <f ca="1">SUMIF($C$916:$G$927,$C$913,$E$916:$E$927)</f>
        <v>6</v>
      </c>
      <c r="F913" s="33">
        <f ca="1">SUMIF($C$916:$G$927,$C$913,$F$916:$F$927)</f>
        <v>150</v>
      </c>
      <c r="G913" s="33">
        <f ca="1">SUMIF($C$916:$G$927,$C$913,$G$916:$G$927)</f>
        <v>1687.93</v>
      </c>
    </row>
    <row r="914" spans="1:7" s="42" customFormat="1" ht="15.75">
      <c r="A914" s="33" t="s">
        <v>673</v>
      </c>
      <c r="B914" s="34" t="s">
        <v>95</v>
      </c>
      <c r="C914" s="56">
        <v>2020</v>
      </c>
      <c r="D914" s="33"/>
      <c r="E914" s="33">
        <f ca="1">SUMIF($C$916:$G$927,$C$914,$E$916:$E$927)</f>
        <v>6</v>
      </c>
      <c r="F914" s="33">
        <f ca="1">SUMIF($C$916:$G$927,$C$914,$F$916:$F$927)</f>
        <v>180</v>
      </c>
      <c r="G914" s="37">
        <f ca="1">SUMIF($C$916:$G$927,$C$914,$G$916:$G$927)</f>
        <v>2372.2459100000001</v>
      </c>
    </row>
    <row r="915" spans="1:7" s="42" customFormat="1" ht="15.75">
      <c r="A915" s="33" t="s">
        <v>673</v>
      </c>
      <c r="B915" s="34" t="s">
        <v>95</v>
      </c>
      <c r="C915" s="56">
        <v>2021</v>
      </c>
      <c r="D915" s="33"/>
      <c r="E915" s="33">
        <f ca="1">SUMIF($C$916:$G$927,$C$915,$E$916:$E$927)</f>
        <v>0</v>
      </c>
      <c r="F915" s="33">
        <f ca="1">SUMIF($C$916:$G$927,$C$915,$F$916:$F$927)</f>
        <v>0</v>
      </c>
      <c r="G915" s="37">
        <f ca="1">SUMIF($C$916:$G$927,$C$915,$G$916:$G$927)</f>
        <v>0</v>
      </c>
    </row>
    <row r="916" spans="1:7" s="42" customFormat="1" ht="63" hidden="1" outlineLevel="1">
      <c r="A916" s="33" t="s">
        <v>673</v>
      </c>
      <c r="B916" s="51" t="s">
        <v>151</v>
      </c>
      <c r="C916" s="56">
        <v>2019</v>
      </c>
      <c r="D916" s="56"/>
      <c r="E916" s="56">
        <v>1</v>
      </c>
      <c r="F916" s="56">
        <v>15</v>
      </c>
      <c r="G916" s="56">
        <v>265.70999999999998</v>
      </c>
    </row>
    <row r="917" spans="1:7" s="42" customFormat="1" ht="78.75" hidden="1" outlineLevel="1">
      <c r="A917" s="33" t="s">
        <v>673</v>
      </c>
      <c r="B917" s="51" t="s">
        <v>376</v>
      </c>
      <c r="C917" s="56">
        <v>2019</v>
      </c>
      <c r="D917" s="52"/>
      <c r="E917" s="56">
        <v>1</v>
      </c>
      <c r="F917" s="56">
        <v>15</v>
      </c>
      <c r="G917" s="56">
        <v>339</v>
      </c>
    </row>
    <row r="918" spans="1:7" s="42" customFormat="1" ht="63" hidden="1" outlineLevel="1">
      <c r="A918" s="33" t="s">
        <v>673</v>
      </c>
      <c r="B918" s="51" t="s">
        <v>152</v>
      </c>
      <c r="C918" s="56">
        <v>2019</v>
      </c>
      <c r="D918" s="52"/>
      <c r="E918" s="56">
        <v>1</v>
      </c>
      <c r="F918" s="56">
        <v>45</v>
      </c>
      <c r="G918" s="56">
        <v>234.15</v>
      </c>
    </row>
    <row r="919" spans="1:7" s="42" customFormat="1" ht="63" hidden="1" outlineLevel="1">
      <c r="A919" s="33" t="s">
        <v>673</v>
      </c>
      <c r="B919" s="51" t="s">
        <v>674</v>
      </c>
      <c r="C919" s="56">
        <v>2019</v>
      </c>
      <c r="D919" s="52"/>
      <c r="E919" s="56">
        <v>1</v>
      </c>
      <c r="F919" s="56">
        <v>45</v>
      </c>
      <c r="G919" s="56">
        <v>190</v>
      </c>
    </row>
    <row r="920" spans="1:7" s="42" customFormat="1" ht="94.5" hidden="1" outlineLevel="1">
      <c r="A920" s="33" t="s">
        <v>673</v>
      </c>
      <c r="B920" s="51" t="s">
        <v>153</v>
      </c>
      <c r="C920" s="56">
        <v>2019</v>
      </c>
      <c r="D920" s="52"/>
      <c r="E920" s="56">
        <v>1</v>
      </c>
      <c r="F920" s="56">
        <v>15</v>
      </c>
      <c r="G920" s="56">
        <v>305.07</v>
      </c>
    </row>
    <row r="921" spans="1:7" s="42" customFormat="1" ht="94.5" hidden="1" outlineLevel="1">
      <c r="A921" s="33" t="s">
        <v>673</v>
      </c>
      <c r="B921" s="51" t="s">
        <v>385</v>
      </c>
      <c r="C921" s="56">
        <v>2019</v>
      </c>
      <c r="D921" s="52"/>
      <c r="E921" s="56">
        <v>1</v>
      </c>
      <c r="F921" s="56">
        <v>15</v>
      </c>
      <c r="G921" s="56">
        <v>354</v>
      </c>
    </row>
    <row r="922" spans="1:7" s="42" customFormat="1" ht="94.5" hidden="1" outlineLevel="1">
      <c r="A922" s="33" t="s">
        <v>673</v>
      </c>
      <c r="B922" s="51" t="s">
        <v>231</v>
      </c>
      <c r="C922" s="56">
        <v>2020</v>
      </c>
      <c r="D922" s="52"/>
      <c r="E922" s="56">
        <v>1</v>
      </c>
      <c r="F922" s="56">
        <v>45</v>
      </c>
      <c r="G922" s="56">
        <v>480.63686999999999</v>
      </c>
    </row>
    <row r="923" spans="1:7" s="42" customFormat="1" ht="63" hidden="1" outlineLevel="1">
      <c r="A923" s="33" t="s">
        <v>673</v>
      </c>
      <c r="B923" s="51" t="s">
        <v>255</v>
      </c>
      <c r="C923" s="56">
        <v>2020</v>
      </c>
      <c r="D923" s="52"/>
      <c r="E923" s="56">
        <v>1</v>
      </c>
      <c r="F923" s="56">
        <v>45</v>
      </c>
      <c r="G923" s="56">
        <v>416.32476000000003</v>
      </c>
    </row>
    <row r="924" spans="1:7" s="42" customFormat="1" ht="78.75" hidden="1" outlineLevel="1">
      <c r="A924" s="33" t="s">
        <v>673</v>
      </c>
      <c r="B924" s="51" t="s">
        <v>271</v>
      </c>
      <c r="C924" s="56">
        <v>2020</v>
      </c>
      <c r="D924" s="52"/>
      <c r="E924" s="56">
        <v>1</v>
      </c>
      <c r="F924" s="56">
        <v>30</v>
      </c>
      <c r="G924" s="56">
        <v>257.00880999999998</v>
      </c>
    </row>
    <row r="925" spans="1:7" s="42" customFormat="1" ht="110.25" hidden="1" outlineLevel="1">
      <c r="A925" s="33" t="s">
        <v>673</v>
      </c>
      <c r="B925" s="51" t="s">
        <v>675</v>
      </c>
      <c r="C925" s="56">
        <v>2020</v>
      </c>
      <c r="D925" s="52"/>
      <c r="E925" s="56">
        <v>1</v>
      </c>
      <c r="F925" s="56">
        <v>15</v>
      </c>
      <c r="G925" s="56">
        <v>258.52211999999997</v>
      </c>
    </row>
    <row r="926" spans="1:7" s="42" customFormat="1" ht="78.75" hidden="1" outlineLevel="1">
      <c r="A926" s="33" t="s">
        <v>673</v>
      </c>
      <c r="B926" s="51" t="s">
        <v>447</v>
      </c>
      <c r="C926" s="56">
        <v>2020</v>
      </c>
      <c r="D926" s="52"/>
      <c r="E926" s="56">
        <v>1</v>
      </c>
      <c r="F926" s="56">
        <v>30</v>
      </c>
      <c r="G926" s="56">
        <v>552.33399999999995</v>
      </c>
    </row>
    <row r="927" spans="1:7" s="42" customFormat="1" ht="110.25" hidden="1" outlineLevel="1">
      <c r="A927" s="33" t="s">
        <v>673</v>
      </c>
      <c r="B927" s="51" t="s">
        <v>134</v>
      </c>
      <c r="C927" s="56">
        <v>2020</v>
      </c>
      <c r="D927" s="52"/>
      <c r="E927" s="56">
        <v>1</v>
      </c>
      <c r="F927" s="56">
        <v>15</v>
      </c>
      <c r="G927" s="56">
        <v>407.41935000000001</v>
      </c>
    </row>
    <row r="928" spans="1:7" s="38" customFormat="1" ht="15.75" collapsed="1">
      <c r="A928" s="20"/>
      <c r="B928" s="60" t="s">
        <v>665</v>
      </c>
      <c r="C928" s="61"/>
      <c r="D928" s="20" t="s">
        <v>67</v>
      </c>
      <c r="E928" s="46"/>
      <c r="F928" s="46"/>
      <c r="G928" s="46"/>
    </row>
    <row r="929" spans="1:7" s="42" customFormat="1" ht="15.75">
      <c r="A929" s="26" t="s">
        <v>673</v>
      </c>
      <c r="B929" s="27" t="s">
        <v>95</v>
      </c>
      <c r="C929" s="58">
        <v>2019</v>
      </c>
      <c r="D929" s="48"/>
      <c r="E929" s="26">
        <f ca="1">SUMIF($C$932:$G$935,$C$929,$E$932:$E$935)</f>
        <v>1</v>
      </c>
      <c r="F929" s="26">
        <f ca="1">SUMIF($C$932:$G$935,$C$929,$F$932:$F$935)</f>
        <v>15</v>
      </c>
      <c r="G929" s="26">
        <f ca="1">SUMIF($C$932:$G$935,$C$929,$G$932:$G$935)</f>
        <v>336.64</v>
      </c>
    </row>
    <row r="930" spans="1:7" s="42" customFormat="1" ht="15.75">
      <c r="A930" s="26" t="s">
        <v>673</v>
      </c>
      <c r="B930" s="27" t="s">
        <v>95</v>
      </c>
      <c r="C930" s="58">
        <v>2020</v>
      </c>
      <c r="D930" s="48"/>
      <c r="E930" s="26">
        <f ca="1">SUMIF($C$932:$G$935,$C$930,$E$932:$E$935)</f>
        <v>3</v>
      </c>
      <c r="F930" s="26">
        <f ca="1">SUMIF($C$932:$G$935,$C$930,$F$932:$F$935)</f>
        <v>115</v>
      </c>
      <c r="G930" s="30">
        <f ca="1">SUMIF($C$932:$G$935,$C$930,$G$932:$G$935)</f>
        <v>1335.0762</v>
      </c>
    </row>
    <row r="931" spans="1:7" s="42" customFormat="1" ht="15.75">
      <c r="A931" s="26" t="s">
        <v>673</v>
      </c>
      <c r="B931" s="27" t="s">
        <v>95</v>
      </c>
      <c r="C931" s="58">
        <v>2021</v>
      </c>
      <c r="D931" s="48"/>
      <c r="E931" s="26">
        <f ca="1">SUMIF($C$932:$G$935,$C$931,$E$932:$E$935)</f>
        <v>0</v>
      </c>
      <c r="F931" s="26">
        <f ca="1">SUMIF($C$932:$G$935,$C$931,$F$932:$F$935)</f>
        <v>0</v>
      </c>
      <c r="G931" s="30">
        <f ca="1">SUMIF($C$932:$G$935,$C$931,$G$932:$G$935)</f>
        <v>0</v>
      </c>
    </row>
    <row r="932" spans="1:7" s="42" customFormat="1" ht="63" hidden="1" outlineLevel="1">
      <c r="A932" s="26" t="s">
        <v>673</v>
      </c>
      <c r="B932" s="47" t="s">
        <v>279</v>
      </c>
      <c r="C932" s="58">
        <v>2019</v>
      </c>
      <c r="D932" s="48"/>
      <c r="E932" s="58">
        <v>1</v>
      </c>
      <c r="F932" s="58">
        <v>15</v>
      </c>
      <c r="G932" s="58">
        <v>336.64</v>
      </c>
    </row>
    <row r="933" spans="1:7" s="42" customFormat="1" ht="78.75" hidden="1" outlineLevel="1">
      <c r="A933" s="26" t="s">
        <v>673</v>
      </c>
      <c r="B933" s="47" t="s">
        <v>208</v>
      </c>
      <c r="C933" s="58">
        <v>2020</v>
      </c>
      <c r="D933" s="48"/>
      <c r="E933" s="58">
        <v>1</v>
      </c>
      <c r="F933" s="58">
        <v>40</v>
      </c>
      <c r="G933" s="58">
        <v>402.7072</v>
      </c>
    </row>
    <row r="934" spans="1:7" s="42" customFormat="1" ht="78.75" hidden="1" outlineLevel="1">
      <c r="A934" s="26" t="s">
        <v>673</v>
      </c>
      <c r="B934" s="47" t="s">
        <v>442</v>
      </c>
      <c r="C934" s="58">
        <v>2020</v>
      </c>
      <c r="D934" s="48"/>
      <c r="E934" s="58">
        <v>1</v>
      </c>
      <c r="F934" s="58">
        <v>45</v>
      </c>
      <c r="G934" s="58">
        <v>484.70100000000002</v>
      </c>
    </row>
    <row r="935" spans="1:7" s="42" customFormat="1" ht="78.75" hidden="1" outlineLevel="1">
      <c r="A935" s="26" t="s">
        <v>673</v>
      </c>
      <c r="B935" s="47" t="s">
        <v>443</v>
      </c>
      <c r="C935" s="58">
        <v>2020</v>
      </c>
      <c r="D935" s="48"/>
      <c r="E935" s="58">
        <v>1</v>
      </c>
      <c r="F935" s="58">
        <v>30</v>
      </c>
      <c r="G935" s="58">
        <v>447.66800000000001</v>
      </c>
    </row>
    <row r="936" spans="1:7" s="38" customFormat="1" ht="15.75" collapsed="1">
      <c r="A936" s="20"/>
      <c r="B936" s="60" t="s">
        <v>668</v>
      </c>
      <c r="C936" s="46"/>
      <c r="D936" s="62" t="s">
        <v>68</v>
      </c>
      <c r="E936" s="46"/>
      <c r="F936" s="46"/>
      <c r="G936" s="46"/>
    </row>
    <row r="937" spans="1:7" s="42" customFormat="1" ht="15.75">
      <c r="A937" s="33" t="s">
        <v>676</v>
      </c>
      <c r="B937" s="34" t="s">
        <v>95</v>
      </c>
      <c r="C937" s="56">
        <v>2019</v>
      </c>
      <c r="D937" s="52"/>
      <c r="E937" s="33">
        <f ca="1">SUMIF($C$940:$G$971,$C$937,$E$940:$E$971)</f>
        <v>22</v>
      </c>
      <c r="F937" s="33">
        <f ca="1">SUMIF($C$940:$G$971,$C$937,$F$940:$F$971)</f>
        <v>842.51</v>
      </c>
      <c r="G937" s="33">
        <f ca="1">SUMIF($C$940:$G$971,$C$937,$G$940:$G$971)</f>
        <v>10635.170000000002</v>
      </c>
    </row>
    <row r="938" spans="1:7" s="42" customFormat="1" ht="15.75">
      <c r="A938" s="33" t="s">
        <v>676</v>
      </c>
      <c r="B938" s="34" t="s">
        <v>95</v>
      </c>
      <c r="C938" s="56">
        <v>2020</v>
      </c>
      <c r="D938" s="52"/>
      <c r="E938" s="33">
        <f ca="1">SUMIF($C$940:$G$971,$C$938,$E$940:$E$971)</f>
        <v>10</v>
      </c>
      <c r="F938" s="37">
        <f ca="1">SUMIF($C$940:$G$971,$C$938,$F$940:$F$971)</f>
        <v>383</v>
      </c>
      <c r="G938" s="37">
        <f ca="1">SUMIF($C$940:$G$971,$C$938,$G$940:$G$971)</f>
        <v>5776.9577800000006</v>
      </c>
    </row>
    <row r="939" spans="1:7" s="42" customFormat="1" ht="15.75">
      <c r="A939" s="33" t="s">
        <v>676</v>
      </c>
      <c r="B939" s="34" t="s">
        <v>95</v>
      </c>
      <c r="C939" s="56">
        <v>2021</v>
      </c>
      <c r="D939" s="52"/>
      <c r="E939" s="33">
        <f ca="1">SUMIF($C$940:$G$971,$C$939,$E$940:$E$971)</f>
        <v>0</v>
      </c>
      <c r="F939" s="37">
        <f ca="1">SUMIF($C$940:$G$971,$C$939,$F$940:$F$971)</f>
        <v>0</v>
      </c>
      <c r="G939" s="37">
        <f ca="1">SUMIF($C$940:$G$971,$C$939,$G$940:$G$971)</f>
        <v>0</v>
      </c>
    </row>
    <row r="940" spans="1:7" s="42" customFormat="1" ht="37.5" hidden="1" customHeight="1" outlineLevel="1">
      <c r="A940" s="33" t="s">
        <v>676</v>
      </c>
      <c r="B940" s="51" t="s">
        <v>482</v>
      </c>
      <c r="C940" s="56">
        <v>2019</v>
      </c>
      <c r="D940" s="52"/>
      <c r="E940" s="56">
        <v>1</v>
      </c>
      <c r="F940" s="56">
        <v>30</v>
      </c>
      <c r="G940" s="56">
        <v>494.92200000000003</v>
      </c>
    </row>
    <row r="941" spans="1:7" s="42" customFormat="1" ht="37.5" hidden="1" customHeight="1" outlineLevel="1">
      <c r="A941" s="33" t="s">
        <v>676</v>
      </c>
      <c r="B941" s="51" t="s">
        <v>488</v>
      </c>
      <c r="C941" s="56">
        <v>2019</v>
      </c>
      <c r="D941" s="52"/>
      <c r="E941" s="56">
        <v>1</v>
      </c>
      <c r="F941" s="56">
        <v>25</v>
      </c>
      <c r="G941" s="56">
        <v>520.29700000000003</v>
      </c>
    </row>
    <row r="942" spans="1:7" s="42" customFormat="1" ht="37.5" hidden="1" customHeight="1" outlineLevel="1">
      <c r="A942" s="33" t="s">
        <v>676</v>
      </c>
      <c r="B942" s="51" t="s">
        <v>490</v>
      </c>
      <c r="C942" s="56">
        <v>2019</v>
      </c>
      <c r="D942" s="52"/>
      <c r="E942" s="56">
        <v>1</v>
      </c>
      <c r="F942" s="56">
        <v>46.14</v>
      </c>
      <c r="G942" s="56">
        <v>407.738</v>
      </c>
    </row>
    <row r="943" spans="1:7" s="42" customFormat="1" ht="37.5" hidden="1" customHeight="1" outlineLevel="1">
      <c r="A943" s="33" t="s">
        <v>676</v>
      </c>
      <c r="B943" s="51" t="s">
        <v>494</v>
      </c>
      <c r="C943" s="56">
        <v>2019</v>
      </c>
      <c r="D943" s="52"/>
      <c r="E943" s="56">
        <v>1</v>
      </c>
      <c r="F943" s="56">
        <v>90</v>
      </c>
      <c r="G943" s="56">
        <v>740.33600000000001</v>
      </c>
    </row>
    <row r="944" spans="1:7" s="42" customFormat="1" ht="37.5" hidden="1" customHeight="1" outlineLevel="1">
      <c r="A944" s="33" t="s">
        <v>676</v>
      </c>
      <c r="B944" s="51" t="s">
        <v>499</v>
      </c>
      <c r="C944" s="56">
        <v>2019</v>
      </c>
      <c r="D944" s="52"/>
      <c r="E944" s="56">
        <v>1</v>
      </c>
      <c r="F944" s="56">
        <v>36.369999999999997</v>
      </c>
      <c r="G944" s="56">
        <v>520.178</v>
      </c>
    </row>
    <row r="945" spans="1:7" s="42" customFormat="1" ht="37.5" hidden="1" customHeight="1" outlineLevel="1">
      <c r="A945" s="33" t="s">
        <v>676</v>
      </c>
      <c r="B945" s="51" t="s">
        <v>589</v>
      </c>
      <c r="C945" s="56">
        <v>2019</v>
      </c>
      <c r="D945" s="52"/>
      <c r="E945" s="56">
        <v>1</v>
      </c>
      <c r="F945" s="56">
        <v>40</v>
      </c>
      <c r="G945" s="56">
        <v>520.21900000000005</v>
      </c>
    </row>
    <row r="946" spans="1:7" s="42" customFormat="1" ht="37.5" hidden="1" customHeight="1" outlineLevel="1">
      <c r="A946" s="33" t="s">
        <v>676</v>
      </c>
      <c r="B946" s="51" t="s">
        <v>145</v>
      </c>
      <c r="C946" s="56">
        <v>2019</v>
      </c>
      <c r="D946" s="52"/>
      <c r="E946" s="56">
        <v>1</v>
      </c>
      <c r="F946" s="56">
        <v>25</v>
      </c>
      <c r="G946" s="56">
        <v>405.67</v>
      </c>
    </row>
    <row r="947" spans="1:7" s="42" customFormat="1" ht="37.5" hidden="1" customHeight="1" outlineLevel="1">
      <c r="A947" s="33" t="s">
        <v>676</v>
      </c>
      <c r="B947" s="51" t="s">
        <v>146</v>
      </c>
      <c r="C947" s="56">
        <v>2019</v>
      </c>
      <c r="D947" s="52"/>
      <c r="E947" s="56">
        <v>1</v>
      </c>
      <c r="F947" s="56">
        <v>15</v>
      </c>
      <c r="G947" s="56">
        <v>333.46</v>
      </c>
    </row>
    <row r="948" spans="1:7" s="42" customFormat="1" ht="37.5" hidden="1" customHeight="1" outlineLevel="1">
      <c r="A948" s="33" t="s">
        <v>676</v>
      </c>
      <c r="B948" s="51" t="s">
        <v>147</v>
      </c>
      <c r="C948" s="56">
        <v>2019</v>
      </c>
      <c r="D948" s="52"/>
      <c r="E948" s="56">
        <v>1</v>
      </c>
      <c r="F948" s="56">
        <v>70</v>
      </c>
      <c r="G948" s="56">
        <v>618.14400000000001</v>
      </c>
    </row>
    <row r="949" spans="1:7" s="42" customFormat="1" ht="37.5" hidden="1" customHeight="1" outlineLevel="1">
      <c r="A949" s="33" t="s">
        <v>676</v>
      </c>
      <c r="B949" s="51" t="s">
        <v>567</v>
      </c>
      <c r="C949" s="56">
        <v>2019</v>
      </c>
      <c r="D949" s="52"/>
      <c r="E949" s="56">
        <v>1</v>
      </c>
      <c r="F949" s="56">
        <v>15</v>
      </c>
      <c r="G949" s="56">
        <v>425</v>
      </c>
    </row>
    <row r="950" spans="1:7" s="42" customFormat="1" ht="37.5" hidden="1" customHeight="1" outlineLevel="1">
      <c r="A950" s="33" t="s">
        <v>676</v>
      </c>
      <c r="B950" s="51" t="s">
        <v>381</v>
      </c>
      <c r="C950" s="56">
        <v>2019</v>
      </c>
      <c r="D950" s="52"/>
      <c r="E950" s="56">
        <v>1</v>
      </c>
      <c r="F950" s="56">
        <v>15</v>
      </c>
      <c r="G950" s="56">
        <v>514</v>
      </c>
    </row>
    <row r="951" spans="1:7" s="42" customFormat="1" ht="37.5" hidden="1" customHeight="1" outlineLevel="1">
      <c r="A951" s="33" t="s">
        <v>676</v>
      </c>
      <c r="B951" s="51" t="s">
        <v>382</v>
      </c>
      <c r="C951" s="56">
        <v>2019</v>
      </c>
      <c r="D951" s="52"/>
      <c r="E951" s="56">
        <v>1</v>
      </c>
      <c r="F951" s="56">
        <v>15</v>
      </c>
      <c r="G951" s="56">
        <v>473</v>
      </c>
    </row>
    <row r="952" spans="1:7" s="42" customFormat="1" ht="37.5" hidden="1" customHeight="1" outlineLevel="1">
      <c r="A952" s="33" t="s">
        <v>676</v>
      </c>
      <c r="B952" s="51" t="s">
        <v>383</v>
      </c>
      <c r="C952" s="56">
        <v>2019</v>
      </c>
      <c r="D952" s="52"/>
      <c r="E952" s="56">
        <v>1</v>
      </c>
      <c r="F952" s="56">
        <v>15</v>
      </c>
      <c r="G952" s="56">
        <v>445.22</v>
      </c>
    </row>
    <row r="953" spans="1:7" s="42" customFormat="1" ht="37.5" hidden="1" customHeight="1" outlineLevel="1">
      <c r="A953" s="33" t="s">
        <v>676</v>
      </c>
      <c r="B953" s="51" t="s">
        <v>386</v>
      </c>
      <c r="C953" s="56">
        <v>2019</v>
      </c>
      <c r="D953" s="52"/>
      <c r="E953" s="56">
        <v>1</v>
      </c>
      <c r="F953" s="56">
        <v>15</v>
      </c>
      <c r="G953" s="56">
        <v>536</v>
      </c>
    </row>
    <row r="954" spans="1:7" s="42" customFormat="1" ht="37.5" hidden="1" customHeight="1" outlineLevel="1">
      <c r="A954" s="33" t="s">
        <v>676</v>
      </c>
      <c r="B954" s="51" t="s">
        <v>387</v>
      </c>
      <c r="C954" s="56">
        <v>2019</v>
      </c>
      <c r="D954" s="52"/>
      <c r="E954" s="56">
        <v>1</v>
      </c>
      <c r="F954" s="56">
        <v>15</v>
      </c>
      <c r="G954" s="56">
        <v>537</v>
      </c>
    </row>
    <row r="955" spans="1:7" s="42" customFormat="1" ht="37.5" hidden="1" customHeight="1" outlineLevel="1">
      <c r="A955" s="33" t="s">
        <v>676</v>
      </c>
      <c r="B955" s="51" t="s">
        <v>370</v>
      </c>
      <c r="C955" s="56">
        <v>2019</v>
      </c>
      <c r="D955" s="52"/>
      <c r="E955" s="56">
        <v>1</v>
      </c>
      <c r="F955" s="56">
        <v>15</v>
      </c>
      <c r="G955" s="56">
        <v>424</v>
      </c>
    </row>
    <row r="956" spans="1:7" s="42" customFormat="1" ht="37.5" hidden="1" customHeight="1" outlineLevel="1">
      <c r="A956" s="33" t="s">
        <v>676</v>
      </c>
      <c r="B956" s="51" t="s">
        <v>373</v>
      </c>
      <c r="C956" s="56">
        <v>2019</v>
      </c>
      <c r="D956" s="52"/>
      <c r="E956" s="56">
        <v>1</v>
      </c>
      <c r="F956" s="56">
        <v>25</v>
      </c>
      <c r="G956" s="56">
        <v>482</v>
      </c>
    </row>
    <row r="957" spans="1:7" s="42" customFormat="1" ht="37.5" hidden="1" customHeight="1" outlineLevel="1">
      <c r="A957" s="33" t="s">
        <v>676</v>
      </c>
      <c r="B957" s="51" t="s">
        <v>508</v>
      </c>
      <c r="C957" s="56">
        <v>2019</v>
      </c>
      <c r="D957" s="52"/>
      <c r="E957" s="56">
        <v>1</v>
      </c>
      <c r="F957" s="56">
        <v>15</v>
      </c>
      <c r="G957" s="56">
        <v>391</v>
      </c>
    </row>
    <row r="958" spans="1:7" s="42" customFormat="1" ht="37.5" hidden="1" customHeight="1" outlineLevel="1">
      <c r="A958" s="33" t="s">
        <v>676</v>
      </c>
      <c r="B958" s="51" t="s">
        <v>384</v>
      </c>
      <c r="C958" s="56">
        <v>2019</v>
      </c>
      <c r="D958" s="52"/>
      <c r="E958" s="56">
        <v>1</v>
      </c>
      <c r="F958" s="56">
        <v>30</v>
      </c>
      <c r="G958" s="56">
        <v>552</v>
      </c>
    </row>
    <row r="959" spans="1:7" s="42" customFormat="1" ht="37.5" hidden="1" customHeight="1" outlineLevel="1">
      <c r="A959" s="33" t="s">
        <v>676</v>
      </c>
      <c r="B959" s="51" t="s">
        <v>100</v>
      </c>
      <c r="C959" s="56">
        <v>2019</v>
      </c>
      <c r="D959" s="52"/>
      <c r="E959" s="56">
        <v>1</v>
      </c>
      <c r="F959" s="56">
        <v>65</v>
      </c>
      <c r="G959" s="56">
        <v>385</v>
      </c>
    </row>
    <row r="960" spans="1:7" s="42" customFormat="1" ht="37.5" hidden="1" customHeight="1" outlineLevel="1">
      <c r="A960" s="33" t="s">
        <v>676</v>
      </c>
      <c r="B960" s="51" t="s">
        <v>505</v>
      </c>
      <c r="C960" s="56">
        <v>2019</v>
      </c>
      <c r="D960" s="52"/>
      <c r="E960" s="56">
        <v>1</v>
      </c>
      <c r="F960" s="56">
        <v>15</v>
      </c>
      <c r="G960" s="56">
        <v>367</v>
      </c>
    </row>
    <row r="961" spans="1:7" s="42" customFormat="1" ht="37.5" hidden="1" customHeight="1" outlineLevel="1">
      <c r="A961" s="33" t="s">
        <v>676</v>
      </c>
      <c r="B961" s="51" t="s">
        <v>408</v>
      </c>
      <c r="C961" s="56">
        <v>2019</v>
      </c>
      <c r="D961" s="52"/>
      <c r="E961" s="56">
        <v>1</v>
      </c>
      <c r="F961" s="56">
        <v>210</v>
      </c>
      <c r="G961" s="56">
        <v>542.98599999999999</v>
      </c>
    </row>
    <row r="962" spans="1:7" s="42" customFormat="1" ht="37.5" hidden="1" customHeight="1" outlineLevel="1">
      <c r="A962" s="33" t="s">
        <v>676</v>
      </c>
      <c r="B962" s="51" t="s">
        <v>232</v>
      </c>
      <c r="C962" s="56">
        <v>2020</v>
      </c>
      <c r="D962" s="52"/>
      <c r="E962" s="56">
        <v>1</v>
      </c>
      <c r="F962" s="56">
        <v>25</v>
      </c>
      <c r="G962" s="56">
        <v>336.84661</v>
      </c>
    </row>
    <row r="963" spans="1:7" s="42" customFormat="1" ht="37.5" hidden="1" customHeight="1" outlineLevel="1">
      <c r="A963" s="33" t="s">
        <v>676</v>
      </c>
      <c r="B963" s="51" t="s">
        <v>233</v>
      </c>
      <c r="C963" s="56">
        <v>2020</v>
      </c>
      <c r="D963" s="52"/>
      <c r="E963" s="56">
        <v>1</v>
      </c>
      <c r="F963" s="56">
        <v>65</v>
      </c>
      <c r="G963" s="56">
        <v>426.74117000000001</v>
      </c>
    </row>
    <row r="964" spans="1:7" s="42" customFormat="1" ht="37.5" hidden="1" customHeight="1" outlineLevel="1">
      <c r="A964" s="33" t="s">
        <v>676</v>
      </c>
      <c r="B964" s="51" t="s">
        <v>539</v>
      </c>
      <c r="C964" s="56">
        <v>2020</v>
      </c>
      <c r="D964" s="52"/>
      <c r="E964" s="56">
        <v>1</v>
      </c>
      <c r="F964" s="56">
        <v>30</v>
      </c>
      <c r="G964" s="56">
        <v>621.39599999999996</v>
      </c>
    </row>
    <row r="965" spans="1:7" s="42" customFormat="1" ht="37.5" hidden="1" customHeight="1" outlineLevel="1">
      <c r="A965" s="33" t="s">
        <v>676</v>
      </c>
      <c r="B965" s="51" t="s">
        <v>573</v>
      </c>
      <c r="C965" s="56">
        <v>2020</v>
      </c>
      <c r="D965" s="52"/>
      <c r="E965" s="56">
        <v>1</v>
      </c>
      <c r="F965" s="56">
        <v>25</v>
      </c>
      <c r="G965" s="56">
        <v>508</v>
      </c>
    </row>
    <row r="966" spans="1:7" s="42" customFormat="1" ht="37.5" hidden="1" customHeight="1" outlineLevel="1">
      <c r="A966" s="33" t="s">
        <v>676</v>
      </c>
      <c r="B966" s="51" t="s">
        <v>574</v>
      </c>
      <c r="C966" s="56">
        <v>2020</v>
      </c>
      <c r="D966" s="52"/>
      <c r="E966" s="56">
        <v>1</v>
      </c>
      <c r="F966" s="56">
        <v>45</v>
      </c>
      <c r="G966" s="56">
        <v>257</v>
      </c>
    </row>
    <row r="967" spans="1:7" s="42" customFormat="1" ht="37.5" hidden="1" customHeight="1" outlineLevel="1">
      <c r="A967" s="33" t="s">
        <v>676</v>
      </c>
      <c r="B967" s="51" t="s">
        <v>460</v>
      </c>
      <c r="C967" s="56">
        <v>2020</v>
      </c>
      <c r="D967" s="52"/>
      <c r="E967" s="56">
        <v>1</v>
      </c>
      <c r="F967" s="56">
        <v>30</v>
      </c>
      <c r="G967" s="56">
        <v>453</v>
      </c>
    </row>
    <row r="968" spans="1:7" s="42" customFormat="1" ht="37.5" hidden="1" customHeight="1" outlineLevel="1">
      <c r="A968" s="33" t="s">
        <v>676</v>
      </c>
      <c r="B968" s="51" t="s">
        <v>578</v>
      </c>
      <c r="C968" s="56">
        <v>2020</v>
      </c>
      <c r="D968" s="52"/>
      <c r="E968" s="56">
        <v>1</v>
      </c>
      <c r="F968" s="56">
        <v>40</v>
      </c>
      <c r="G968" s="56">
        <v>808</v>
      </c>
    </row>
    <row r="969" spans="1:7" s="42" customFormat="1" ht="37.5" hidden="1" customHeight="1" outlineLevel="1">
      <c r="A969" s="33" t="s">
        <v>676</v>
      </c>
      <c r="B969" s="51" t="s">
        <v>556</v>
      </c>
      <c r="C969" s="56">
        <v>2020</v>
      </c>
      <c r="D969" s="52"/>
      <c r="E969" s="56">
        <v>1</v>
      </c>
      <c r="F969" s="56">
        <v>15</v>
      </c>
      <c r="G969" s="56">
        <v>635</v>
      </c>
    </row>
    <row r="970" spans="1:7" s="42" customFormat="1" ht="37.5" hidden="1" customHeight="1" outlineLevel="1">
      <c r="A970" s="33" t="s">
        <v>676</v>
      </c>
      <c r="B970" s="51" t="s">
        <v>677</v>
      </c>
      <c r="C970" s="56">
        <v>2020</v>
      </c>
      <c r="D970" s="52"/>
      <c r="E970" s="56">
        <v>1</v>
      </c>
      <c r="F970" s="56">
        <v>63</v>
      </c>
      <c r="G970" s="56">
        <v>896</v>
      </c>
    </row>
    <row r="971" spans="1:7" s="42" customFormat="1" ht="37.5" hidden="1" customHeight="1" outlineLevel="1">
      <c r="A971" s="33" t="s">
        <v>676</v>
      </c>
      <c r="B971" s="51" t="s">
        <v>540</v>
      </c>
      <c r="C971" s="56">
        <v>2020</v>
      </c>
      <c r="D971" s="52"/>
      <c r="E971" s="56">
        <v>1</v>
      </c>
      <c r="F971" s="56">
        <v>45</v>
      </c>
      <c r="G971" s="56">
        <v>834.97400000000005</v>
      </c>
    </row>
    <row r="972" spans="1:7" s="42" customFormat="1" ht="15.75" collapsed="1">
      <c r="A972" s="20"/>
      <c r="B972" s="60" t="s">
        <v>668</v>
      </c>
      <c r="C972" s="61"/>
      <c r="D972" s="20" t="s">
        <v>67</v>
      </c>
      <c r="E972" s="61"/>
      <c r="F972" s="61"/>
      <c r="G972" s="61"/>
    </row>
    <row r="973" spans="1:7" s="42" customFormat="1" ht="15.75">
      <c r="A973" s="26" t="s">
        <v>676</v>
      </c>
      <c r="B973" s="27" t="s">
        <v>95</v>
      </c>
      <c r="C973" s="58">
        <v>2019</v>
      </c>
      <c r="D973" s="48"/>
      <c r="E973" s="26">
        <f ca="1">SUMIF($C$976:$G$978,$C$973,$E$976:$E$978)</f>
        <v>0</v>
      </c>
      <c r="F973" s="26">
        <f ca="1">SUMIF($C$976:$G$978,$C$973,$F$976:$F$978)</f>
        <v>0</v>
      </c>
      <c r="G973" s="26">
        <f ca="1">SUMIF($C$976:$G$978,$C$973,$G$976:$G$978)</f>
        <v>0</v>
      </c>
    </row>
    <row r="974" spans="1:7" s="42" customFormat="1" ht="15.75">
      <c r="A974" s="26" t="s">
        <v>676</v>
      </c>
      <c r="B974" s="27" t="s">
        <v>95</v>
      </c>
      <c r="C974" s="58">
        <v>2020</v>
      </c>
      <c r="D974" s="48"/>
      <c r="E974" s="26">
        <f ca="1">SUMIF($C$976:$G$978,$C$974,$E$976:$E$978)</f>
        <v>3</v>
      </c>
      <c r="F974" s="26">
        <f ca="1">SUMIF($C$976:$G$978,$C$974,$F$976:$F$978)</f>
        <v>122.3</v>
      </c>
      <c r="G974" s="26">
        <f ca="1">SUMIF($C$976:$G$978,$C$974,$G$976:$G$978)</f>
        <v>2064.4735799999999</v>
      </c>
    </row>
    <row r="975" spans="1:7" s="42" customFormat="1" ht="15.75">
      <c r="A975" s="26" t="s">
        <v>676</v>
      </c>
      <c r="B975" s="27" t="s">
        <v>95</v>
      </c>
      <c r="C975" s="58">
        <v>2021</v>
      </c>
      <c r="D975" s="48"/>
      <c r="E975" s="26">
        <f ca="1">SUMIF($C$976:$G$978,$C$975,$E$976:$E$978)</f>
        <v>0</v>
      </c>
      <c r="F975" s="30">
        <f ca="1">SUMIF($C$976:$G$978,$C$975,$F$976:$F$978)</f>
        <v>0</v>
      </c>
      <c r="G975" s="30">
        <f ca="1">SUMIF($C$976:$G$978,$C$975,$G$976:$G$978)</f>
        <v>0</v>
      </c>
    </row>
    <row r="976" spans="1:7" s="42" customFormat="1" ht="78.75" hidden="1" outlineLevel="1">
      <c r="A976" s="26" t="s">
        <v>676</v>
      </c>
      <c r="B976" s="47" t="s">
        <v>123</v>
      </c>
      <c r="C976" s="58">
        <v>2020</v>
      </c>
      <c r="D976" s="48"/>
      <c r="E976" s="26">
        <v>1</v>
      </c>
      <c r="F976" s="26">
        <v>15</v>
      </c>
      <c r="G976" s="26">
        <v>707.95232999999996</v>
      </c>
    </row>
    <row r="977" spans="1:7" s="42" customFormat="1" ht="94.5" hidden="1" outlineLevel="1">
      <c r="A977" s="26" t="s">
        <v>676</v>
      </c>
      <c r="B977" s="47" t="s">
        <v>239</v>
      </c>
      <c r="C977" s="58">
        <v>2020</v>
      </c>
      <c r="D977" s="48"/>
      <c r="E977" s="26">
        <v>1</v>
      </c>
      <c r="F977" s="26">
        <v>50</v>
      </c>
      <c r="G977" s="26">
        <v>665.52125000000001</v>
      </c>
    </row>
    <row r="978" spans="1:7" s="42" customFormat="1" ht="110.25" hidden="1" outlineLevel="1">
      <c r="A978" s="26" t="s">
        <v>676</v>
      </c>
      <c r="B978" s="47" t="s">
        <v>579</v>
      </c>
      <c r="C978" s="58">
        <v>2020</v>
      </c>
      <c r="D978" s="48"/>
      <c r="E978" s="26">
        <v>1</v>
      </c>
      <c r="F978" s="26">
        <v>57.3</v>
      </c>
      <c r="G978" s="26">
        <v>691</v>
      </c>
    </row>
    <row r="979" spans="1:7" s="38" customFormat="1" ht="15.75" collapsed="1">
      <c r="A979" s="21" t="s">
        <v>678</v>
      </c>
      <c r="B979" s="59" t="s">
        <v>679</v>
      </c>
      <c r="C979" s="55"/>
      <c r="D979" s="55"/>
      <c r="E979" s="21"/>
      <c r="F979" s="21"/>
      <c r="G979" s="21"/>
    </row>
    <row r="980" spans="1:7" s="38" customFormat="1" ht="15.75">
      <c r="A980" s="20"/>
      <c r="B980" s="60" t="s">
        <v>665</v>
      </c>
      <c r="C980" s="61"/>
      <c r="D980" s="62" t="s">
        <v>68</v>
      </c>
      <c r="E980" s="20"/>
      <c r="F980" s="20"/>
      <c r="G980" s="20"/>
    </row>
    <row r="981" spans="1:7" s="38" customFormat="1" ht="15.75">
      <c r="A981" s="33" t="s">
        <v>680</v>
      </c>
      <c r="B981" s="34" t="s">
        <v>95</v>
      </c>
      <c r="C981" s="56">
        <v>2019</v>
      </c>
      <c r="D981" s="52"/>
      <c r="E981" s="33">
        <f ca="1">SUMIF($C$984:$G$989,$C$981,$E$984:$E$989)</f>
        <v>4</v>
      </c>
      <c r="F981" s="33">
        <f ca="1">SUMIF($C$984:$G$989,$C$981,$F$984:$F$989)</f>
        <v>527</v>
      </c>
      <c r="G981" s="33">
        <f ca="1">SUMIF($C$984:$G$989,$C$981,$G$984:$G$989)</f>
        <v>2420.538</v>
      </c>
    </row>
    <row r="982" spans="1:7" s="38" customFormat="1" ht="15.75">
      <c r="A982" s="33" t="s">
        <v>680</v>
      </c>
      <c r="B982" s="34" t="s">
        <v>95</v>
      </c>
      <c r="C982" s="56">
        <v>2020</v>
      </c>
      <c r="D982" s="52"/>
      <c r="E982" s="33">
        <f ca="1">SUMIF($C$984:$G$989,$C$982,$E$984:$E$989)</f>
        <v>2</v>
      </c>
      <c r="F982" s="37">
        <f ca="1">SUMIF($C$984:$G$989,$C$982,$F$984:$F$989)</f>
        <v>174.9</v>
      </c>
      <c r="G982" s="37">
        <f ca="1">SUMIF($C$984:$G$989,$C$982,$G$984:$G$989)</f>
        <v>1164.16103</v>
      </c>
    </row>
    <row r="983" spans="1:7" s="38" customFormat="1" ht="15.75">
      <c r="A983" s="33" t="s">
        <v>680</v>
      </c>
      <c r="B983" s="34" t="s">
        <v>95</v>
      </c>
      <c r="C983" s="56">
        <v>2021</v>
      </c>
      <c r="D983" s="52"/>
      <c r="E983" s="33">
        <f ca="1">SUMIF($C$984:$G$989,$C$983,$E$984:$E$989)</f>
        <v>0</v>
      </c>
      <c r="F983" s="37">
        <f ca="1">SUMIF($C$984:$G$989,$C$983,$F$984:$F$989)</f>
        <v>0</v>
      </c>
      <c r="G983" s="37">
        <f ca="1">SUMIF($C$984:$G$989,$C$983,$G$984:$G$989)</f>
        <v>0</v>
      </c>
    </row>
    <row r="984" spans="1:7" s="38" customFormat="1" ht="26.25" hidden="1" customHeight="1" outlineLevel="1">
      <c r="A984" s="33" t="s">
        <v>680</v>
      </c>
      <c r="B984" s="51" t="s">
        <v>98</v>
      </c>
      <c r="C984" s="56">
        <v>2019</v>
      </c>
      <c r="D984" s="52"/>
      <c r="E984" s="33">
        <v>1</v>
      </c>
      <c r="F984" s="33">
        <v>145</v>
      </c>
      <c r="G984" s="33">
        <v>712</v>
      </c>
    </row>
    <row r="985" spans="1:7" s="38" customFormat="1" ht="26.25" hidden="1" customHeight="1" outlineLevel="1">
      <c r="A985" s="33" t="s">
        <v>680</v>
      </c>
      <c r="B985" s="51" t="s">
        <v>681</v>
      </c>
      <c r="C985" s="56">
        <v>2019</v>
      </c>
      <c r="D985" s="52"/>
      <c r="E985" s="33">
        <v>1</v>
      </c>
      <c r="F985" s="33">
        <v>147</v>
      </c>
      <c r="G985" s="33">
        <v>451</v>
      </c>
    </row>
    <row r="986" spans="1:7" s="38" customFormat="1" ht="26.25" hidden="1" customHeight="1" outlineLevel="1">
      <c r="A986" s="33" t="s">
        <v>680</v>
      </c>
      <c r="B986" s="51" t="s">
        <v>154</v>
      </c>
      <c r="C986" s="56">
        <v>2019</v>
      </c>
      <c r="D986" s="52"/>
      <c r="E986" s="33">
        <v>1</v>
      </c>
      <c r="F986" s="33">
        <v>145</v>
      </c>
      <c r="G986" s="33">
        <v>514.41999999999996</v>
      </c>
    </row>
    <row r="987" spans="1:7" s="42" customFormat="1" ht="26.25" hidden="1" customHeight="1" outlineLevel="1">
      <c r="A987" s="33" t="s">
        <v>680</v>
      </c>
      <c r="B987" s="51" t="s">
        <v>555</v>
      </c>
      <c r="C987" s="56">
        <v>2019</v>
      </c>
      <c r="D987" s="52"/>
      <c r="E987" s="33">
        <v>1</v>
      </c>
      <c r="F987" s="33">
        <v>90</v>
      </c>
      <c r="G987" s="33">
        <v>743.11800000000005</v>
      </c>
    </row>
    <row r="988" spans="1:7" s="42" customFormat="1" ht="94.5" hidden="1" outlineLevel="1">
      <c r="A988" s="33" t="s">
        <v>680</v>
      </c>
      <c r="B988" s="51" t="s">
        <v>238</v>
      </c>
      <c r="C988" s="56">
        <v>2020</v>
      </c>
      <c r="D988" s="52"/>
      <c r="E988" s="33">
        <v>1</v>
      </c>
      <c r="F988" s="33">
        <v>75</v>
      </c>
      <c r="G988" s="33">
        <v>665.05447000000004</v>
      </c>
    </row>
    <row r="989" spans="1:7" s="42" customFormat="1" ht="94.5" hidden="1" outlineLevel="1">
      <c r="A989" s="33" t="s">
        <v>680</v>
      </c>
      <c r="B989" s="51" t="s">
        <v>272</v>
      </c>
      <c r="C989" s="56">
        <v>2020</v>
      </c>
      <c r="D989" s="52"/>
      <c r="E989" s="33">
        <v>1</v>
      </c>
      <c r="F989" s="33">
        <v>99.9</v>
      </c>
      <c r="G989" s="33">
        <v>499.10656</v>
      </c>
    </row>
    <row r="990" spans="1:7" s="42" customFormat="1" ht="15.75" collapsed="1">
      <c r="A990" s="20"/>
      <c r="B990" s="60" t="s">
        <v>665</v>
      </c>
      <c r="C990" s="61"/>
      <c r="D990" s="20" t="s">
        <v>67</v>
      </c>
      <c r="E990" s="46"/>
      <c r="F990" s="46"/>
      <c r="G990" s="46"/>
    </row>
    <row r="991" spans="1:7" s="42" customFormat="1" ht="15.75">
      <c r="A991" s="26" t="s">
        <v>680</v>
      </c>
      <c r="B991" s="27" t="s">
        <v>95</v>
      </c>
      <c r="C991" s="58">
        <v>2019</v>
      </c>
      <c r="D991" s="48"/>
      <c r="E991" s="26">
        <f ca="1">SUMIF($C$994:$G$997,$C$991,$E$994:$E$997)</f>
        <v>2</v>
      </c>
      <c r="F991" s="26">
        <f ca="1">SUMIF($C$994:$G$997,$C$991,$F$994:$F$997)</f>
        <v>245</v>
      </c>
      <c r="G991" s="26">
        <f ca="1">SUMIF($C$994:$G$997,$C$991,$G$994:$G$997)</f>
        <v>1025.039</v>
      </c>
    </row>
    <row r="992" spans="1:7" s="42" customFormat="1" ht="15.75">
      <c r="A992" s="26" t="s">
        <v>680</v>
      </c>
      <c r="B992" s="27" t="s">
        <v>95</v>
      </c>
      <c r="C992" s="58">
        <v>2020</v>
      </c>
      <c r="D992" s="48"/>
      <c r="E992" s="26">
        <f ca="1">SUMIF($C$994:$G$997,$C$992,$E$994:$E$997)</f>
        <v>2</v>
      </c>
      <c r="F992" s="26">
        <f ca="1">SUMIF($C$994:$G$997,$C$992,$F$994:$F$997)</f>
        <v>300</v>
      </c>
      <c r="G992" s="30">
        <f ca="1">SUMIF($C$994:$G$997,$C$992,$G$994:$G$997)</f>
        <v>1548.3040000000001</v>
      </c>
    </row>
    <row r="993" spans="1:7" s="42" customFormat="1" ht="15.75">
      <c r="A993" s="26" t="s">
        <v>680</v>
      </c>
      <c r="B993" s="27" t="s">
        <v>95</v>
      </c>
      <c r="C993" s="58">
        <v>2021</v>
      </c>
      <c r="D993" s="48"/>
      <c r="E993" s="26">
        <f ca="1">SUMIF($C$994:$G$997,$C$993,$E$994:$E$997)</f>
        <v>0</v>
      </c>
      <c r="F993" s="26">
        <f ca="1">SUMIF($C$994:$G$997,$C$993,$F$994:$F$997)</f>
        <v>0</v>
      </c>
      <c r="G993" s="30">
        <f ca="1">SUMIF($C$994:$G$997,$C$993,$G$994:$G$997)</f>
        <v>0</v>
      </c>
    </row>
    <row r="994" spans="1:7" s="42" customFormat="1" ht="47.25" hidden="1" outlineLevel="1">
      <c r="A994" s="26" t="s">
        <v>680</v>
      </c>
      <c r="B994" s="47" t="s">
        <v>278</v>
      </c>
      <c r="C994" s="58">
        <v>2019</v>
      </c>
      <c r="D994" s="48"/>
      <c r="E994" s="26">
        <v>1</v>
      </c>
      <c r="F994" s="26">
        <v>145</v>
      </c>
      <c r="G994" s="26">
        <v>409.53</v>
      </c>
    </row>
    <row r="995" spans="1:7" s="42" customFormat="1" ht="78.75" hidden="1" outlineLevel="1">
      <c r="A995" s="26" t="s">
        <v>680</v>
      </c>
      <c r="B995" s="47" t="s">
        <v>140</v>
      </c>
      <c r="C995" s="58">
        <v>2019</v>
      </c>
      <c r="D995" s="48"/>
      <c r="E995" s="26">
        <v>1</v>
      </c>
      <c r="F995" s="26">
        <v>100</v>
      </c>
      <c r="G995" s="26">
        <v>615.50900000000001</v>
      </c>
    </row>
    <row r="996" spans="1:7" s="42" customFormat="1" ht="78.75" hidden="1" outlineLevel="1">
      <c r="A996" s="26" t="s">
        <v>680</v>
      </c>
      <c r="B996" s="47" t="s">
        <v>560</v>
      </c>
      <c r="C996" s="58">
        <v>2020</v>
      </c>
      <c r="D996" s="48"/>
      <c r="E996" s="26">
        <v>1</v>
      </c>
      <c r="F996" s="26">
        <v>150</v>
      </c>
      <c r="G996" s="26">
        <v>750.14</v>
      </c>
    </row>
    <row r="997" spans="1:7" s="42" customFormat="1" ht="78.75" hidden="1" outlineLevel="1">
      <c r="A997" s="26" t="s">
        <v>680</v>
      </c>
      <c r="B997" s="47" t="s">
        <v>561</v>
      </c>
      <c r="C997" s="58">
        <v>2020</v>
      </c>
      <c r="D997" s="48"/>
      <c r="E997" s="26">
        <v>1</v>
      </c>
      <c r="F997" s="26">
        <v>150</v>
      </c>
      <c r="G997" s="26">
        <v>798.16399999999999</v>
      </c>
    </row>
    <row r="998" spans="1:7" s="42" customFormat="1" ht="15.75" collapsed="1">
      <c r="A998" s="20"/>
      <c r="B998" s="60" t="s">
        <v>668</v>
      </c>
      <c r="C998" s="46"/>
      <c r="D998" s="62" t="s">
        <v>68</v>
      </c>
      <c r="E998" s="46"/>
      <c r="F998" s="46"/>
      <c r="G998" s="46"/>
    </row>
    <row r="999" spans="1:7" s="42" customFormat="1" ht="15.75">
      <c r="A999" s="33" t="s">
        <v>682</v>
      </c>
      <c r="B999" s="34" t="s">
        <v>95</v>
      </c>
      <c r="C999" s="56">
        <v>2019</v>
      </c>
      <c r="D999" s="52"/>
      <c r="E999" s="33">
        <f ca="1">SUMIF($C$1002:$G$1033,$C$999,$E$1002:$E$1033)</f>
        <v>18</v>
      </c>
      <c r="F999" s="33">
        <f ca="1">SUMIF($C$1002:$G$1033,$C$999,$F$1002:$F$1033)</f>
        <v>1800</v>
      </c>
      <c r="G999" s="33">
        <f ca="1">SUMIF($C$1002:$G$1033,$C$999,$G$1002:$G$1033)</f>
        <v>10557.073</v>
      </c>
    </row>
    <row r="1000" spans="1:7" s="42" customFormat="1" ht="15.75">
      <c r="A1000" s="33" t="s">
        <v>682</v>
      </c>
      <c r="B1000" s="34" t="s">
        <v>95</v>
      </c>
      <c r="C1000" s="56">
        <v>2020</v>
      </c>
      <c r="D1000" s="52"/>
      <c r="E1000" s="33">
        <f ca="1">SUMIF($C$1002:$G$1033,$C$1000,$E$1002:$E$1033)</f>
        <v>16</v>
      </c>
      <c r="F1000" s="37">
        <f ca="1">SUMIF($C$1002:$G$1033,$C$1000,$F$1002:$F$1033)</f>
        <v>1840.45</v>
      </c>
      <c r="G1000" s="37">
        <f ca="1">SUMIF($C$1002:$G$1033,$C$1000,$G$1002:$G$1033)</f>
        <v>11945.93885</v>
      </c>
    </row>
    <row r="1001" spans="1:7" s="42" customFormat="1" ht="15.75">
      <c r="A1001" s="33" t="s">
        <v>682</v>
      </c>
      <c r="B1001" s="34" t="s">
        <v>95</v>
      </c>
      <c r="C1001" s="56">
        <v>2021</v>
      </c>
      <c r="D1001" s="52"/>
      <c r="E1001" s="33">
        <f ca="1">SUMIF($C$1002:$G$1033,$C$1001,$E$1002:$E$1033)</f>
        <v>0</v>
      </c>
      <c r="F1001" s="37">
        <f ca="1">SUMIF($C$1002:$G$1033,$C$1001,$F$1002:$F$1033)</f>
        <v>0</v>
      </c>
      <c r="G1001" s="37">
        <f ca="1">SUMIF($C$1002:$G$1033,$C$1001,$G$1002:$G$1033)</f>
        <v>0</v>
      </c>
    </row>
    <row r="1002" spans="1:7" s="42" customFormat="1" ht="29.25" hidden="1" customHeight="1" outlineLevel="1">
      <c r="A1002" s="33" t="s">
        <v>682</v>
      </c>
      <c r="B1002" s="51" t="s">
        <v>484</v>
      </c>
      <c r="C1002" s="56">
        <v>2019</v>
      </c>
      <c r="D1002" s="52"/>
      <c r="E1002" s="56">
        <v>1</v>
      </c>
      <c r="F1002" s="56">
        <v>115</v>
      </c>
      <c r="G1002" s="56">
        <v>575.38</v>
      </c>
    </row>
    <row r="1003" spans="1:7" s="42" customFormat="1" ht="29.25" hidden="1" customHeight="1" outlineLevel="1">
      <c r="A1003" s="33" t="s">
        <v>682</v>
      </c>
      <c r="B1003" s="51" t="s">
        <v>500</v>
      </c>
      <c r="C1003" s="56">
        <v>2019</v>
      </c>
      <c r="D1003" s="52"/>
      <c r="E1003" s="56">
        <v>1</v>
      </c>
      <c r="F1003" s="56">
        <v>120</v>
      </c>
      <c r="G1003" s="56">
        <v>535.89</v>
      </c>
    </row>
    <row r="1004" spans="1:7" s="42" customFormat="1" ht="29.25" hidden="1" customHeight="1" outlineLevel="1">
      <c r="A1004" s="33" t="s">
        <v>682</v>
      </c>
      <c r="B1004" s="51" t="s">
        <v>455</v>
      </c>
      <c r="C1004" s="56">
        <v>2019</v>
      </c>
      <c r="D1004" s="52"/>
      <c r="E1004" s="56">
        <v>1</v>
      </c>
      <c r="F1004" s="56">
        <v>120</v>
      </c>
      <c r="G1004" s="56">
        <v>670.19399999999996</v>
      </c>
    </row>
    <row r="1005" spans="1:7" s="42" customFormat="1" ht="29.25" hidden="1" customHeight="1" outlineLevel="1">
      <c r="A1005" s="33" t="s">
        <v>682</v>
      </c>
      <c r="B1005" s="51" t="s">
        <v>144</v>
      </c>
      <c r="C1005" s="56">
        <v>2019</v>
      </c>
      <c r="D1005" s="52"/>
      <c r="E1005" s="56">
        <v>1</v>
      </c>
      <c r="F1005" s="56">
        <v>95</v>
      </c>
      <c r="G1005" s="56">
        <v>518</v>
      </c>
    </row>
    <row r="1006" spans="1:7" s="42" customFormat="1" ht="29.25" hidden="1" customHeight="1" outlineLevel="1">
      <c r="A1006" s="33" t="s">
        <v>682</v>
      </c>
      <c r="B1006" s="51" t="s">
        <v>149</v>
      </c>
      <c r="C1006" s="56">
        <v>2019</v>
      </c>
      <c r="D1006" s="52"/>
      <c r="E1006" s="56">
        <v>1</v>
      </c>
      <c r="F1006" s="56">
        <v>100</v>
      </c>
      <c r="G1006" s="56">
        <v>524.70000000000005</v>
      </c>
    </row>
    <row r="1007" spans="1:7" s="42" customFormat="1" ht="29.25" hidden="1" customHeight="1" outlineLevel="1">
      <c r="A1007" s="33" t="s">
        <v>682</v>
      </c>
      <c r="B1007" s="51" t="s">
        <v>148</v>
      </c>
      <c r="C1007" s="56">
        <v>2019</v>
      </c>
      <c r="D1007" s="52"/>
      <c r="E1007" s="56">
        <v>1</v>
      </c>
      <c r="F1007" s="56">
        <v>122</v>
      </c>
      <c r="G1007" s="56">
        <v>622.49</v>
      </c>
    </row>
    <row r="1008" spans="1:7" s="42" customFormat="1" ht="29.25" hidden="1" customHeight="1" outlineLevel="1">
      <c r="A1008" s="33" t="s">
        <v>682</v>
      </c>
      <c r="B1008" s="51" t="s">
        <v>551</v>
      </c>
      <c r="C1008" s="56">
        <v>2019</v>
      </c>
      <c r="D1008" s="52"/>
      <c r="E1008" s="56">
        <v>1</v>
      </c>
      <c r="F1008" s="56">
        <v>70</v>
      </c>
      <c r="G1008" s="56">
        <v>546</v>
      </c>
    </row>
    <row r="1009" spans="1:7" s="42" customFormat="1" ht="29.25" hidden="1" customHeight="1" outlineLevel="1">
      <c r="A1009" s="33" t="s">
        <v>682</v>
      </c>
      <c r="B1009" s="51" t="s">
        <v>351</v>
      </c>
      <c r="C1009" s="56">
        <v>2019</v>
      </c>
      <c r="D1009" s="52"/>
      <c r="E1009" s="56">
        <v>1</v>
      </c>
      <c r="F1009" s="56">
        <v>15</v>
      </c>
      <c r="G1009" s="56">
        <v>662</v>
      </c>
    </row>
    <row r="1010" spans="1:7" s="42" customFormat="1" ht="29.25" hidden="1" customHeight="1" outlineLevel="1">
      <c r="A1010" s="33" t="s">
        <v>682</v>
      </c>
      <c r="B1010" s="51" t="s">
        <v>568</v>
      </c>
      <c r="C1010" s="56">
        <v>2019</v>
      </c>
      <c r="D1010" s="52"/>
      <c r="E1010" s="56">
        <v>1</v>
      </c>
      <c r="F1010" s="56">
        <v>111</v>
      </c>
      <c r="G1010" s="56">
        <v>612</v>
      </c>
    </row>
    <row r="1011" spans="1:7" s="42" customFormat="1" ht="29.25" hidden="1" customHeight="1" outlineLevel="1">
      <c r="A1011" s="33" t="s">
        <v>682</v>
      </c>
      <c r="B1011" s="51" t="s">
        <v>552</v>
      </c>
      <c r="C1011" s="56">
        <v>2019</v>
      </c>
      <c r="D1011" s="52"/>
      <c r="E1011" s="56">
        <v>1</v>
      </c>
      <c r="F1011" s="56">
        <v>15</v>
      </c>
      <c r="G1011" s="56">
        <v>516</v>
      </c>
    </row>
    <row r="1012" spans="1:7" s="42" customFormat="1" ht="29.25" hidden="1" customHeight="1" outlineLevel="1">
      <c r="A1012" s="33" t="s">
        <v>682</v>
      </c>
      <c r="B1012" s="51" t="s">
        <v>115</v>
      </c>
      <c r="C1012" s="56">
        <v>2019</v>
      </c>
      <c r="D1012" s="52"/>
      <c r="E1012" s="56">
        <v>1</v>
      </c>
      <c r="F1012" s="56">
        <v>149</v>
      </c>
      <c r="G1012" s="56">
        <v>641.41899999999998</v>
      </c>
    </row>
    <row r="1013" spans="1:7" s="42" customFormat="1" ht="29.25" hidden="1" customHeight="1" outlineLevel="1">
      <c r="A1013" s="33" t="s">
        <v>682</v>
      </c>
      <c r="B1013" s="51" t="s">
        <v>378</v>
      </c>
      <c r="C1013" s="56">
        <v>2019</v>
      </c>
      <c r="D1013" s="52"/>
      <c r="E1013" s="56">
        <v>1</v>
      </c>
      <c r="F1013" s="56">
        <v>150</v>
      </c>
      <c r="G1013" s="56">
        <v>519</v>
      </c>
    </row>
    <row r="1014" spans="1:7" s="42" customFormat="1" ht="29.25" hidden="1" customHeight="1" outlineLevel="1">
      <c r="A1014" s="33" t="s">
        <v>682</v>
      </c>
      <c r="B1014" s="51" t="s">
        <v>379</v>
      </c>
      <c r="C1014" s="56">
        <v>2019</v>
      </c>
      <c r="D1014" s="52"/>
      <c r="E1014" s="56">
        <v>1</v>
      </c>
      <c r="F1014" s="56">
        <v>150</v>
      </c>
      <c r="G1014" s="56">
        <v>622</v>
      </c>
    </row>
    <row r="1015" spans="1:7" s="42" customFormat="1" ht="29.25" hidden="1" customHeight="1" outlineLevel="1">
      <c r="A1015" s="33" t="s">
        <v>682</v>
      </c>
      <c r="B1015" s="51" t="s">
        <v>380</v>
      </c>
      <c r="C1015" s="56">
        <v>2019</v>
      </c>
      <c r="D1015" s="52"/>
      <c r="E1015" s="56">
        <v>1</v>
      </c>
      <c r="F1015" s="56">
        <v>150</v>
      </c>
      <c r="G1015" s="56">
        <v>509</v>
      </c>
    </row>
    <row r="1016" spans="1:7" s="42" customFormat="1" ht="29.25" hidden="1" customHeight="1" outlineLevel="1">
      <c r="A1016" s="33" t="s">
        <v>682</v>
      </c>
      <c r="B1016" s="51" t="s">
        <v>683</v>
      </c>
      <c r="C1016" s="56">
        <v>2019</v>
      </c>
      <c r="D1016" s="52"/>
      <c r="E1016" s="56">
        <v>1</v>
      </c>
      <c r="F1016" s="56">
        <v>15</v>
      </c>
      <c r="G1016" s="56">
        <v>662</v>
      </c>
    </row>
    <row r="1017" spans="1:7" s="42" customFormat="1" ht="29.25" hidden="1" customHeight="1" outlineLevel="1">
      <c r="A1017" s="33" t="s">
        <v>682</v>
      </c>
      <c r="B1017" s="51" t="s">
        <v>109</v>
      </c>
      <c r="C1017" s="56">
        <v>2019</v>
      </c>
      <c r="D1017" s="52"/>
      <c r="E1017" s="56">
        <v>1</v>
      </c>
      <c r="F1017" s="56">
        <v>140</v>
      </c>
      <c r="G1017" s="56">
        <v>661</v>
      </c>
    </row>
    <row r="1018" spans="1:7" s="42" customFormat="1" ht="29.25" hidden="1" customHeight="1" outlineLevel="1">
      <c r="A1018" s="33" t="s">
        <v>682</v>
      </c>
      <c r="B1018" s="51" t="s">
        <v>110</v>
      </c>
      <c r="C1018" s="56">
        <v>2019</v>
      </c>
      <c r="D1018" s="52"/>
      <c r="E1018" s="56">
        <v>1</v>
      </c>
      <c r="F1018" s="56">
        <v>65</v>
      </c>
      <c r="G1018" s="56">
        <v>472</v>
      </c>
    </row>
    <row r="1019" spans="1:7" s="42" customFormat="1" ht="29.25" hidden="1" customHeight="1" outlineLevel="1">
      <c r="A1019" s="33" t="s">
        <v>682</v>
      </c>
      <c r="B1019" s="51" t="s">
        <v>138</v>
      </c>
      <c r="C1019" s="56">
        <v>2019</v>
      </c>
      <c r="D1019" s="52"/>
      <c r="E1019" s="56">
        <v>1</v>
      </c>
      <c r="F1019" s="56">
        <v>98</v>
      </c>
      <c r="G1019" s="56">
        <v>688</v>
      </c>
    </row>
    <row r="1020" spans="1:7" s="42" customFormat="1" ht="29.25" hidden="1" customHeight="1" outlineLevel="1">
      <c r="A1020" s="33" t="s">
        <v>682</v>
      </c>
      <c r="B1020" s="51" t="s">
        <v>236</v>
      </c>
      <c r="C1020" s="56">
        <v>2020</v>
      </c>
      <c r="D1020" s="52"/>
      <c r="E1020" s="56">
        <v>1</v>
      </c>
      <c r="F1020" s="56">
        <v>150</v>
      </c>
      <c r="G1020" s="56">
        <v>561.79641000000004</v>
      </c>
    </row>
    <row r="1021" spans="1:7" s="42" customFormat="1" ht="29.25" hidden="1" customHeight="1" outlineLevel="1">
      <c r="A1021" s="33" t="s">
        <v>682</v>
      </c>
      <c r="B1021" s="51" t="s">
        <v>269</v>
      </c>
      <c r="C1021" s="56">
        <v>2020</v>
      </c>
      <c r="D1021" s="52"/>
      <c r="E1021" s="56">
        <v>1</v>
      </c>
      <c r="F1021" s="56">
        <v>150</v>
      </c>
      <c r="G1021" s="56">
        <v>615.37544000000003</v>
      </c>
    </row>
    <row r="1022" spans="1:7" s="42" customFormat="1" ht="29.25" hidden="1" customHeight="1" outlineLevel="1">
      <c r="A1022" s="33" t="s">
        <v>682</v>
      </c>
      <c r="B1022" s="51" t="s">
        <v>437</v>
      </c>
      <c r="C1022" s="56">
        <v>2020</v>
      </c>
      <c r="D1022" s="52"/>
      <c r="E1022" s="56">
        <v>1</v>
      </c>
      <c r="F1022" s="56">
        <v>150</v>
      </c>
      <c r="G1022" s="56">
        <v>656.99199999999996</v>
      </c>
    </row>
    <row r="1023" spans="1:7" s="42" customFormat="1" ht="29.25" hidden="1" customHeight="1" outlineLevel="1">
      <c r="A1023" s="33" t="s">
        <v>682</v>
      </c>
      <c r="B1023" s="51" t="s">
        <v>570</v>
      </c>
      <c r="C1023" s="56">
        <v>2020</v>
      </c>
      <c r="D1023" s="52"/>
      <c r="E1023" s="56">
        <v>1</v>
      </c>
      <c r="F1023" s="56">
        <v>150</v>
      </c>
      <c r="G1023" s="56">
        <v>540</v>
      </c>
    </row>
    <row r="1024" spans="1:7" s="42" customFormat="1" ht="29.25" hidden="1" customHeight="1" outlineLevel="1">
      <c r="A1024" s="33" t="s">
        <v>682</v>
      </c>
      <c r="B1024" s="51" t="s">
        <v>458</v>
      </c>
      <c r="C1024" s="56">
        <v>2020</v>
      </c>
      <c r="D1024" s="52"/>
      <c r="E1024" s="56">
        <v>1</v>
      </c>
      <c r="F1024" s="56">
        <v>80</v>
      </c>
      <c r="G1024" s="56">
        <v>839</v>
      </c>
    </row>
    <row r="1025" spans="1:7" s="42" customFormat="1" ht="29.25" hidden="1" customHeight="1" outlineLevel="1">
      <c r="A1025" s="33" t="s">
        <v>682</v>
      </c>
      <c r="B1025" s="51" t="s">
        <v>577</v>
      </c>
      <c r="C1025" s="56">
        <v>2020</v>
      </c>
      <c r="D1025" s="52"/>
      <c r="E1025" s="56">
        <v>1</v>
      </c>
      <c r="F1025" s="56">
        <v>150</v>
      </c>
      <c r="G1025" s="56">
        <v>525</v>
      </c>
    </row>
    <row r="1026" spans="1:7" s="42" customFormat="1" ht="29.25" hidden="1" customHeight="1" outlineLevel="1">
      <c r="A1026" s="33" t="s">
        <v>682</v>
      </c>
      <c r="B1026" s="51" t="s">
        <v>557</v>
      </c>
      <c r="C1026" s="56">
        <v>2020</v>
      </c>
      <c r="D1026" s="52"/>
      <c r="E1026" s="56">
        <v>1</v>
      </c>
      <c r="F1026" s="56">
        <v>60</v>
      </c>
      <c r="G1026" s="56">
        <v>770</v>
      </c>
    </row>
    <row r="1027" spans="1:7" s="42" customFormat="1" ht="29.25" hidden="1" customHeight="1" outlineLevel="1">
      <c r="A1027" s="33" t="s">
        <v>682</v>
      </c>
      <c r="B1027" s="51" t="s">
        <v>580</v>
      </c>
      <c r="C1027" s="56">
        <v>2020</v>
      </c>
      <c r="D1027" s="52"/>
      <c r="E1027" s="56">
        <v>2</v>
      </c>
      <c r="F1027" s="56">
        <v>240.45</v>
      </c>
      <c r="G1027" s="56">
        <v>2117</v>
      </c>
    </row>
    <row r="1028" spans="1:7" s="42" customFormat="1" ht="29.25" hidden="1" customHeight="1" outlineLevel="1">
      <c r="A1028" s="33" t="s">
        <v>682</v>
      </c>
      <c r="B1028" s="51" t="s">
        <v>558</v>
      </c>
      <c r="C1028" s="56">
        <v>2020</v>
      </c>
      <c r="D1028" s="52"/>
      <c r="E1028" s="56">
        <v>1</v>
      </c>
      <c r="F1028" s="56">
        <v>100</v>
      </c>
      <c r="G1028" s="56">
        <v>807</v>
      </c>
    </row>
    <row r="1029" spans="1:7" s="42" customFormat="1" ht="29.25" hidden="1" customHeight="1" outlineLevel="1">
      <c r="A1029" s="33" t="s">
        <v>682</v>
      </c>
      <c r="B1029" s="51" t="s">
        <v>581</v>
      </c>
      <c r="C1029" s="56">
        <v>2020</v>
      </c>
      <c r="D1029" s="52"/>
      <c r="E1029" s="56">
        <v>1</v>
      </c>
      <c r="F1029" s="56">
        <v>140</v>
      </c>
      <c r="G1029" s="56">
        <v>801</v>
      </c>
    </row>
    <row r="1030" spans="1:7" s="42" customFormat="1" ht="29.25" hidden="1" customHeight="1" outlineLevel="1">
      <c r="A1030" s="33" t="s">
        <v>682</v>
      </c>
      <c r="B1030" s="51" t="s">
        <v>582</v>
      </c>
      <c r="C1030" s="56">
        <v>2020</v>
      </c>
      <c r="D1030" s="52"/>
      <c r="E1030" s="56">
        <v>1</v>
      </c>
      <c r="F1030" s="56">
        <v>100</v>
      </c>
      <c r="G1030" s="56">
        <v>798</v>
      </c>
    </row>
    <row r="1031" spans="1:7" s="42" customFormat="1" ht="29.25" hidden="1" customHeight="1" outlineLevel="1">
      <c r="A1031" s="33" t="s">
        <v>682</v>
      </c>
      <c r="B1031" s="51" t="s">
        <v>559</v>
      </c>
      <c r="C1031" s="56">
        <v>2020</v>
      </c>
      <c r="D1031" s="52"/>
      <c r="E1031" s="56">
        <v>1</v>
      </c>
      <c r="F1031" s="56">
        <v>75</v>
      </c>
      <c r="G1031" s="56">
        <v>652</v>
      </c>
    </row>
    <row r="1032" spans="1:7" s="42" customFormat="1" ht="29.25" hidden="1" customHeight="1" outlineLevel="1">
      <c r="A1032" s="33" t="s">
        <v>682</v>
      </c>
      <c r="B1032" s="51" t="s">
        <v>463</v>
      </c>
      <c r="C1032" s="56">
        <v>2020</v>
      </c>
      <c r="D1032" s="52"/>
      <c r="E1032" s="56">
        <v>1</v>
      </c>
      <c r="F1032" s="56">
        <v>145</v>
      </c>
      <c r="G1032" s="56">
        <v>781</v>
      </c>
    </row>
    <row r="1033" spans="1:7" s="42" customFormat="1" ht="29.25" hidden="1" customHeight="1" outlineLevel="1">
      <c r="A1033" s="33" t="s">
        <v>682</v>
      </c>
      <c r="B1033" s="51" t="s">
        <v>608</v>
      </c>
      <c r="C1033" s="56">
        <v>2020</v>
      </c>
      <c r="D1033" s="52"/>
      <c r="E1033" s="56">
        <v>2</v>
      </c>
      <c r="F1033" s="56">
        <v>150</v>
      </c>
      <c r="G1033" s="56">
        <v>1481.7750000000001</v>
      </c>
    </row>
    <row r="1034" spans="1:7" s="38" customFormat="1" ht="15.75" collapsed="1">
      <c r="A1034" s="20"/>
      <c r="B1034" s="65" t="s">
        <v>668</v>
      </c>
      <c r="C1034" s="46"/>
      <c r="D1034" s="20" t="s">
        <v>67</v>
      </c>
      <c r="E1034" s="46"/>
      <c r="F1034" s="46"/>
      <c r="G1034" s="46"/>
    </row>
    <row r="1035" spans="1:7" s="42" customFormat="1" ht="15.75">
      <c r="A1035" s="26" t="s">
        <v>682</v>
      </c>
      <c r="B1035" s="27" t="s">
        <v>95</v>
      </c>
      <c r="C1035" s="58">
        <v>2019</v>
      </c>
      <c r="D1035" s="48"/>
      <c r="E1035" s="26">
        <f ca="1">SUMIF($C$1038:$G$1046,$C$1035,$E$1038:$E$1046)</f>
        <v>1</v>
      </c>
      <c r="F1035" s="26">
        <f ca="1">SUMIF($C$1038:$G$1046,$C$1035,$F$1038:$F$1046)</f>
        <v>150</v>
      </c>
      <c r="G1035" s="26">
        <f ca="1">SUMIF($C$1038:$G$1046,$C$1035,$G$1038:$G$1046)</f>
        <v>308</v>
      </c>
    </row>
    <row r="1036" spans="1:7" s="42" customFormat="1" ht="15.75">
      <c r="A1036" s="26" t="s">
        <v>682</v>
      </c>
      <c r="B1036" s="27" t="s">
        <v>95</v>
      </c>
      <c r="C1036" s="58">
        <v>2020</v>
      </c>
      <c r="D1036" s="48"/>
      <c r="E1036" s="26">
        <f ca="1">SUMIF($C$1038:$G$1046,$C$1036,$E$1038:$E$1046)</f>
        <v>8</v>
      </c>
      <c r="F1036" s="26">
        <f ca="1">SUMIF($C$1038:$G$1046,$C$1036,$F$1038:$F$1046)</f>
        <v>1043</v>
      </c>
      <c r="G1036" s="30">
        <f ca="1">SUMIF($C$1038:$G$1046,$C$1036,$G$1038:$G$1046)</f>
        <v>5456.7423199999994</v>
      </c>
    </row>
    <row r="1037" spans="1:7" s="42" customFormat="1" ht="15.75">
      <c r="A1037" s="26" t="s">
        <v>682</v>
      </c>
      <c r="B1037" s="27" t="s">
        <v>95</v>
      </c>
      <c r="C1037" s="58">
        <v>2021</v>
      </c>
      <c r="D1037" s="48"/>
      <c r="E1037" s="26">
        <f ca="1">SUMIF($C$1038:$G$1046,$C$1037,$E$1038:$E$1046)</f>
        <v>0</v>
      </c>
      <c r="F1037" s="26">
        <f ca="1">SUMIF($C$1038:$G$1046,$C$1037,$F$1038:$F$1046)</f>
        <v>0</v>
      </c>
      <c r="G1037" s="30">
        <f ca="1">SUMIF($C$1038:$G$1046,$C$1037,$G$1038:$G$1046)</f>
        <v>0</v>
      </c>
    </row>
    <row r="1038" spans="1:7" s="42" customFormat="1" ht="110.25" hidden="1" outlineLevel="1">
      <c r="A1038" s="26" t="s">
        <v>682</v>
      </c>
      <c r="B1038" s="47" t="s">
        <v>377</v>
      </c>
      <c r="C1038" s="58">
        <v>2019</v>
      </c>
      <c r="D1038" s="48"/>
      <c r="E1038" s="58">
        <v>1</v>
      </c>
      <c r="F1038" s="58">
        <v>150</v>
      </c>
      <c r="G1038" s="58">
        <v>308</v>
      </c>
    </row>
    <row r="1039" spans="1:7" s="42" customFormat="1" ht="78.75" hidden="1" outlineLevel="1">
      <c r="A1039" s="26" t="s">
        <v>682</v>
      </c>
      <c r="B1039" s="47" t="s">
        <v>234</v>
      </c>
      <c r="C1039" s="58">
        <v>2020</v>
      </c>
      <c r="D1039" s="48"/>
      <c r="E1039" s="58">
        <v>1</v>
      </c>
      <c r="F1039" s="58">
        <v>150</v>
      </c>
      <c r="G1039" s="58">
        <v>479.69603000000001</v>
      </c>
    </row>
    <row r="1040" spans="1:7" s="42" customFormat="1" ht="94.5" hidden="1" outlineLevel="1">
      <c r="A1040" s="26" t="s">
        <v>682</v>
      </c>
      <c r="B1040" s="47" t="s">
        <v>235</v>
      </c>
      <c r="C1040" s="58">
        <v>2020</v>
      </c>
      <c r="D1040" s="48"/>
      <c r="E1040" s="58">
        <v>1</v>
      </c>
      <c r="F1040" s="58">
        <v>100</v>
      </c>
      <c r="G1040" s="58">
        <v>807.72766000000001</v>
      </c>
    </row>
    <row r="1041" spans="1:7" s="42" customFormat="1" ht="94.5" hidden="1" outlineLevel="1">
      <c r="A1041" s="26" t="s">
        <v>682</v>
      </c>
      <c r="B1041" s="47" t="s">
        <v>285</v>
      </c>
      <c r="C1041" s="58">
        <v>2020</v>
      </c>
      <c r="D1041" s="48"/>
      <c r="E1041" s="58">
        <v>1</v>
      </c>
      <c r="F1041" s="58">
        <v>100</v>
      </c>
      <c r="G1041" s="58">
        <v>625.33389</v>
      </c>
    </row>
    <row r="1042" spans="1:7" s="42" customFormat="1" ht="63" hidden="1" outlineLevel="1">
      <c r="A1042" s="26" t="s">
        <v>682</v>
      </c>
      <c r="B1042" s="47" t="s">
        <v>627</v>
      </c>
      <c r="C1042" s="58">
        <v>2020</v>
      </c>
      <c r="D1042" s="48"/>
      <c r="E1042" s="58">
        <v>1</v>
      </c>
      <c r="F1042" s="58">
        <v>93</v>
      </c>
      <c r="G1042" s="58">
        <v>670.98567000000003</v>
      </c>
    </row>
    <row r="1043" spans="1:7" s="42" customFormat="1" ht="94.5" hidden="1" outlineLevel="1">
      <c r="A1043" s="26" t="s">
        <v>682</v>
      </c>
      <c r="B1043" s="47" t="s">
        <v>225</v>
      </c>
      <c r="C1043" s="58">
        <v>2020</v>
      </c>
      <c r="D1043" s="48"/>
      <c r="E1043" s="58">
        <v>1</v>
      </c>
      <c r="F1043" s="58">
        <v>150</v>
      </c>
      <c r="G1043" s="58">
        <v>490.26706999999999</v>
      </c>
    </row>
    <row r="1044" spans="1:7" s="42" customFormat="1" ht="126" hidden="1" outlineLevel="1">
      <c r="A1044" s="26" t="s">
        <v>682</v>
      </c>
      <c r="B1044" s="47" t="s">
        <v>575</v>
      </c>
      <c r="C1044" s="58">
        <v>2020</v>
      </c>
      <c r="D1044" s="48"/>
      <c r="E1044" s="58">
        <v>1</v>
      </c>
      <c r="F1044" s="58">
        <v>150</v>
      </c>
      <c r="G1044" s="58">
        <v>845</v>
      </c>
    </row>
    <row r="1045" spans="1:7" s="42" customFormat="1" ht="110.25" hidden="1" outlineLevel="1">
      <c r="A1045" s="26" t="s">
        <v>682</v>
      </c>
      <c r="B1045" s="47" t="s">
        <v>576</v>
      </c>
      <c r="C1045" s="58">
        <v>2020</v>
      </c>
      <c r="D1045" s="48"/>
      <c r="E1045" s="58">
        <v>1</v>
      </c>
      <c r="F1045" s="58">
        <v>150</v>
      </c>
      <c r="G1045" s="58">
        <v>831</v>
      </c>
    </row>
    <row r="1046" spans="1:7" s="42" customFormat="1" ht="78.75" hidden="1" outlineLevel="1">
      <c r="A1046" s="26" t="s">
        <v>682</v>
      </c>
      <c r="B1046" s="47" t="s">
        <v>468</v>
      </c>
      <c r="C1046" s="58">
        <v>2020</v>
      </c>
      <c r="D1046" s="48"/>
      <c r="E1046" s="58">
        <v>1</v>
      </c>
      <c r="F1046" s="58">
        <v>150</v>
      </c>
      <c r="G1046" s="58">
        <v>706.73199999999997</v>
      </c>
    </row>
    <row r="1047" spans="1:7" s="38" customFormat="1" ht="15.75" collapsed="1">
      <c r="A1047" s="20"/>
      <c r="B1047" s="60" t="s">
        <v>684</v>
      </c>
      <c r="C1047" s="46"/>
      <c r="D1047" s="62" t="s">
        <v>68</v>
      </c>
      <c r="E1047" s="46"/>
      <c r="F1047" s="46"/>
      <c r="G1047" s="46"/>
    </row>
    <row r="1048" spans="1:7" s="42" customFormat="1" ht="15.75">
      <c r="A1048" s="33" t="s">
        <v>685</v>
      </c>
      <c r="B1048" s="34" t="s">
        <v>95</v>
      </c>
      <c r="C1048" s="56">
        <v>2019</v>
      </c>
      <c r="D1048" s="52"/>
      <c r="E1048" s="33">
        <v>0</v>
      </c>
      <c r="F1048" s="33">
        <v>0</v>
      </c>
      <c r="G1048" s="33">
        <v>0</v>
      </c>
    </row>
    <row r="1049" spans="1:7" s="42" customFormat="1" ht="15.75">
      <c r="A1049" s="33" t="s">
        <v>685</v>
      </c>
      <c r="B1049" s="34" t="s">
        <v>95</v>
      </c>
      <c r="C1049" s="56">
        <v>2020</v>
      </c>
      <c r="D1049" s="52"/>
      <c r="E1049" s="33">
        <v>0</v>
      </c>
      <c r="F1049" s="33">
        <v>0</v>
      </c>
      <c r="G1049" s="33">
        <v>0</v>
      </c>
    </row>
    <row r="1050" spans="1:7" s="42" customFormat="1" ht="15.75">
      <c r="A1050" s="33" t="s">
        <v>685</v>
      </c>
      <c r="B1050" s="34" t="s">
        <v>95</v>
      </c>
      <c r="C1050" s="56">
        <v>2021</v>
      </c>
      <c r="D1050" s="52"/>
      <c r="E1050" s="33">
        <f>E1051</f>
        <v>1</v>
      </c>
      <c r="F1050" s="33">
        <f t="shared" ref="F1050:G1050" si="17">F1051</f>
        <v>150</v>
      </c>
      <c r="G1050" s="33">
        <f t="shared" si="17"/>
        <v>735</v>
      </c>
    </row>
    <row r="1051" spans="1:7" s="42" customFormat="1" ht="110.25" hidden="1" outlineLevel="1">
      <c r="A1051" s="33" t="s">
        <v>685</v>
      </c>
      <c r="B1051" s="51" t="s">
        <v>459</v>
      </c>
      <c r="C1051" s="56">
        <v>2020</v>
      </c>
      <c r="D1051" s="52"/>
      <c r="E1051" s="33">
        <v>1</v>
      </c>
      <c r="F1051" s="33">
        <v>150</v>
      </c>
      <c r="G1051" s="33">
        <v>735</v>
      </c>
    </row>
    <row r="1052" spans="1:7" s="38" customFormat="1" ht="15.75" collapsed="1">
      <c r="A1052" s="21" t="s">
        <v>686</v>
      </c>
      <c r="B1052" s="59" t="s">
        <v>687</v>
      </c>
      <c r="C1052" s="55"/>
      <c r="D1052" s="55"/>
      <c r="E1052" s="21"/>
      <c r="F1052" s="21"/>
      <c r="G1052" s="21"/>
    </row>
    <row r="1053" spans="1:7" s="38" customFormat="1" ht="15.75">
      <c r="A1053" s="20"/>
      <c r="B1053" s="65" t="s">
        <v>665</v>
      </c>
      <c r="C1053" s="46"/>
      <c r="D1053" s="66" t="s">
        <v>68</v>
      </c>
      <c r="E1053" s="46"/>
      <c r="F1053" s="46"/>
      <c r="G1053" s="46"/>
    </row>
    <row r="1054" spans="1:7" s="42" customFormat="1" ht="15.75">
      <c r="A1054" s="26" t="s">
        <v>688</v>
      </c>
      <c r="B1054" s="27" t="s">
        <v>95</v>
      </c>
      <c r="C1054" s="58">
        <v>2019</v>
      </c>
      <c r="D1054" s="48"/>
      <c r="E1054" s="26">
        <v>0</v>
      </c>
      <c r="F1054" s="26">
        <v>0</v>
      </c>
      <c r="G1054" s="26">
        <v>0</v>
      </c>
    </row>
    <row r="1055" spans="1:7" s="42" customFormat="1" ht="15.75">
      <c r="A1055" s="26" t="s">
        <v>688</v>
      </c>
      <c r="B1055" s="27" t="s">
        <v>95</v>
      </c>
      <c r="C1055" s="58">
        <v>2020</v>
      </c>
      <c r="D1055" s="48"/>
      <c r="E1055" s="26">
        <v>0</v>
      </c>
      <c r="F1055" s="26">
        <v>0</v>
      </c>
      <c r="G1055" s="26">
        <v>0</v>
      </c>
    </row>
    <row r="1056" spans="1:7" s="42" customFormat="1" ht="15.75">
      <c r="A1056" s="26" t="s">
        <v>688</v>
      </c>
      <c r="B1056" s="27" t="s">
        <v>95</v>
      </c>
      <c r="C1056" s="58">
        <v>2021</v>
      </c>
      <c r="D1056" s="48"/>
      <c r="E1056" s="26">
        <f>E1057</f>
        <v>1</v>
      </c>
      <c r="F1056" s="26">
        <f t="shared" ref="F1056:G1056" si="18">F1057</f>
        <v>285</v>
      </c>
      <c r="G1056" s="30">
        <f t="shared" si="18"/>
        <v>871.74108000000001</v>
      </c>
    </row>
    <row r="1057" spans="1:7" s="42" customFormat="1" ht="94.5" hidden="1" outlineLevel="1">
      <c r="A1057" s="26" t="s">
        <v>688</v>
      </c>
      <c r="B1057" s="47" t="s">
        <v>237</v>
      </c>
      <c r="C1057" s="58">
        <v>2020</v>
      </c>
      <c r="D1057" s="48"/>
      <c r="E1057" s="26">
        <v>1</v>
      </c>
      <c r="F1057" s="26">
        <v>285</v>
      </c>
      <c r="G1057" s="26">
        <v>871.74108000000001</v>
      </c>
    </row>
    <row r="1058" spans="1:7" s="38" customFormat="1" ht="15.75" collapsed="1">
      <c r="A1058" s="20"/>
      <c r="B1058" s="60" t="s">
        <v>665</v>
      </c>
      <c r="C1058" s="61"/>
      <c r="D1058" s="20" t="s">
        <v>67</v>
      </c>
      <c r="E1058" s="46"/>
      <c r="F1058" s="46"/>
      <c r="G1058" s="46"/>
    </row>
    <row r="1059" spans="1:7" s="42" customFormat="1" ht="15.75">
      <c r="A1059" s="33" t="s">
        <v>688</v>
      </c>
      <c r="B1059" s="34" t="s">
        <v>95</v>
      </c>
      <c r="C1059" s="56">
        <v>2019</v>
      </c>
      <c r="D1059" s="52"/>
      <c r="E1059" s="33">
        <v>0</v>
      </c>
      <c r="F1059" s="33">
        <v>0</v>
      </c>
      <c r="G1059" s="33">
        <v>0</v>
      </c>
    </row>
    <row r="1060" spans="1:7" s="42" customFormat="1" ht="15.75">
      <c r="A1060" s="33" t="s">
        <v>688</v>
      </c>
      <c r="B1060" s="34" t="s">
        <v>95</v>
      </c>
      <c r="C1060" s="56">
        <v>2020</v>
      </c>
      <c r="D1060" s="52"/>
      <c r="E1060" s="33">
        <f>E1062</f>
        <v>1</v>
      </c>
      <c r="F1060" s="33">
        <f t="shared" ref="F1060:G1061" si="19">F1062</f>
        <v>165</v>
      </c>
      <c r="G1060" s="37">
        <f t="shared" si="19"/>
        <v>562.74</v>
      </c>
    </row>
    <row r="1061" spans="1:7" s="42" customFormat="1" ht="15.75">
      <c r="A1061" s="33" t="s">
        <v>688</v>
      </c>
      <c r="B1061" s="34" t="s">
        <v>95</v>
      </c>
      <c r="C1061" s="56">
        <v>2021</v>
      </c>
      <c r="D1061" s="52"/>
      <c r="E1061" s="33">
        <f>E1063</f>
        <v>1</v>
      </c>
      <c r="F1061" s="33">
        <f t="shared" si="19"/>
        <v>300</v>
      </c>
      <c r="G1061" s="37">
        <f t="shared" si="19"/>
        <v>795.9</v>
      </c>
    </row>
    <row r="1062" spans="1:7" s="42" customFormat="1" ht="63" hidden="1" outlineLevel="1">
      <c r="A1062" s="33" t="s">
        <v>688</v>
      </c>
      <c r="B1062" s="51" t="s">
        <v>143</v>
      </c>
      <c r="C1062" s="56">
        <v>2019</v>
      </c>
      <c r="D1062" s="52"/>
      <c r="E1062" s="33">
        <v>1</v>
      </c>
      <c r="F1062" s="33">
        <v>165</v>
      </c>
      <c r="G1062" s="33">
        <v>562.74</v>
      </c>
    </row>
    <row r="1063" spans="1:7" s="42" customFormat="1" ht="78.75" hidden="1" outlineLevel="1">
      <c r="A1063" s="33" t="s">
        <v>688</v>
      </c>
      <c r="B1063" s="51" t="s">
        <v>469</v>
      </c>
      <c r="C1063" s="56">
        <v>2020</v>
      </c>
      <c r="D1063" s="52"/>
      <c r="E1063" s="33">
        <v>1</v>
      </c>
      <c r="F1063" s="33">
        <v>300</v>
      </c>
      <c r="G1063" s="33">
        <v>795.9</v>
      </c>
    </row>
    <row r="1064" spans="1:7" s="38" customFormat="1" ht="15.75" collapsed="1">
      <c r="A1064" s="17"/>
      <c r="B1064" s="60" t="s">
        <v>668</v>
      </c>
      <c r="C1064" s="46"/>
      <c r="D1064" s="62" t="s">
        <v>68</v>
      </c>
      <c r="E1064" s="46"/>
      <c r="F1064" s="46"/>
      <c r="G1064" s="46"/>
    </row>
    <row r="1065" spans="1:7" s="42" customFormat="1" ht="15.75">
      <c r="A1065" s="26" t="s">
        <v>689</v>
      </c>
      <c r="B1065" s="27" t="s">
        <v>95</v>
      </c>
      <c r="C1065" s="58">
        <v>2019</v>
      </c>
      <c r="D1065" s="48"/>
      <c r="E1065" s="26">
        <v>0</v>
      </c>
      <c r="F1065" s="26">
        <v>0</v>
      </c>
      <c r="G1065" s="26">
        <v>0</v>
      </c>
    </row>
    <row r="1066" spans="1:7" s="42" customFormat="1" ht="15.75">
      <c r="A1066" s="26" t="s">
        <v>689</v>
      </c>
      <c r="B1066" s="27" t="s">
        <v>95</v>
      </c>
      <c r="C1066" s="58">
        <v>2020</v>
      </c>
      <c r="D1066" s="48"/>
      <c r="E1066" s="26">
        <f>E1068</f>
        <v>1</v>
      </c>
      <c r="F1066" s="30">
        <f t="shared" ref="F1066:G1067" si="20">F1068</f>
        <v>70</v>
      </c>
      <c r="G1066" s="30">
        <f t="shared" si="20"/>
        <v>663.41</v>
      </c>
    </row>
    <row r="1067" spans="1:7" s="42" customFormat="1" ht="15.75">
      <c r="A1067" s="26" t="s">
        <v>689</v>
      </c>
      <c r="B1067" s="27" t="s">
        <v>95</v>
      </c>
      <c r="C1067" s="58">
        <v>2021</v>
      </c>
      <c r="D1067" s="48"/>
      <c r="E1067" s="26">
        <f>E1069</f>
        <v>1</v>
      </c>
      <c r="F1067" s="30">
        <f t="shared" si="20"/>
        <v>282.3</v>
      </c>
      <c r="G1067" s="30">
        <f t="shared" si="20"/>
        <v>621</v>
      </c>
    </row>
    <row r="1068" spans="1:7" s="42" customFormat="1" ht="63" hidden="1" outlineLevel="1">
      <c r="A1068" s="26" t="s">
        <v>689</v>
      </c>
      <c r="B1068" s="47" t="s">
        <v>150</v>
      </c>
      <c r="C1068" s="58">
        <v>2019</v>
      </c>
      <c r="D1068" s="48"/>
      <c r="E1068" s="26">
        <v>1</v>
      </c>
      <c r="F1068" s="26">
        <v>70</v>
      </c>
      <c r="G1068" s="26">
        <v>663.41</v>
      </c>
    </row>
    <row r="1069" spans="1:7" s="42" customFormat="1" ht="126" hidden="1" outlineLevel="1">
      <c r="A1069" s="26" t="s">
        <v>689</v>
      </c>
      <c r="B1069" s="47" t="s">
        <v>466</v>
      </c>
      <c r="C1069" s="58">
        <v>2020</v>
      </c>
      <c r="D1069" s="48"/>
      <c r="E1069" s="26">
        <v>1</v>
      </c>
      <c r="F1069" s="26">
        <v>282.3</v>
      </c>
      <c r="G1069" s="26">
        <v>621</v>
      </c>
    </row>
    <row r="1070" spans="1:7" s="38" customFormat="1" ht="15.75" collapsed="1">
      <c r="A1070" s="20"/>
      <c r="B1070" s="65" t="s">
        <v>668</v>
      </c>
      <c r="C1070" s="46"/>
      <c r="D1070" s="20" t="s">
        <v>67</v>
      </c>
      <c r="E1070" s="46"/>
      <c r="F1070" s="46"/>
      <c r="G1070" s="46"/>
    </row>
    <row r="1071" spans="1:7" s="42" customFormat="1" ht="15.75">
      <c r="A1071" s="33" t="s">
        <v>689</v>
      </c>
      <c r="B1071" s="34" t="s">
        <v>95</v>
      </c>
      <c r="C1071" s="56">
        <v>2019</v>
      </c>
      <c r="D1071" s="52"/>
      <c r="E1071" s="33">
        <f ca="1">SUMIF($C$1074:$G$1078,$C$1071,$E$1074:$E$1078)</f>
        <v>1</v>
      </c>
      <c r="F1071" s="37">
        <f ca="1">SUMIF($C$1074:$G$1078,$C$1071,$F$1074:$F$1078)</f>
        <v>75</v>
      </c>
      <c r="G1071" s="37">
        <f ca="1">SUMIF($C$1074:$G$1078,$C$1071,$G$1074:$G$1078)</f>
        <v>429.8</v>
      </c>
    </row>
    <row r="1072" spans="1:7" s="42" customFormat="1" ht="15.75">
      <c r="A1072" s="33" t="s">
        <v>689</v>
      </c>
      <c r="B1072" s="34" t="s">
        <v>95</v>
      </c>
      <c r="C1072" s="56">
        <v>2020</v>
      </c>
      <c r="D1072" s="52"/>
      <c r="E1072" s="33">
        <f ca="1">SUMIF($C$1074:$G$1078,$C$1072,$E$1074:$E$1078)</f>
        <v>3</v>
      </c>
      <c r="F1072" s="37">
        <f ca="1">SUMIF($C$1074:$G$1078,$C$1072,$F$1074:$F$1078)</f>
        <v>448</v>
      </c>
      <c r="G1072" s="37">
        <f ca="1">SUMIF($C$1074:$G$1078,$C$1072,$G$1074:$G$1078)</f>
        <v>2493.37592</v>
      </c>
    </row>
    <row r="1073" spans="1:7" s="42" customFormat="1" ht="15.75">
      <c r="A1073" s="33" t="s">
        <v>689</v>
      </c>
      <c r="B1073" s="34" t="s">
        <v>95</v>
      </c>
      <c r="C1073" s="56">
        <v>2021</v>
      </c>
      <c r="D1073" s="52"/>
      <c r="E1073" s="33">
        <f ca="1">SUMIF($C$1074:$G$1078,$C$1073,$E$1074:$E$1078)</f>
        <v>0</v>
      </c>
      <c r="F1073" s="37">
        <f ca="1">SUMIF($C$1074:$G$1078,$C$1073,$F$1074:$F$1078)</f>
        <v>0</v>
      </c>
      <c r="G1073" s="37">
        <f ca="1">SUMIF($C$1074:$G$1078,$C$1073,$G$1074:$G$1078)</f>
        <v>0</v>
      </c>
    </row>
    <row r="1074" spans="1:7" s="42" customFormat="1" ht="47.25" hidden="1" outlineLevel="1">
      <c r="A1074" s="33" t="s">
        <v>689</v>
      </c>
      <c r="B1074" s="51" t="s">
        <v>642</v>
      </c>
      <c r="C1074" s="56">
        <v>2018</v>
      </c>
      <c r="D1074" s="52"/>
      <c r="E1074" s="33">
        <v>2</v>
      </c>
      <c r="F1074" s="33">
        <v>60.6</v>
      </c>
      <c r="G1074" s="33">
        <v>1783.52145</v>
      </c>
    </row>
    <row r="1075" spans="1:7" s="42" customFormat="1" ht="78.75" hidden="1" outlineLevel="1">
      <c r="A1075" s="33" t="s">
        <v>689</v>
      </c>
      <c r="B1075" s="51" t="s">
        <v>277</v>
      </c>
      <c r="C1075" s="56">
        <v>2019</v>
      </c>
      <c r="D1075" s="52"/>
      <c r="E1075" s="33">
        <v>1</v>
      </c>
      <c r="F1075" s="33">
        <v>75</v>
      </c>
      <c r="G1075" s="33">
        <v>429.8</v>
      </c>
    </row>
    <row r="1076" spans="1:7" s="42" customFormat="1" ht="78.75" hidden="1" outlineLevel="1">
      <c r="A1076" s="33" t="s">
        <v>689</v>
      </c>
      <c r="B1076" s="51" t="s">
        <v>211</v>
      </c>
      <c r="C1076" s="56">
        <v>2020</v>
      </c>
      <c r="D1076" s="52"/>
      <c r="E1076" s="33">
        <v>1</v>
      </c>
      <c r="F1076" s="33">
        <v>149</v>
      </c>
      <c r="G1076" s="33">
        <v>692.49104999999997</v>
      </c>
    </row>
    <row r="1077" spans="1:7" s="42" customFormat="1" ht="78.75" hidden="1" outlineLevel="1">
      <c r="A1077" s="33" t="s">
        <v>689</v>
      </c>
      <c r="B1077" s="51" t="s">
        <v>212</v>
      </c>
      <c r="C1077" s="56">
        <v>2020</v>
      </c>
      <c r="D1077" s="52"/>
      <c r="E1077" s="33">
        <v>1</v>
      </c>
      <c r="F1077" s="33">
        <v>149</v>
      </c>
      <c r="G1077" s="33">
        <v>879.07503999999994</v>
      </c>
    </row>
    <row r="1078" spans="1:7" s="42" customFormat="1" ht="126" hidden="1" outlineLevel="1">
      <c r="A1078" s="33" t="s">
        <v>689</v>
      </c>
      <c r="B1078" s="51" t="s">
        <v>652</v>
      </c>
      <c r="C1078" s="56">
        <v>2020</v>
      </c>
      <c r="D1078" s="52"/>
      <c r="E1078" s="33">
        <v>1</v>
      </c>
      <c r="F1078" s="33">
        <v>150</v>
      </c>
      <c r="G1078" s="33">
        <v>921.80983000000003</v>
      </c>
    </row>
    <row r="1079" spans="1:7" s="42" customFormat="1" ht="15.75" collapsed="1">
      <c r="A1079" s="20"/>
      <c r="B1079" s="60" t="s">
        <v>684</v>
      </c>
      <c r="C1079" s="46"/>
      <c r="D1079" s="20" t="s">
        <v>67</v>
      </c>
      <c r="E1079" s="46"/>
      <c r="F1079" s="46"/>
      <c r="G1079" s="46"/>
    </row>
    <row r="1080" spans="1:7" s="42" customFormat="1" ht="15.75">
      <c r="A1080" s="26" t="s">
        <v>690</v>
      </c>
      <c r="B1080" s="27" t="s">
        <v>95</v>
      </c>
      <c r="C1080" s="58">
        <v>2019</v>
      </c>
      <c r="D1080" s="48"/>
      <c r="E1080" s="26">
        <f>E1083</f>
        <v>2</v>
      </c>
      <c r="F1080" s="26">
        <f t="shared" ref="F1080:G1080" si="21">F1083</f>
        <v>61</v>
      </c>
      <c r="G1080" s="30">
        <f t="shared" si="21"/>
        <v>2982.0250599999999</v>
      </c>
    </row>
    <row r="1081" spans="1:7" s="42" customFormat="1" ht="15.75">
      <c r="A1081" s="26" t="s">
        <v>690</v>
      </c>
      <c r="B1081" s="27" t="s">
        <v>95</v>
      </c>
      <c r="C1081" s="58">
        <v>2020</v>
      </c>
      <c r="D1081" s="48"/>
      <c r="E1081" s="26">
        <v>0</v>
      </c>
      <c r="F1081" s="26">
        <v>0</v>
      </c>
      <c r="G1081" s="26">
        <v>0</v>
      </c>
    </row>
    <row r="1082" spans="1:7" s="42" customFormat="1" ht="15.75">
      <c r="A1082" s="26" t="s">
        <v>690</v>
      </c>
      <c r="B1082" s="27" t="s">
        <v>95</v>
      </c>
      <c r="C1082" s="58">
        <v>2021</v>
      </c>
      <c r="D1082" s="48"/>
      <c r="E1082" s="26">
        <v>0</v>
      </c>
      <c r="F1082" s="26">
        <v>0</v>
      </c>
      <c r="G1082" s="26">
        <v>0</v>
      </c>
    </row>
    <row r="1083" spans="1:7" s="42" customFormat="1" ht="31.5" hidden="1" outlineLevel="1">
      <c r="A1083" s="26" t="s">
        <v>690</v>
      </c>
      <c r="B1083" s="47" t="s">
        <v>600</v>
      </c>
      <c r="C1083" s="58">
        <v>2018</v>
      </c>
      <c r="D1083" s="48"/>
      <c r="E1083" s="26">
        <v>2</v>
      </c>
      <c r="F1083" s="26">
        <v>61</v>
      </c>
      <c r="G1083" s="26">
        <v>2982.0250599999999</v>
      </c>
    </row>
    <row r="1084" spans="1:7" s="38" customFormat="1" ht="15.75" collapsed="1">
      <c r="A1084" s="21" t="s">
        <v>691</v>
      </c>
      <c r="B1084" s="59" t="s">
        <v>692</v>
      </c>
      <c r="C1084" s="55"/>
      <c r="D1084" s="55"/>
      <c r="E1084" s="21"/>
      <c r="F1084" s="21"/>
      <c r="G1084" s="21"/>
    </row>
    <row r="1085" spans="1:7" s="42" customFormat="1" ht="15.75">
      <c r="A1085" s="20"/>
      <c r="B1085" s="65" t="s">
        <v>665</v>
      </c>
      <c r="C1085" s="46"/>
      <c r="D1085" s="66" t="s">
        <v>68</v>
      </c>
      <c r="E1085" s="46"/>
      <c r="F1085" s="46"/>
      <c r="G1085" s="46"/>
    </row>
    <row r="1086" spans="1:7" s="42" customFormat="1" ht="15.75">
      <c r="A1086" s="33" t="s">
        <v>693</v>
      </c>
      <c r="B1086" s="34" t="s">
        <v>95</v>
      </c>
      <c r="C1086" s="56">
        <v>2019</v>
      </c>
      <c r="D1086" s="52"/>
      <c r="E1086" s="33">
        <v>0</v>
      </c>
      <c r="F1086" s="37">
        <v>0</v>
      </c>
      <c r="G1086" s="37">
        <v>0</v>
      </c>
    </row>
    <row r="1087" spans="1:7" s="42" customFormat="1" ht="15.75">
      <c r="A1087" s="33" t="s">
        <v>693</v>
      </c>
      <c r="B1087" s="34" t="s">
        <v>95</v>
      </c>
      <c r="C1087" s="56">
        <v>2020</v>
      </c>
      <c r="D1087" s="52"/>
      <c r="E1087" s="33">
        <f>E1089</f>
        <v>2</v>
      </c>
      <c r="F1087" s="33">
        <f t="shared" ref="F1087:G1087" si="22">F1089</f>
        <v>177.52</v>
      </c>
      <c r="G1087" s="33">
        <f t="shared" si="22"/>
        <v>1160</v>
      </c>
    </row>
    <row r="1088" spans="1:7" s="42" customFormat="1" ht="15.75">
      <c r="A1088" s="33" t="s">
        <v>693</v>
      </c>
      <c r="B1088" s="34" t="s">
        <v>95</v>
      </c>
      <c r="C1088" s="56">
        <v>2021</v>
      </c>
      <c r="D1088" s="52"/>
      <c r="E1088" s="33">
        <v>0</v>
      </c>
      <c r="F1088" s="37">
        <v>0</v>
      </c>
      <c r="G1088" s="37">
        <v>0</v>
      </c>
    </row>
    <row r="1089" spans="1:7" s="42" customFormat="1" ht="110.25" hidden="1" outlineLevel="1">
      <c r="A1089" s="33" t="s">
        <v>693</v>
      </c>
      <c r="B1089" s="51" t="s">
        <v>137</v>
      </c>
      <c r="C1089" s="56">
        <v>2019</v>
      </c>
      <c r="D1089" s="52"/>
      <c r="E1089" s="33">
        <v>2</v>
      </c>
      <c r="F1089" s="37">
        <v>177.52</v>
      </c>
      <c r="G1089" s="37">
        <v>1160</v>
      </c>
    </row>
    <row r="1090" spans="1:7" s="38" customFormat="1" ht="15.75" collapsed="1">
      <c r="A1090" s="17"/>
      <c r="B1090" s="60" t="s">
        <v>668</v>
      </c>
      <c r="C1090" s="46"/>
      <c r="D1090" s="62" t="s">
        <v>68</v>
      </c>
      <c r="E1090" s="46"/>
      <c r="F1090" s="46"/>
      <c r="G1090" s="46"/>
    </row>
    <row r="1091" spans="1:7" s="42" customFormat="1" ht="15.75">
      <c r="A1091" s="26" t="s">
        <v>694</v>
      </c>
      <c r="B1091" s="27" t="s">
        <v>95</v>
      </c>
      <c r="C1091" s="58">
        <v>2019</v>
      </c>
      <c r="D1091" s="48"/>
      <c r="E1091" s="26">
        <v>0</v>
      </c>
      <c r="F1091" s="26">
        <v>0</v>
      </c>
      <c r="G1091" s="26">
        <v>0</v>
      </c>
    </row>
    <row r="1092" spans="1:7" s="42" customFormat="1" ht="15.75">
      <c r="A1092" s="26" t="s">
        <v>694</v>
      </c>
      <c r="B1092" s="27" t="s">
        <v>95</v>
      </c>
      <c r="C1092" s="58">
        <v>2020</v>
      </c>
      <c r="D1092" s="48"/>
      <c r="E1092" s="26">
        <v>0</v>
      </c>
      <c r="F1092" s="26">
        <v>0</v>
      </c>
      <c r="G1092" s="26">
        <v>0</v>
      </c>
    </row>
    <row r="1093" spans="1:7" s="42" customFormat="1" ht="15.75">
      <c r="A1093" s="26" t="s">
        <v>694</v>
      </c>
      <c r="B1093" s="27" t="s">
        <v>95</v>
      </c>
      <c r="C1093" s="58">
        <v>2021</v>
      </c>
      <c r="D1093" s="48"/>
      <c r="E1093" s="26">
        <f>SUM(E1094:E1095)</f>
        <v>3</v>
      </c>
      <c r="F1093" s="30">
        <f t="shared" ref="F1093:G1093" si="23">SUM(F1094:F1095)</f>
        <v>721.4</v>
      </c>
      <c r="G1093" s="30">
        <f t="shared" si="23"/>
        <v>3667.587</v>
      </c>
    </row>
    <row r="1094" spans="1:7" s="42" customFormat="1" ht="78.75" hidden="1" outlineLevel="1">
      <c r="A1094" s="26" t="s">
        <v>694</v>
      </c>
      <c r="B1094" s="47" t="s">
        <v>619</v>
      </c>
      <c r="C1094" s="58">
        <v>2020</v>
      </c>
      <c r="D1094" s="48"/>
      <c r="E1094" s="26">
        <v>2</v>
      </c>
      <c r="F1094" s="26">
        <v>421.4</v>
      </c>
      <c r="G1094" s="30">
        <v>2571.587</v>
      </c>
    </row>
    <row r="1095" spans="1:7" s="42" customFormat="1" ht="110.25" hidden="1" outlineLevel="1">
      <c r="A1095" s="26" t="s">
        <v>694</v>
      </c>
      <c r="B1095" s="47" t="s">
        <v>695</v>
      </c>
      <c r="C1095" s="58">
        <v>2020</v>
      </c>
      <c r="D1095" s="48"/>
      <c r="E1095" s="26">
        <v>1</v>
      </c>
      <c r="F1095" s="26">
        <v>300</v>
      </c>
      <c r="G1095" s="30">
        <v>1096</v>
      </c>
    </row>
    <row r="1096" spans="1:7" s="42" customFormat="1" ht="15.75" collapsed="1">
      <c r="A1096" s="20"/>
      <c r="B1096" s="65" t="s">
        <v>668</v>
      </c>
      <c r="C1096" s="46"/>
      <c r="D1096" s="20" t="s">
        <v>67</v>
      </c>
      <c r="E1096" s="46"/>
      <c r="F1096" s="46"/>
      <c r="G1096" s="46"/>
    </row>
    <row r="1097" spans="1:7" s="42" customFormat="1" ht="15.75">
      <c r="A1097" s="33" t="s">
        <v>694</v>
      </c>
      <c r="B1097" s="34" t="s">
        <v>95</v>
      </c>
      <c r="C1097" s="56">
        <v>2019</v>
      </c>
      <c r="D1097" s="52"/>
      <c r="E1097" s="33">
        <v>0</v>
      </c>
      <c r="F1097" s="37">
        <v>0</v>
      </c>
      <c r="G1097" s="37">
        <v>0</v>
      </c>
    </row>
    <row r="1098" spans="1:7" s="42" customFormat="1" ht="15.75">
      <c r="A1098" s="33" t="s">
        <v>694</v>
      </c>
      <c r="B1098" s="34" t="s">
        <v>95</v>
      </c>
      <c r="C1098" s="56">
        <v>2020</v>
      </c>
      <c r="D1098" s="52"/>
      <c r="E1098" s="33">
        <v>0</v>
      </c>
      <c r="F1098" s="37">
        <v>0</v>
      </c>
      <c r="G1098" s="37">
        <v>0</v>
      </c>
    </row>
    <row r="1099" spans="1:7" s="42" customFormat="1" ht="15.75">
      <c r="A1099" s="33" t="s">
        <v>694</v>
      </c>
      <c r="B1099" s="34" t="s">
        <v>95</v>
      </c>
      <c r="C1099" s="56">
        <v>2021</v>
      </c>
      <c r="D1099" s="52"/>
      <c r="E1099" s="33">
        <f>E1100</f>
        <v>1</v>
      </c>
      <c r="F1099" s="33">
        <f t="shared" ref="F1099:G1099" si="24">F1100</f>
        <v>300</v>
      </c>
      <c r="G1099" s="33">
        <f t="shared" si="24"/>
        <v>590.47853999999995</v>
      </c>
    </row>
    <row r="1100" spans="1:7" s="42" customFormat="1" ht="47.25" hidden="1" outlineLevel="1">
      <c r="A1100" s="33" t="s">
        <v>694</v>
      </c>
      <c r="B1100" s="51" t="s">
        <v>284</v>
      </c>
      <c r="C1100" s="56">
        <v>2020</v>
      </c>
      <c r="D1100" s="52"/>
      <c r="E1100" s="33">
        <v>1</v>
      </c>
      <c r="F1100" s="37">
        <v>300</v>
      </c>
      <c r="G1100" s="37">
        <v>590.47853999999995</v>
      </c>
    </row>
    <row r="1101" spans="1:7" s="38" customFormat="1" ht="25.5" customHeight="1" collapsed="1">
      <c r="A1101" s="234" t="s">
        <v>696</v>
      </c>
      <c r="B1101" s="235"/>
      <c r="C1101" s="235"/>
      <c r="D1101" s="235"/>
      <c r="E1101" s="235"/>
      <c r="F1101" s="235"/>
      <c r="G1101" s="236"/>
    </row>
    <row r="1102" spans="1:7" s="38" customFormat="1" ht="19.5" customHeight="1" collapsed="1">
      <c r="A1102" s="21" t="s">
        <v>697</v>
      </c>
      <c r="B1102" s="59" t="s">
        <v>44</v>
      </c>
      <c r="C1102" s="55"/>
      <c r="D1102" s="55"/>
      <c r="E1102" s="21"/>
      <c r="F1102" s="21"/>
      <c r="G1102" s="21"/>
    </row>
    <row r="1103" spans="1:7" s="38" customFormat="1" ht="19.5" customHeight="1">
      <c r="A1103" s="20"/>
      <c r="B1103" s="65" t="s">
        <v>698</v>
      </c>
      <c r="C1103" s="46"/>
      <c r="D1103" s="66" t="s">
        <v>699</v>
      </c>
      <c r="E1103" s="46"/>
      <c r="F1103" s="46"/>
      <c r="G1103" s="46"/>
    </row>
    <row r="1104" spans="1:7" s="38" customFormat="1" ht="15.75">
      <c r="A1104" s="26" t="s">
        <v>700</v>
      </c>
      <c r="B1104" s="27" t="s">
        <v>95</v>
      </c>
      <c r="C1104" s="58">
        <v>2019</v>
      </c>
      <c r="D1104" s="48"/>
      <c r="E1104" s="26">
        <f>E1107</f>
        <v>1</v>
      </c>
      <c r="F1104" s="26">
        <f t="shared" ref="F1104:G1104" si="25">F1107</f>
        <v>388</v>
      </c>
      <c r="G1104" s="30">
        <f t="shared" si="25"/>
        <v>9276.0349999999999</v>
      </c>
    </row>
    <row r="1105" spans="1:8" s="38" customFormat="1" ht="15.75">
      <c r="A1105" s="26" t="s">
        <v>700</v>
      </c>
      <c r="B1105" s="27" t="s">
        <v>95</v>
      </c>
      <c r="C1105" s="58">
        <v>2020</v>
      </c>
      <c r="D1105" s="48"/>
      <c r="E1105" s="26">
        <v>0</v>
      </c>
      <c r="F1105" s="26">
        <v>0</v>
      </c>
      <c r="G1105" s="26">
        <v>0</v>
      </c>
    </row>
    <row r="1106" spans="1:8" s="38" customFormat="1" ht="15.75">
      <c r="A1106" s="26" t="s">
        <v>700</v>
      </c>
      <c r="B1106" s="27" t="s">
        <v>95</v>
      </c>
      <c r="C1106" s="58">
        <v>2021</v>
      </c>
      <c r="D1106" s="48"/>
      <c r="E1106" s="26">
        <v>0</v>
      </c>
      <c r="F1106" s="26">
        <v>0</v>
      </c>
      <c r="G1106" s="26">
        <v>0</v>
      </c>
    </row>
    <row r="1107" spans="1:8" s="38" customFormat="1" ht="63" hidden="1" outlineLevel="1">
      <c r="A1107" s="26" t="s">
        <v>700</v>
      </c>
      <c r="B1107" s="47" t="s">
        <v>618</v>
      </c>
      <c r="C1107" s="58">
        <v>2018</v>
      </c>
      <c r="D1107" s="48"/>
      <c r="E1107" s="26">
        <v>1</v>
      </c>
      <c r="F1107" s="30">
        <v>388</v>
      </c>
      <c r="G1107" s="30">
        <v>9276.0349999999999</v>
      </c>
    </row>
    <row r="1108" spans="1:8" s="42" customFormat="1" ht="22.5" customHeight="1" collapsed="1">
      <c r="A1108" s="234" t="s">
        <v>701</v>
      </c>
      <c r="B1108" s="235"/>
      <c r="C1108" s="235"/>
      <c r="D1108" s="235"/>
      <c r="E1108" s="235"/>
      <c r="F1108" s="235"/>
      <c r="G1108" s="236"/>
    </row>
    <row r="1109" spans="1:8" s="38" customFormat="1" ht="19.5" customHeight="1" collapsed="1">
      <c r="A1109" s="21" t="s">
        <v>702</v>
      </c>
      <c r="B1109" s="59" t="s">
        <v>703</v>
      </c>
      <c r="C1109" s="55"/>
      <c r="D1109" s="55"/>
      <c r="E1109" s="21"/>
      <c r="F1109" s="21"/>
      <c r="G1109" s="21"/>
    </row>
    <row r="1110" spans="1:8" s="42" customFormat="1" ht="15.75">
      <c r="A1110" s="20" t="s">
        <v>704</v>
      </c>
      <c r="B1110" s="65" t="s">
        <v>61</v>
      </c>
      <c r="C1110" s="46"/>
      <c r="D1110" s="66" t="s">
        <v>59</v>
      </c>
      <c r="E1110" s="46"/>
      <c r="F1110" s="46"/>
      <c r="G1110" s="46"/>
    </row>
    <row r="1111" spans="1:8" s="42" customFormat="1" ht="15.75">
      <c r="A1111" s="20" t="s">
        <v>704</v>
      </c>
      <c r="B1111" s="34" t="s">
        <v>95</v>
      </c>
      <c r="C1111" s="56" t="s">
        <v>70</v>
      </c>
      <c r="D1111" s="33"/>
      <c r="E1111" s="33">
        <f ca="1">SUMIF($C$1113:$G$1175,$C$1111,$E$1113:$E$1175)</f>
        <v>3</v>
      </c>
      <c r="F1111" s="37">
        <f ca="1">SUMIF($C$1113:$G$1175,$C$1111,$F$1113:$F$1175)</f>
        <v>17</v>
      </c>
      <c r="G1111" s="37">
        <f ca="1">SUMIF($C$1113:$G$1175,$C$1111,$G$1113:$G$1175)</f>
        <v>152.21600000000001</v>
      </c>
    </row>
    <row r="1112" spans="1:8" s="42" customFormat="1" ht="15.75">
      <c r="A1112" s="20" t="s">
        <v>704</v>
      </c>
      <c r="B1112" s="34" t="s">
        <v>95</v>
      </c>
      <c r="C1112" s="56">
        <v>2021</v>
      </c>
      <c r="D1112" s="52"/>
      <c r="E1112" s="33">
        <f ca="1">SUMIF($C$1113:$G$1175,$C$1112,$E$1113:$E$1175)</f>
        <v>90</v>
      </c>
      <c r="F1112" s="37">
        <f ca="1">SUMIF($C$1113:$G$1175,$C$1112,$F$1113:$F$1175)</f>
        <v>889.5</v>
      </c>
      <c r="G1112" s="37">
        <f ca="1">SUMIF($C$1113:$G$1175,$C$1112,$G$1113:$G$1175)</f>
        <v>3907.6878900000006</v>
      </c>
    </row>
    <row r="1113" spans="1:8" s="42" customFormat="1" ht="78.75" hidden="1" outlineLevel="1">
      <c r="A1113" s="33" t="s">
        <v>704</v>
      </c>
      <c r="B1113" s="51" t="s">
        <v>705</v>
      </c>
      <c r="C1113" s="56" t="s">
        <v>70</v>
      </c>
      <c r="D1113" s="52"/>
      <c r="E1113" s="33">
        <v>1</v>
      </c>
      <c r="F1113" s="33">
        <v>1</v>
      </c>
      <c r="G1113" s="33">
        <v>50.615000000000002</v>
      </c>
    </row>
    <row r="1114" spans="1:8" s="42" customFormat="1" ht="78.75" hidden="1" outlineLevel="1">
      <c r="A1114" s="33" t="s">
        <v>704</v>
      </c>
      <c r="B1114" s="51" t="s">
        <v>706</v>
      </c>
      <c r="C1114" s="56" t="s">
        <v>70</v>
      </c>
      <c r="D1114" s="52"/>
      <c r="E1114" s="33">
        <v>1</v>
      </c>
      <c r="F1114" s="33">
        <v>15</v>
      </c>
      <c r="G1114" s="33">
        <v>59.034999999999997</v>
      </c>
    </row>
    <row r="1115" spans="1:8" s="42" customFormat="1" ht="78.75" hidden="1" outlineLevel="1">
      <c r="A1115" s="33" t="s">
        <v>704</v>
      </c>
      <c r="B1115" s="51" t="s">
        <v>707</v>
      </c>
      <c r="C1115" s="56" t="s">
        <v>70</v>
      </c>
      <c r="D1115" s="52"/>
      <c r="E1115" s="33">
        <v>1</v>
      </c>
      <c r="F1115" s="33">
        <v>1</v>
      </c>
      <c r="G1115" s="33">
        <v>42.566000000000003</v>
      </c>
    </row>
    <row r="1116" spans="1:8" s="42" customFormat="1" ht="63" hidden="1" outlineLevel="1">
      <c r="A1116" s="33" t="s">
        <v>704</v>
      </c>
      <c r="B1116" s="51" t="s">
        <v>708</v>
      </c>
      <c r="C1116" s="56">
        <v>2021</v>
      </c>
      <c r="D1116" s="52"/>
      <c r="E1116" s="33">
        <v>1</v>
      </c>
      <c r="F1116" s="33">
        <v>15</v>
      </c>
      <c r="G1116" s="33">
        <v>24.238510000000002</v>
      </c>
      <c r="H1116" s="56" t="s">
        <v>71</v>
      </c>
    </row>
    <row r="1117" spans="1:8" s="42" customFormat="1" ht="63" hidden="1" outlineLevel="1">
      <c r="A1117" s="33" t="s">
        <v>704</v>
      </c>
      <c r="B1117" s="51" t="s">
        <v>709</v>
      </c>
      <c r="C1117" s="56">
        <v>2021</v>
      </c>
      <c r="D1117" s="52"/>
      <c r="E1117" s="33">
        <v>1</v>
      </c>
      <c r="F1117" s="33">
        <v>15</v>
      </c>
      <c r="G1117" s="33">
        <v>22.196999999999999</v>
      </c>
      <c r="H1117" s="56" t="s">
        <v>71</v>
      </c>
    </row>
    <row r="1118" spans="1:8" s="42" customFormat="1" ht="63" hidden="1" outlineLevel="1">
      <c r="A1118" s="33" t="s">
        <v>704</v>
      </c>
      <c r="B1118" s="51" t="s">
        <v>710</v>
      </c>
      <c r="C1118" s="56">
        <v>2021</v>
      </c>
      <c r="D1118" s="52"/>
      <c r="E1118" s="33">
        <v>1</v>
      </c>
      <c r="F1118" s="33">
        <v>15</v>
      </c>
      <c r="G1118" s="33">
        <v>55.785539999999997</v>
      </c>
      <c r="H1118" s="56" t="s">
        <v>71</v>
      </c>
    </row>
    <row r="1119" spans="1:8" s="42" customFormat="1" ht="63" hidden="1" outlineLevel="1">
      <c r="A1119" s="33" t="s">
        <v>704</v>
      </c>
      <c r="B1119" s="51" t="s">
        <v>711</v>
      </c>
      <c r="C1119" s="56">
        <v>2021</v>
      </c>
      <c r="D1119" s="52"/>
      <c r="E1119" s="33">
        <v>1</v>
      </c>
      <c r="F1119" s="33">
        <v>8</v>
      </c>
      <c r="G1119" s="33">
        <v>48.23227</v>
      </c>
      <c r="H1119" s="56" t="s">
        <v>71</v>
      </c>
    </row>
    <row r="1120" spans="1:8" s="42" customFormat="1" ht="47.25" hidden="1" outlineLevel="1">
      <c r="A1120" s="33" t="s">
        <v>704</v>
      </c>
      <c r="B1120" s="51" t="s">
        <v>712</v>
      </c>
      <c r="C1120" s="56">
        <v>2021</v>
      </c>
      <c r="D1120" s="52"/>
      <c r="E1120" s="33">
        <v>1</v>
      </c>
      <c r="F1120" s="33">
        <v>8</v>
      </c>
      <c r="G1120" s="33">
        <v>55.563890000000001</v>
      </c>
      <c r="H1120" s="56" t="s">
        <v>71</v>
      </c>
    </row>
    <row r="1121" spans="1:8" s="42" customFormat="1" ht="141.75" hidden="1" outlineLevel="1">
      <c r="A1121" s="33" t="s">
        <v>704</v>
      </c>
      <c r="B1121" s="51" t="s">
        <v>713</v>
      </c>
      <c r="C1121" s="56">
        <v>2021</v>
      </c>
      <c r="D1121" s="52"/>
      <c r="E1121" s="33">
        <v>6</v>
      </c>
      <c r="F1121" s="33">
        <v>66</v>
      </c>
      <c r="G1121" s="33">
        <v>138.28431</v>
      </c>
      <c r="H1121" s="56" t="s">
        <v>71</v>
      </c>
    </row>
    <row r="1122" spans="1:8" s="42" customFormat="1" ht="63" hidden="1" outlineLevel="1">
      <c r="A1122" s="33" t="s">
        <v>704</v>
      </c>
      <c r="B1122" s="51" t="s">
        <v>714</v>
      </c>
      <c r="C1122" s="56">
        <v>2021</v>
      </c>
      <c r="D1122" s="52"/>
      <c r="E1122" s="33">
        <v>1</v>
      </c>
      <c r="F1122" s="33">
        <v>6</v>
      </c>
      <c r="G1122" s="33">
        <v>45.903170000000003</v>
      </c>
      <c r="H1122" s="56" t="s">
        <v>71</v>
      </c>
    </row>
    <row r="1123" spans="1:8" s="42" customFormat="1" ht="63" hidden="1" outlineLevel="1">
      <c r="A1123" s="33" t="s">
        <v>704</v>
      </c>
      <c r="B1123" s="51" t="s">
        <v>715</v>
      </c>
      <c r="C1123" s="56">
        <v>2021</v>
      </c>
      <c r="D1123" s="52"/>
      <c r="E1123" s="33">
        <v>1</v>
      </c>
      <c r="F1123" s="33">
        <v>6</v>
      </c>
      <c r="G1123" s="33">
        <v>47.673279999999998</v>
      </c>
      <c r="H1123" s="56" t="s">
        <v>71</v>
      </c>
    </row>
    <row r="1124" spans="1:8" s="42" customFormat="1" ht="63" hidden="1" outlineLevel="1">
      <c r="A1124" s="33" t="s">
        <v>704</v>
      </c>
      <c r="B1124" s="51" t="s">
        <v>716</v>
      </c>
      <c r="C1124" s="56">
        <v>2021</v>
      </c>
      <c r="D1124" s="52"/>
      <c r="E1124" s="33">
        <v>1</v>
      </c>
      <c r="F1124" s="33">
        <v>15</v>
      </c>
      <c r="G1124" s="33">
        <v>33.205640000000002</v>
      </c>
      <c r="H1124" s="56" t="s">
        <v>71</v>
      </c>
    </row>
    <row r="1125" spans="1:8" s="42" customFormat="1" ht="63" hidden="1" outlineLevel="1">
      <c r="A1125" s="33" t="s">
        <v>704</v>
      </c>
      <c r="B1125" s="51" t="s">
        <v>717</v>
      </c>
      <c r="C1125" s="56">
        <v>2021</v>
      </c>
      <c r="D1125" s="52"/>
      <c r="E1125" s="33">
        <v>1</v>
      </c>
      <c r="F1125" s="33">
        <v>8</v>
      </c>
      <c r="G1125" s="33">
        <v>47.976599999999998</v>
      </c>
      <c r="H1125" s="56" t="s">
        <v>71</v>
      </c>
    </row>
    <row r="1126" spans="1:8" s="42" customFormat="1" ht="78.75" hidden="1" outlineLevel="1">
      <c r="A1126" s="33" t="s">
        <v>704</v>
      </c>
      <c r="B1126" s="51" t="s">
        <v>718</v>
      </c>
      <c r="C1126" s="56">
        <v>2021</v>
      </c>
      <c r="D1126" s="52"/>
      <c r="E1126" s="33">
        <v>3</v>
      </c>
      <c r="F1126" s="33">
        <v>24</v>
      </c>
      <c r="G1126" s="33">
        <v>90.030529999999999</v>
      </c>
      <c r="H1126" s="56" t="s">
        <v>71</v>
      </c>
    </row>
    <row r="1127" spans="1:8" s="42" customFormat="1" ht="63" hidden="1" outlineLevel="1">
      <c r="A1127" s="33" t="s">
        <v>704</v>
      </c>
      <c r="B1127" s="51" t="s">
        <v>719</v>
      </c>
      <c r="C1127" s="56">
        <v>2021</v>
      </c>
      <c r="D1127" s="52"/>
      <c r="E1127" s="33">
        <v>2</v>
      </c>
      <c r="F1127" s="33">
        <v>20</v>
      </c>
      <c r="G1127" s="33">
        <v>48.47533</v>
      </c>
      <c r="H1127" s="56" t="s">
        <v>71</v>
      </c>
    </row>
    <row r="1128" spans="1:8" s="42" customFormat="1" ht="63" hidden="1" outlineLevel="1">
      <c r="A1128" s="33" t="s">
        <v>704</v>
      </c>
      <c r="B1128" s="51" t="s">
        <v>720</v>
      </c>
      <c r="C1128" s="56">
        <v>2021</v>
      </c>
      <c r="D1128" s="52"/>
      <c r="E1128" s="33">
        <v>1</v>
      </c>
      <c r="F1128" s="33">
        <v>30</v>
      </c>
      <c r="G1128" s="33">
        <v>89.336590000000001</v>
      </c>
      <c r="H1128" s="56" t="s">
        <v>71</v>
      </c>
    </row>
    <row r="1129" spans="1:8" s="42" customFormat="1" ht="63" hidden="1" outlineLevel="1">
      <c r="A1129" s="33" t="s">
        <v>704</v>
      </c>
      <c r="B1129" s="51" t="s">
        <v>721</v>
      </c>
      <c r="C1129" s="56">
        <v>2021</v>
      </c>
      <c r="D1129" s="52"/>
      <c r="E1129" s="33">
        <v>1</v>
      </c>
      <c r="F1129" s="33">
        <v>2</v>
      </c>
      <c r="G1129" s="33">
        <v>46.345599999999997</v>
      </c>
      <c r="H1129" s="56" t="s">
        <v>71</v>
      </c>
    </row>
    <row r="1130" spans="1:8" s="42" customFormat="1" ht="78.75" hidden="1" outlineLevel="1">
      <c r="A1130" s="33" t="s">
        <v>704</v>
      </c>
      <c r="B1130" s="51" t="s">
        <v>722</v>
      </c>
      <c r="C1130" s="56">
        <v>2021</v>
      </c>
      <c r="D1130" s="52"/>
      <c r="E1130" s="33">
        <v>2</v>
      </c>
      <c r="F1130" s="33">
        <v>10</v>
      </c>
      <c r="G1130" s="33">
        <v>84.909270000000006</v>
      </c>
      <c r="H1130" s="56" t="s">
        <v>71</v>
      </c>
    </row>
    <row r="1131" spans="1:8" s="42" customFormat="1" ht="78.75" hidden="1" outlineLevel="1">
      <c r="A1131" s="33" t="s">
        <v>704</v>
      </c>
      <c r="B1131" s="51" t="s">
        <v>723</v>
      </c>
      <c r="C1131" s="56">
        <v>2021</v>
      </c>
      <c r="D1131" s="52"/>
      <c r="E1131" s="33">
        <v>2</v>
      </c>
      <c r="F1131" s="33">
        <v>23</v>
      </c>
      <c r="G1131" s="33">
        <v>65.617230000000006</v>
      </c>
      <c r="H1131" s="56" t="s">
        <v>71</v>
      </c>
    </row>
    <row r="1132" spans="1:8" s="42" customFormat="1" ht="63" hidden="1" outlineLevel="1">
      <c r="A1132" s="33" t="s">
        <v>704</v>
      </c>
      <c r="B1132" s="51" t="s">
        <v>724</v>
      </c>
      <c r="C1132" s="56">
        <v>2021</v>
      </c>
      <c r="D1132" s="52"/>
      <c r="E1132" s="33">
        <v>1</v>
      </c>
      <c r="F1132" s="33">
        <v>8</v>
      </c>
      <c r="G1132" s="33">
        <v>46.555079999999997</v>
      </c>
      <c r="H1132" s="56" t="s">
        <v>71</v>
      </c>
    </row>
    <row r="1133" spans="1:8" s="42" customFormat="1" ht="63" hidden="1" outlineLevel="1">
      <c r="A1133" s="33" t="s">
        <v>704</v>
      </c>
      <c r="B1133" s="51" t="s">
        <v>725</v>
      </c>
      <c r="C1133" s="56">
        <v>2021</v>
      </c>
      <c r="D1133" s="52"/>
      <c r="E1133" s="33">
        <v>1</v>
      </c>
      <c r="F1133" s="33">
        <v>8</v>
      </c>
      <c r="G1133" s="33">
        <v>46.555529999999997</v>
      </c>
      <c r="H1133" s="56" t="s">
        <v>71</v>
      </c>
    </row>
    <row r="1134" spans="1:8" s="42" customFormat="1" ht="63" hidden="1" outlineLevel="1">
      <c r="A1134" s="33" t="s">
        <v>704</v>
      </c>
      <c r="B1134" s="51" t="s">
        <v>726</v>
      </c>
      <c r="C1134" s="56">
        <v>2021</v>
      </c>
      <c r="D1134" s="52"/>
      <c r="E1134" s="33">
        <v>2</v>
      </c>
      <c r="F1134" s="33">
        <v>20</v>
      </c>
      <c r="G1134" s="33">
        <v>92.015190000000004</v>
      </c>
      <c r="H1134" s="56" t="s">
        <v>71</v>
      </c>
    </row>
    <row r="1135" spans="1:8" s="42" customFormat="1" ht="47.25" hidden="1" outlineLevel="1">
      <c r="A1135" s="33" t="s">
        <v>704</v>
      </c>
      <c r="B1135" s="51" t="s">
        <v>727</v>
      </c>
      <c r="C1135" s="56">
        <v>2021</v>
      </c>
      <c r="D1135" s="52"/>
      <c r="E1135" s="33">
        <v>1</v>
      </c>
      <c r="F1135" s="33">
        <v>15</v>
      </c>
      <c r="G1135" s="33">
        <v>53.23395</v>
      </c>
      <c r="H1135" s="56" t="s">
        <v>71</v>
      </c>
    </row>
    <row r="1136" spans="1:8" s="42" customFormat="1" ht="63" hidden="1" outlineLevel="1">
      <c r="A1136" s="33" t="s">
        <v>704</v>
      </c>
      <c r="B1136" s="51" t="s">
        <v>728</v>
      </c>
      <c r="C1136" s="56">
        <v>2021</v>
      </c>
      <c r="D1136" s="52"/>
      <c r="E1136" s="33">
        <v>1</v>
      </c>
      <c r="F1136" s="33">
        <v>6</v>
      </c>
      <c r="G1136" s="33">
        <v>22.257739999999998</v>
      </c>
      <c r="H1136" s="56" t="s">
        <v>71</v>
      </c>
    </row>
    <row r="1137" spans="1:8" s="42" customFormat="1" ht="94.5" hidden="1" outlineLevel="1">
      <c r="A1137" s="33" t="s">
        <v>704</v>
      </c>
      <c r="B1137" s="51" t="s">
        <v>729</v>
      </c>
      <c r="C1137" s="56">
        <v>2021</v>
      </c>
      <c r="D1137" s="52"/>
      <c r="E1137" s="33">
        <v>5</v>
      </c>
      <c r="F1137" s="33">
        <v>49</v>
      </c>
      <c r="G1137" s="33">
        <v>145.2448</v>
      </c>
      <c r="H1137" s="56" t="s">
        <v>71</v>
      </c>
    </row>
    <row r="1138" spans="1:8" s="42" customFormat="1" ht="78.75" hidden="1" outlineLevel="1">
      <c r="A1138" s="33" t="s">
        <v>704</v>
      </c>
      <c r="B1138" s="51" t="s">
        <v>730</v>
      </c>
      <c r="C1138" s="56">
        <v>2021</v>
      </c>
      <c r="D1138" s="52"/>
      <c r="E1138" s="33">
        <v>3</v>
      </c>
      <c r="F1138" s="33">
        <v>31</v>
      </c>
      <c r="G1138" s="33">
        <v>92.723849999999999</v>
      </c>
      <c r="H1138" s="56" t="s">
        <v>71</v>
      </c>
    </row>
    <row r="1139" spans="1:8" s="42" customFormat="1" ht="63" hidden="1" outlineLevel="1">
      <c r="A1139" s="33" t="s">
        <v>704</v>
      </c>
      <c r="B1139" s="51" t="s">
        <v>731</v>
      </c>
      <c r="C1139" s="56">
        <v>2021</v>
      </c>
      <c r="D1139" s="52"/>
      <c r="E1139" s="33">
        <v>1</v>
      </c>
      <c r="F1139" s="33">
        <v>8</v>
      </c>
      <c r="G1139" s="33">
        <v>47.98677</v>
      </c>
      <c r="H1139" s="56" t="s">
        <v>71</v>
      </c>
    </row>
    <row r="1140" spans="1:8" s="42" customFormat="1" ht="63" hidden="1" outlineLevel="1">
      <c r="A1140" s="33" t="s">
        <v>704</v>
      </c>
      <c r="B1140" s="51" t="s">
        <v>732</v>
      </c>
      <c r="C1140" s="56">
        <v>2021</v>
      </c>
      <c r="D1140" s="52"/>
      <c r="E1140" s="33">
        <v>1</v>
      </c>
      <c r="F1140" s="33">
        <v>8</v>
      </c>
      <c r="G1140" s="33">
        <v>47.987050000000004</v>
      </c>
      <c r="H1140" s="56" t="s">
        <v>71</v>
      </c>
    </row>
    <row r="1141" spans="1:8" s="42" customFormat="1" ht="63" hidden="1" outlineLevel="1">
      <c r="A1141" s="33" t="s">
        <v>704</v>
      </c>
      <c r="B1141" s="51" t="s">
        <v>733</v>
      </c>
      <c r="C1141" s="56">
        <v>2021</v>
      </c>
      <c r="D1141" s="52"/>
      <c r="E1141" s="33">
        <v>1</v>
      </c>
      <c r="F1141" s="33">
        <v>8</v>
      </c>
      <c r="G1141" s="33">
        <v>47.74832</v>
      </c>
      <c r="H1141" s="56" t="s">
        <v>71</v>
      </c>
    </row>
    <row r="1142" spans="1:8" s="42" customFormat="1" ht="63" hidden="1" outlineLevel="1">
      <c r="A1142" s="33" t="s">
        <v>704</v>
      </c>
      <c r="B1142" s="51" t="s">
        <v>734</v>
      </c>
      <c r="C1142" s="56">
        <v>2021</v>
      </c>
      <c r="D1142" s="52"/>
      <c r="E1142" s="33">
        <v>1</v>
      </c>
      <c r="F1142" s="33">
        <v>8</v>
      </c>
      <c r="G1142" s="33">
        <v>64.278919999999999</v>
      </c>
      <c r="H1142" s="56" t="s">
        <v>71</v>
      </c>
    </row>
    <row r="1143" spans="1:8" s="42" customFormat="1" ht="94.5" hidden="1" outlineLevel="1">
      <c r="A1143" s="33" t="s">
        <v>704</v>
      </c>
      <c r="B1143" s="51" t="s">
        <v>735</v>
      </c>
      <c r="C1143" s="56">
        <v>2021</v>
      </c>
      <c r="D1143" s="52"/>
      <c r="E1143" s="33">
        <v>2</v>
      </c>
      <c r="F1143" s="33">
        <v>31</v>
      </c>
      <c r="G1143" s="33">
        <v>78.120559999999998</v>
      </c>
      <c r="H1143" s="56" t="s">
        <v>71</v>
      </c>
    </row>
    <row r="1144" spans="1:8" s="42" customFormat="1" ht="63" hidden="1" outlineLevel="1">
      <c r="A1144" s="33" t="s">
        <v>704</v>
      </c>
      <c r="B1144" s="51" t="s">
        <v>736</v>
      </c>
      <c r="C1144" s="56">
        <v>2021</v>
      </c>
      <c r="D1144" s="52"/>
      <c r="E1144" s="33">
        <v>1</v>
      </c>
      <c r="F1144" s="33">
        <v>14</v>
      </c>
      <c r="G1144" s="33">
        <v>72.380610000000004</v>
      </c>
      <c r="H1144" s="56" t="s">
        <v>71</v>
      </c>
    </row>
    <row r="1145" spans="1:8" s="42" customFormat="1" ht="78.75" hidden="1" outlineLevel="1">
      <c r="A1145" s="33" t="s">
        <v>704</v>
      </c>
      <c r="B1145" s="51" t="s">
        <v>737</v>
      </c>
      <c r="C1145" s="56">
        <v>2021</v>
      </c>
      <c r="D1145" s="52"/>
      <c r="E1145" s="33">
        <v>1</v>
      </c>
      <c r="F1145" s="33">
        <v>1.5</v>
      </c>
      <c r="G1145" s="33">
        <v>47.77617</v>
      </c>
      <c r="H1145" s="56" t="s">
        <v>71</v>
      </c>
    </row>
    <row r="1146" spans="1:8" s="42" customFormat="1" ht="78.75" hidden="1" outlineLevel="1">
      <c r="A1146" s="33" t="s">
        <v>704</v>
      </c>
      <c r="B1146" s="51" t="s">
        <v>738</v>
      </c>
      <c r="C1146" s="56">
        <v>2021</v>
      </c>
      <c r="D1146" s="52"/>
      <c r="E1146" s="33">
        <v>2</v>
      </c>
      <c r="F1146" s="33">
        <v>25</v>
      </c>
      <c r="G1146" s="33">
        <v>100.3813</v>
      </c>
      <c r="H1146" s="56" t="s">
        <v>71</v>
      </c>
    </row>
    <row r="1147" spans="1:8" s="42" customFormat="1" ht="63" hidden="1" outlineLevel="1">
      <c r="A1147" s="33" t="s">
        <v>704</v>
      </c>
      <c r="B1147" s="51" t="s">
        <v>739</v>
      </c>
      <c r="C1147" s="56">
        <v>2021</v>
      </c>
      <c r="D1147" s="52"/>
      <c r="E1147" s="33">
        <v>1</v>
      </c>
      <c r="F1147" s="33">
        <v>10</v>
      </c>
      <c r="G1147" s="33">
        <v>22.927969999999998</v>
      </c>
      <c r="H1147" s="56" t="s">
        <v>71</v>
      </c>
    </row>
    <row r="1148" spans="1:8" s="42" customFormat="1" ht="63" hidden="1" outlineLevel="1">
      <c r="A1148" s="33" t="s">
        <v>704</v>
      </c>
      <c r="B1148" s="51" t="s">
        <v>740</v>
      </c>
      <c r="C1148" s="56">
        <v>2021</v>
      </c>
      <c r="D1148" s="52"/>
      <c r="E1148" s="33">
        <v>1</v>
      </c>
      <c r="F1148" s="33">
        <v>10</v>
      </c>
      <c r="G1148" s="33">
        <v>30.795819999999999</v>
      </c>
      <c r="H1148" s="56" t="s">
        <v>71</v>
      </c>
    </row>
    <row r="1149" spans="1:8" s="42" customFormat="1" ht="63" hidden="1" outlineLevel="1">
      <c r="A1149" s="33" t="s">
        <v>704</v>
      </c>
      <c r="B1149" s="51" t="s">
        <v>741</v>
      </c>
      <c r="C1149" s="56">
        <v>2021</v>
      </c>
      <c r="D1149" s="52"/>
      <c r="E1149" s="33">
        <v>1</v>
      </c>
      <c r="F1149" s="33">
        <v>15</v>
      </c>
      <c r="G1149" s="33">
        <v>79.269419999999997</v>
      </c>
      <c r="H1149" s="56" t="s">
        <v>71</v>
      </c>
    </row>
    <row r="1150" spans="1:8" s="42" customFormat="1" ht="63" hidden="1" outlineLevel="1">
      <c r="A1150" s="33" t="s">
        <v>704</v>
      </c>
      <c r="B1150" s="51" t="s">
        <v>742</v>
      </c>
      <c r="C1150" s="56">
        <v>2021</v>
      </c>
      <c r="D1150" s="52"/>
      <c r="E1150" s="33">
        <v>1</v>
      </c>
      <c r="F1150" s="33">
        <v>6</v>
      </c>
      <c r="G1150" s="33">
        <v>62.096249999999998</v>
      </c>
      <c r="H1150" s="56" t="s">
        <v>71</v>
      </c>
    </row>
    <row r="1151" spans="1:8" s="42" customFormat="1" ht="63" hidden="1" outlineLevel="1">
      <c r="A1151" s="33" t="s">
        <v>704</v>
      </c>
      <c r="B1151" s="51" t="s">
        <v>743</v>
      </c>
      <c r="C1151" s="56">
        <v>2021</v>
      </c>
      <c r="D1151" s="52"/>
      <c r="E1151" s="33">
        <v>1</v>
      </c>
      <c r="F1151" s="33">
        <v>6</v>
      </c>
      <c r="G1151" s="33">
        <v>55.218400000000003</v>
      </c>
      <c r="H1151" s="56" t="s">
        <v>71</v>
      </c>
    </row>
    <row r="1152" spans="1:8" s="42" customFormat="1" ht="47.25" hidden="1" outlineLevel="1">
      <c r="A1152" s="33" t="s">
        <v>704</v>
      </c>
      <c r="B1152" s="51" t="s">
        <v>744</v>
      </c>
      <c r="C1152" s="56">
        <v>2021</v>
      </c>
      <c r="D1152" s="52"/>
      <c r="E1152" s="33">
        <v>1</v>
      </c>
      <c r="F1152" s="33">
        <v>8</v>
      </c>
      <c r="G1152" s="33">
        <v>49.790280000000003</v>
      </c>
      <c r="H1152" s="56" t="s">
        <v>71</v>
      </c>
    </row>
    <row r="1153" spans="1:8" s="42" customFormat="1" ht="63" hidden="1" outlineLevel="1">
      <c r="A1153" s="33" t="s">
        <v>704</v>
      </c>
      <c r="B1153" s="51" t="s">
        <v>745</v>
      </c>
      <c r="C1153" s="56">
        <v>2021</v>
      </c>
      <c r="D1153" s="52"/>
      <c r="E1153" s="33">
        <v>1</v>
      </c>
      <c r="F1153" s="33">
        <v>23</v>
      </c>
      <c r="G1153" s="33">
        <v>71.051320000000004</v>
      </c>
      <c r="H1153" s="56" t="s">
        <v>71</v>
      </c>
    </row>
    <row r="1154" spans="1:8" s="42" customFormat="1" ht="63" hidden="1" outlineLevel="1">
      <c r="A1154" s="33" t="s">
        <v>704</v>
      </c>
      <c r="B1154" s="51" t="s">
        <v>746</v>
      </c>
      <c r="C1154" s="56">
        <v>2021</v>
      </c>
      <c r="D1154" s="52"/>
      <c r="E1154" s="33">
        <v>1</v>
      </c>
      <c r="F1154" s="33">
        <v>15</v>
      </c>
      <c r="G1154" s="33">
        <v>64.937389999999994</v>
      </c>
      <c r="H1154" s="56" t="s">
        <v>71</v>
      </c>
    </row>
    <row r="1155" spans="1:8" s="42" customFormat="1" ht="63" hidden="1" outlineLevel="1">
      <c r="A1155" s="33" t="s">
        <v>704</v>
      </c>
      <c r="B1155" s="51" t="s">
        <v>747</v>
      </c>
      <c r="C1155" s="56">
        <v>2021</v>
      </c>
      <c r="D1155" s="52"/>
      <c r="E1155" s="33">
        <v>1</v>
      </c>
      <c r="F1155" s="33">
        <v>8</v>
      </c>
      <c r="G1155" s="33">
        <v>49.790280000000003</v>
      </c>
      <c r="H1155" s="56" t="s">
        <v>71</v>
      </c>
    </row>
    <row r="1156" spans="1:8" s="42" customFormat="1" ht="63" hidden="1" outlineLevel="1">
      <c r="A1156" s="33" t="s">
        <v>704</v>
      </c>
      <c r="B1156" s="51" t="s">
        <v>748</v>
      </c>
      <c r="C1156" s="56">
        <v>2021</v>
      </c>
      <c r="D1156" s="52"/>
      <c r="E1156" s="33">
        <v>1</v>
      </c>
      <c r="F1156" s="33">
        <v>15</v>
      </c>
      <c r="G1156" s="33">
        <v>70.043599999999998</v>
      </c>
      <c r="H1156" s="56" t="s">
        <v>71</v>
      </c>
    </row>
    <row r="1157" spans="1:8" s="42" customFormat="1" ht="63" hidden="1" outlineLevel="1">
      <c r="A1157" s="33" t="s">
        <v>704</v>
      </c>
      <c r="B1157" s="51" t="s">
        <v>749</v>
      </c>
      <c r="C1157" s="56">
        <v>2021</v>
      </c>
      <c r="D1157" s="52"/>
      <c r="E1157" s="33">
        <v>1</v>
      </c>
      <c r="F1157" s="33">
        <v>15</v>
      </c>
      <c r="G1157" s="33">
        <v>56.446109999999997</v>
      </c>
      <c r="H1157" s="56" t="s">
        <v>71</v>
      </c>
    </row>
    <row r="1158" spans="1:8" s="42" customFormat="1" ht="63" hidden="1" outlineLevel="1">
      <c r="A1158" s="33" t="s">
        <v>704</v>
      </c>
      <c r="B1158" s="51" t="s">
        <v>750</v>
      </c>
      <c r="C1158" s="56">
        <v>2021</v>
      </c>
      <c r="D1158" s="52"/>
      <c r="E1158" s="33">
        <v>1</v>
      </c>
      <c r="F1158" s="33">
        <v>15</v>
      </c>
      <c r="G1158" s="33">
        <v>58.5349</v>
      </c>
      <c r="H1158" s="56" t="s">
        <v>71</v>
      </c>
    </row>
    <row r="1159" spans="1:8" s="42" customFormat="1" ht="63" hidden="1" outlineLevel="1">
      <c r="A1159" s="33" t="s">
        <v>704</v>
      </c>
      <c r="B1159" s="51" t="s">
        <v>751</v>
      </c>
      <c r="C1159" s="56">
        <v>2021</v>
      </c>
      <c r="D1159" s="52"/>
      <c r="E1159" s="33">
        <v>2</v>
      </c>
      <c r="F1159" s="33">
        <v>23</v>
      </c>
      <c r="G1159" s="33">
        <v>73.857510000000005</v>
      </c>
      <c r="H1159" s="56" t="s">
        <v>71</v>
      </c>
    </row>
    <row r="1160" spans="1:8" s="42" customFormat="1" ht="78.75" hidden="1" outlineLevel="1">
      <c r="A1160" s="33" t="s">
        <v>704</v>
      </c>
      <c r="B1160" s="51" t="s">
        <v>752</v>
      </c>
      <c r="C1160" s="56">
        <v>2021</v>
      </c>
      <c r="D1160" s="52"/>
      <c r="E1160" s="33">
        <v>1</v>
      </c>
      <c r="F1160" s="33">
        <v>10</v>
      </c>
      <c r="G1160" s="33">
        <v>53.205640000000002</v>
      </c>
      <c r="H1160" s="56" t="s">
        <v>71</v>
      </c>
    </row>
    <row r="1161" spans="1:8" s="42" customFormat="1" ht="94.5" hidden="1" outlineLevel="1">
      <c r="A1161" s="33" t="s">
        <v>704</v>
      </c>
      <c r="B1161" s="51" t="s">
        <v>753</v>
      </c>
      <c r="C1161" s="56">
        <v>2021</v>
      </c>
      <c r="D1161" s="52"/>
      <c r="E1161" s="33">
        <v>4</v>
      </c>
      <c r="F1161" s="33">
        <v>50</v>
      </c>
      <c r="G1161" s="33">
        <v>77.191400000000002</v>
      </c>
      <c r="H1161" s="56" t="s">
        <v>71</v>
      </c>
    </row>
    <row r="1162" spans="1:8" s="42" customFormat="1" ht="63" hidden="1" outlineLevel="1">
      <c r="A1162" s="33" t="s">
        <v>704</v>
      </c>
      <c r="B1162" s="51" t="s">
        <v>754</v>
      </c>
      <c r="C1162" s="56">
        <v>2021</v>
      </c>
      <c r="D1162" s="52"/>
      <c r="E1162" s="33">
        <v>1</v>
      </c>
      <c r="F1162" s="33">
        <v>15</v>
      </c>
      <c r="G1162" s="33">
        <v>24.210909999999998</v>
      </c>
      <c r="H1162" s="56" t="s">
        <v>71</v>
      </c>
    </row>
    <row r="1163" spans="1:8" s="42" customFormat="1" ht="63" hidden="1" outlineLevel="1">
      <c r="A1163" s="33" t="s">
        <v>704</v>
      </c>
      <c r="B1163" s="51" t="s">
        <v>755</v>
      </c>
      <c r="C1163" s="56">
        <v>2021</v>
      </c>
      <c r="D1163" s="52"/>
      <c r="E1163" s="33">
        <v>3</v>
      </c>
      <c r="F1163" s="33">
        <v>35</v>
      </c>
      <c r="G1163" s="33">
        <v>76.128399999999999</v>
      </c>
      <c r="H1163" s="56" t="s">
        <v>71</v>
      </c>
    </row>
    <row r="1164" spans="1:8" s="42" customFormat="1" ht="47.25" hidden="1" outlineLevel="1">
      <c r="A1164" s="33" t="s">
        <v>704</v>
      </c>
      <c r="B1164" s="51" t="s">
        <v>756</v>
      </c>
      <c r="C1164" s="56">
        <v>2021</v>
      </c>
      <c r="D1164" s="52"/>
      <c r="E1164" s="33">
        <v>1</v>
      </c>
      <c r="F1164" s="33">
        <v>5</v>
      </c>
      <c r="G1164" s="33">
        <v>12.854990000000001</v>
      </c>
      <c r="H1164" s="56" t="s">
        <v>71</v>
      </c>
    </row>
    <row r="1165" spans="1:8" s="42" customFormat="1" ht="78.75" hidden="1" outlineLevel="1">
      <c r="A1165" s="33" t="s">
        <v>704</v>
      </c>
      <c r="B1165" s="51" t="s">
        <v>757</v>
      </c>
      <c r="C1165" s="56">
        <v>2021</v>
      </c>
      <c r="D1165" s="52"/>
      <c r="E1165" s="33">
        <v>1</v>
      </c>
      <c r="F1165" s="33">
        <v>5</v>
      </c>
      <c r="G1165" s="33">
        <v>74.204999999999998</v>
      </c>
      <c r="H1165" s="56" t="s">
        <v>71</v>
      </c>
    </row>
    <row r="1166" spans="1:8" s="42" customFormat="1" ht="63" hidden="1" outlineLevel="1">
      <c r="A1166" s="33" t="s">
        <v>704</v>
      </c>
      <c r="B1166" s="51" t="s">
        <v>758</v>
      </c>
      <c r="C1166" s="56">
        <v>2021</v>
      </c>
      <c r="D1166" s="52"/>
      <c r="E1166" s="33">
        <v>1</v>
      </c>
      <c r="F1166" s="33">
        <v>5</v>
      </c>
      <c r="G1166" s="33">
        <v>86.376000000000005</v>
      </c>
      <c r="H1166" s="56" t="s">
        <v>71</v>
      </c>
    </row>
    <row r="1167" spans="1:8" s="42" customFormat="1" ht="78.75" hidden="1" outlineLevel="1">
      <c r="A1167" s="33" t="s">
        <v>704</v>
      </c>
      <c r="B1167" s="51" t="s">
        <v>759</v>
      </c>
      <c r="C1167" s="56">
        <v>2021</v>
      </c>
      <c r="D1167" s="52"/>
      <c r="E1167" s="33">
        <v>1</v>
      </c>
      <c r="F1167" s="33">
        <v>5</v>
      </c>
      <c r="G1167" s="33">
        <v>85.061000000000007</v>
      </c>
      <c r="H1167" s="56" t="s">
        <v>71</v>
      </c>
    </row>
    <row r="1168" spans="1:8" s="42" customFormat="1" ht="63" hidden="1" outlineLevel="1">
      <c r="A1168" s="33" t="s">
        <v>704</v>
      </c>
      <c r="B1168" s="51" t="s">
        <v>760</v>
      </c>
      <c r="C1168" s="56">
        <v>2021</v>
      </c>
      <c r="D1168" s="52"/>
      <c r="E1168" s="33">
        <v>1</v>
      </c>
      <c r="F1168" s="33">
        <v>5</v>
      </c>
      <c r="G1168" s="33">
        <v>85.027000000000001</v>
      </c>
      <c r="H1168" s="56" t="s">
        <v>71</v>
      </c>
    </row>
    <row r="1169" spans="1:8" s="42" customFormat="1" ht="78.75" hidden="1" outlineLevel="1">
      <c r="A1169" s="33" t="s">
        <v>704</v>
      </c>
      <c r="B1169" s="51" t="s">
        <v>761</v>
      </c>
      <c r="C1169" s="56">
        <v>2021</v>
      </c>
      <c r="D1169" s="52"/>
      <c r="E1169" s="33">
        <v>1</v>
      </c>
      <c r="F1169" s="33">
        <v>10</v>
      </c>
      <c r="G1169" s="33">
        <v>85.65</v>
      </c>
      <c r="H1169" s="56" t="s">
        <v>71</v>
      </c>
    </row>
    <row r="1170" spans="1:8" s="42" customFormat="1" ht="78.75" hidden="1" outlineLevel="1">
      <c r="A1170" s="33" t="s">
        <v>704</v>
      </c>
      <c r="B1170" s="51" t="s">
        <v>762</v>
      </c>
      <c r="C1170" s="56">
        <v>2021</v>
      </c>
      <c r="D1170" s="52"/>
      <c r="E1170" s="33">
        <v>1</v>
      </c>
      <c r="F1170" s="33">
        <v>10</v>
      </c>
      <c r="G1170" s="33">
        <v>80.757999999999996</v>
      </c>
      <c r="H1170" s="56" t="s">
        <v>71</v>
      </c>
    </row>
    <row r="1171" spans="1:8" s="42" customFormat="1" ht="63" hidden="1" outlineLevel="1">
      <c r="A1171" s="33" t="s">
        <v>704</v>
      </c>
      <c r="B1171" s="51" t="s">
        <v>763</v>
      </c>
      <c r="C1171" s="56">
        <v>2021</v>
      </c>
      <c r="D1171" s="52"/>
      <c r="E1171" s="33">
        <v>1</v>
      </c>
      <c r="F1171" s="33">
        <v>5</v>
      </c>
      <c r="G1171" s="33">
        <v>80.454999999999998</v>
      </c>
      <c r="H1171" s="56" t="s">
        <v>71</v>
      </c>
    </row>
    <row r="1172" spans="1:8" s="42" customFormat="1" ht="110.25" hidden="1" outlineLevel="1">
      <c r="A1172" s="33" t="s">
        <v>704</v>
      </c>
      <c r="B1172" s="51" t="s">
        <v>764</v>
      </c>
      <c r="C1172" s="56">
        <v>2021</v>
      </c>
      <c r="D1172" s="52"/>
      <c r="E1172" s="33">
        <v>4</v>
      </c>
      <c r="F1172" s="33">
        <v>4</v>
      </c>
      <c r="G1172" s="33">
        <v>115.6887</v>
      </c>
      <c r="H1172" s="56" t="s">
        <v>71</v>
      </c>
    </row>
    <row r="1173" spans="1:8" s="42" customFormat="1" ht="94.5" hidden="1" outlineLevel="1">
      <c r="A1173" s="33" t="s">
        <v>704</v>
      </c>
      <c r="B1173" s="51" t="s">
        <v>765</v>
      </c>
      <c r="C1173" s="56">
        <v>2021</v>
      </c>
      <c r="D1173" s="52"/>
      <c r="E1173" s="33">
        <v>2</v>
      </c>
      <c r="F1173" s="33">
        <v>20</v>
      </c>
      <c r="G1173" s="33">
        <v>98.620999999999995</v>
      </c>
      <c r="H1173" s="56" t="s">
        <v>71</v>
      </c>
    </row>
    <row r="1174" spans="1:8" s="42" customFormat="1" ht="94.5" hidden="1" outlineLevel="1">
      <c r="A1174" s="33" t="s">
        <v>704</v>
      </c>
      <c r="B1174" s="51" t="s">
        <v>766</v>
      </c>
      <c r="C1174" s="56">
        <v>2021</v>
      </c>
      <c r="D1174" s="52"/>
      <c r="E1174" s="33">
        <v>2</v>
      </c>
      <c r="F1174" s="33">
        <v>20</v>
      </c>
      <c r="G1174" s="33">
        <v>100.133</v>
      </c>
      <c r="H1174" s="56" t="s">
        <v>71</v>
      </c>
    </row>
    <row r="1175" spans="1:8" s="42" customFormat="1" ht="78.75" hidden="1" outlineLevel="1">
      <c r="A1175" s="33" t="s">
        <v>704</v>
      </c>
      <c r="B1175" s="51" t="s">
        <v>767</v>
      </c>
      <c r="C1175" s="56">
        <v>2021</v>
      </c>
      <c r="D1175" s="52"/>
      <c r="E1175" s="33">
        <v>1</v>
      </c>
      <c r="F1175" s="33">
        <v>5</v>
      </c>
      <c r="G1175" s="33">
        <v>78.341999999999999</v>
      </c>
      <c r="H1175" s="56" t="s">
        <v>71</v>
      </c>
    </row>
    <row r="1176" spans="1:8" s="38" customFormat="1" ht="19.5" customHeight="1" collapsed="1">
      <c r="A1176" s="21" t="s">
        <v>768</v>
      </c>
      <c r="B1176" s="59" t="s">
        <v>769</v>
      </c>
      <c r="C1176" s="55"/>
      <c r="D1176" s="55"/>
      <c r="E1176" s="21"/>
      <c r="F1176" s="21"/>
      <c r="G1176" s="21"/>
    </row>
    <row r="1177" spans="1:8" s="42" customFormat="1" ht="15.75">
      <c r="A1177" s="20" t="s">
        <v>770</v>
      </c>
      <c r="B1177" s="65" t="s">
        <v>61</v>
      </c>
      <c r="C1177" s="46"/>
      <c r="D1177" s="66" t="s">
        <v>59</v>
      </c>
      <c r="E1177" s="46"/>
      <c r="F1177" s="46"/>
      <c r="G1177" s="46"/>
    </row>
    <row r="1178" spans="1:8" s="42" customFormat="1" ht="15.75">
      <c r="A1178" s="26" t="s">
        <v>770</v>
      </c>
      <c r="B1178" s="27" t="s">
        <v>95</v>
      </c>
      <c r="C1178" s="58" t="s">
        <v>70</v>
      </c>
      <c r="D1178" s="48"/>
      <c r="E1178" s="26">
        <f ca="1">SUMIF($C$1180:$G$1195,$C$1178,$E$1180:$E$1195)</f>
        <v>10</v>
      </c>
      <c r="F1178" s="26">
        <f ca="1">SUMIF($C$1180:$G$1195,$C$1178,$F$1180:$F$1195)</f>
        <v>165</v>
      </c>
      <c r="G1178" s="30">
        <f ca="1">SUMIF($C$1180:$G$1195,$C$1178,$G$1180:$G$1195)</f>
        <v>598.53800000000001</v>
      </c>
    </row>
    <row r="1179" spans="1:8" s="42" customFormat="1" ht="15.75">
      <c r="A1179" s="26" t="s">
        <v>770</v>
      </c>
      <c r="B1179" s="27" t="s">
        <v>95</v>
      </c>
      <c r="C1179" s="58">
        <v>2021</v>
      </c>
      <c r="D1179" s="48"/>
      <c r="E1179" s="26">
        <f ca="1">SUMIF($C$1180:$G$1195,$C$1179,$E$1180:$E$1195)</f>
        <v>6</v>
      </c>
      <c r="F1179" s="26">
        <f ca="1">SUMIF($C$1180:$G$1195,$C$1179,$F$1180:$F$1195)</f>
        <v>173</v>
      </c>
      <c r="G1179" s="30">
        <f ca="1">SUMIF($C$1180:$G$1195,$C$1179,$G$1180:$G$1195)</f>
        <v>195.06547</v>
      </c>
    </row>
    <row r="1180" spans="1:8" s="42" customFormat="1" ht="78.75" hidden="1" outlineLevel="1">
      <c r="A1180" s="26" t="s">
        <v>770</v>
      </c>
      <c r="B1180" s="47" t="s">
        <v>771</v>
      </c>
      <c r="C1180" s="58" t="s">
        <v>70</v>
      </c>
      <c r="D1180" s="48"/>
      <c r="E1180" s="26">
        <v>1</v>
      </c>
      <c r="F1180" s="26">
        <v>15</v>
      </c>
      <c r="G1180" s="26">
        <v>55.732999999999997</v>
      </c>
    </row>
    <row r="1181" spans="1:8" s="42" customFormat="1" ht="78.75" hidden="1" outlineLevel="1">
      <c r="A1181" s="26" t="s">
        <v>770</v>
      </c>
      <c r="B1181" s="47" t="s">
        <v>772</v>
      </c>
      <c r="C1181" s="58" t="s">
        <v>70</v>
      </c>
      <c r="D1181" s="48"/>
      <c r="E1181" s="26">
        <v>1</v>
      </c>
      <c r="F1181" s="26">
        <v>15</v>
      </c>
      <c r="G1181" s="26">
        <v>52.582000000000001</v>
      </c>
    </row>
    <row r="1182" spans="1:8" s="42" customFormat="1" ht="78.75" hidden="1" outlineLevel="1">
      <c r="A1182" s="26" t="s">
        <v>770</v>
      </c>
      <c r="B1182" s="47" t="s">
        <v>773</v>
      </c>
      <c r="C1182" s="58" t="s">
        <v>70</v>
      </c>
      <c r="D1182" s="48"/>
      <c r="E1182" s="26">
        <v>1</v>
      </c>
      <c r="F1182" s="26">
        <v>15</v>
      </c>
      <c r="G1182" s="26">
        <v>62.484999999999999</v>
      </c>
    </row>
    <row r="1183" spans="1:8" s="42" customFormat="1" ht="78.75" hidden="1" outlineLevel="1">
      <c r="A1183" s="26" t="s">
        <v>770</v>
      </c>
      <c r="B1183" s="47" t="s">
        <v>774</v>
      </c>
      <c r="C1183" s="58" t="s">
        <v>70</v>
      </c>
      <c r="D1183" s="48"/>
      <c r="E1183" s="26">
        <v>1</v>
      </c>
      <c r="F1183" s="26">
        <v>15</v>
      </c>
      <c r="G1183" s="26">
        <v>59.707999999999998</v>
      </c>
    </row>
    <row r="1184" spans="1:8" s="42" customFormat="1" ht="78.75" hidden="1" outlineLevel="1">
      <c r="A1184" s="26" t="s">
        <v>770</v>
      </c>
      <c r="B1184" s="47" t="s">
        <v>775</v>
      </c>
      <c r="C1184" s="58" t="s">
        <v>70</v>
      </c>
      <c r="D1184" s="48"/>
      <c r="E1184" s="26">
        <v>1</v>
      </c>
      <c r="F1184" s="26">
        <v>15</v>
      </c>
      <c r="G1184" s="26">
        <v>55.536000000000001</v>
      </c>
    </row>
    <row r="1185" spans="1:8" s="42" customFormat="1" ht="78.75" hidden="1" outlineLevel="1">
      <c r="A1185" s="26" t="s">
        <v>770</v>
      </c>
      <c r="B1185" s="47" t="s">
        <v>776</v>
      </c>
      <c r="C1185" s="58" t="s">
        <v>70</v>
      </c>
      <c r="D1185" s="48"/>
      <c r="E1185" s="26">
        <v>1</v>
      </c>
      <c r="F1185" s="26">
        <v>15</v>
      </c>
      <c r="G1185" s="26">
        <v>38.258000000000003</v>
      </c>
    </row>
    <row r="1186" spans="1:8" s="42" customFormat="1" ht="78.75" hidden="1" outlineLevel="1">
      <c r="A1186" s="26" t="s">
        <v>770</v>
      </c>
      <c r="B1186" s="47" t="s">
        <v>777</v>
      </c>
      <c r="C1186" s="58" t="s">
        <v>70</v>
      </c>
      <c r="D1186" s="48"/>
      <c r="E1186" s="26">
        <v>1</v>
      </c>
      <c r="F1186" s="26">
        <v>15</v>
      </c>
      <c r="G1186" s="26">
        <v>51.682000000000002</v>
      </c>
    </row>
    <row r="1187" spans="1:8" s="42" customFormat="1" ht="78.75" hidden="1" outlineLevel="1">
      <c r="A1187" s="26" t="s">
        <v>770</v>
      </c>
      <c r="B1187" s="47" t="s">
        <v>778</v>
      </c>
      <c r="C1187" s="58" t="s">
        <v>70</v>
      </c>
      <c r="D1187" s="48"/>
      <c r="E1187" s="26">
        <v>1</v>
      </c>
      <c r="F1187" s="26">
        <v>15</v>
      </c>
      <c r="G1187" s="26">
        <v>54.654000000000003</v>
      </c>
    </row>
    <row r="1188" spans="1:8" s="42" customFormat="1" ht="78.75" hidden="1" outlineLevel="1">
      <c r="A1188" s="26" t="s">
        <v>770</v>
      </c>
      <c r="B1188" s="47" t="s">
        <v>779</v>
      </c>
      <c r="C1188" s="58" t="s">
        <v>70</v>
      </c>
      <c r="D1188" s="48"/>
      <c r="E1188" s="26">
        <v>1</v>
      </c>
      <c r="F1188" s="26">
        <v>15</v>
      </c>
      <c r="G1188" s="26">
        <v>51.976999999999997</v>
      </c>
    </row>
    <row r="1189" spans="1:8" s="42" customFormat="1" ht="78.75" hidden="1" outlineLevel="1">
      <c r="A1189" s="26" t="s">
        <v>770</v>
      </c>
      <c r="B1189" s="47" t="s">
        <v>780</v>
      </c>
      <c r="C1189" s="58" t="s">
        <v>70</v>
      </c>
      <c r="D1189" s="48"/>
      <c r="E1189" s="26">
        <v>1</v>
      </c>
      <c r="F1189" s="26">
        <v>30</v>
      </c>
      <c r="G1189" s="26">
        <v>115.923</v>
      </c>
    </row>
    <row r="1190" spans="1:8" s="42" customFormat="1" ht="94.5" hidden="1" outlineLevel="1">
      <c r="A1190" s="26" t="s">
        <v>770</v>
      </c>
      <c r="B1190" s="47" t="s">
        <v>781</v>
      </c>
      <c r="C1190" s="58">
        <v>2021</v>
      </c>
      <c r="D1190" s="48"/>
      <c r="E1190" s="26">
        <v>1</v>
      </c>
      <c r="F1190" s="26">
        <v>15</v>
      </c>
      <c r="G1190" s="26">
        <v>24.980129999999999</v>
      </c>
      <c r="H1190" s="58" t="s">
        <v>71</v>
      </c>
    </row>
    <row r="1191" spans="1:8" s="42" customFormat="1" ht="78.75" hidden="1" outlineLevel="1">
      <c r="A1191" s="26" t="s">
        <v>770</v>
      </c>
      <c r="B1191" s="47" t="s">
        <v>782</v>
      </c>
      <c r="C1191" s="58">
        <v>2021</v>
      </c>
      <c r="D1191" s="48"/>
      <c r="E1191" s="26">
        <v>1</v>
      </c>
      <c r="F1191" s="26">
        <v>50</v>
      </c>
      <c r="G1191" s="26">
        <v>31.010840000000002</v>
      </c>
      <c r="H1191" s="58" t="s">
        <v>71</v>
      </c>
    </row>
    <row r="1192" spans="1:8" s="42" customFormat="1" ht="94.5" hidden="1" outlineLevel="1">
      <c r="A1192" s="26" t="s">
        <v>770</v>
      </c>
      <c r="B1192" s="47" t="s">
        <v>783</v>
      </c>
      <c r="C1192" s="58">
        <v>2021</v>
      </c>
      <c r="D1192" s="48"/>
      <c r="E1192" s="26">
        <v>1</v>
      </c>
      <c r="F1192" s="26">
        <v>9</v>
      </c>
      <c r="G1192" s="26">
        <v>33.540230000000001</v>
      </c>
      <c r="H1192" s="58" t="s">
        <v>71</v>
      </c>
    </row>
    <row r="1193" spans="1:8" s="42" customFormat="1" ht="94.5" hidden="1" outlineLevel="1">
      <c r="A1193" s="26" t="s">
        <v>770</v>
      </c>
      <c r="B1193" s="47" t="s">
        <v>784</v>
      </c>
      <c r="C1193" s="58">
        <v>2021</v>
      </c>
      <c r="D1193" s="48"/>
      <c r="E1193" s="26">
        <v>1</v>
      </c>
      <c r="F1193" s="26">
        <v>9</v>
      </c>
      <c r="G1193" s="26">
        <v>32.924329999999998</v>
      </c>
      <c r="H1193" s="58" t="s">
        <v>71</v>
      </c>
    </row>
    <row r="1194" spans="1:8" s="42" customFormat="1" ht="63" hidden="1" outlineLevel="1">
      <c r="A1194" s="26" t="s">
        <v>770</v>
      </c>
      <c r="B1194" s="47" t="s">
        <v>785</v>
      </c>
      <c r="C1194" s="58">
        <v>2021</v>
      </c>
      <c r="D1194" s="48"/>
      <c r="E1194" s="26">
        <v>1</v>
      </c>
      <c r="F1194" s="26">
        <v>30</v>
      </c>
      <c r="G1194" s="26">
        <v>42.860239999999997</v>
      </c>
      <c r="H1194" s="58" t="s">
        <v>71</v>
      </c>
    </row>
    <row r="1195" spans="1:8" s="42" customFormat="1" ht="93.75" hidden="1" customHeight="1" outlineLevel="1">
      <c r="A1195" s="26" t="s">
        <v>770</v>
      </c>
      <c r="B1195" s="47" t="s">
        <v>786</v>
      </c>
      <c r="C1195" s="58">
        <v>2021</v>
      </c>
      <c r="D1195" s="48"/>
      <c r="E1195" s="26">
        <v>1</v>
      </c>
      <c r="F1195" s="26">
        <v>60</v>
      </c>
      <c r="G1195" s="26">
        <v>29.749700000000001</v>
      </c>
      <c r="H1195" s="58" t="s">
        <v>71</v>
      </c>
    </row>
    <row r="1196" spans="1:8" s="42" customFormat="1" ht="15.75" collapsed="1">
      <c r="A1196" s="20" t="s">
        <v>770</v>
      </c>
      <c r="B1196" s="65" t="s">
        <v>61</v>
      </c>
      <c r="C1196" s="46"/>
      <c r="D1196" s="66" t="s">
        <v>60</v>
      </c>
      <c r="E1196" s="46"/>
      <c r="F1196" s="46"/>
      <c r="G1196" s="46"/>
    </row>
    <row r="1197" spans="1:8" s="38" customFormat="1" ht="15.75">
      <c r="A1197" s="33" t="s">
        <v>770</v>
      </c>
      <c r="B1197" s="34" t="s">
        <v>95</v>
      </c>
      <c r="C1197" s="56" t="s">
        <v>70</v>
      </c>
      <c r="D1197" s="52"/>
      <c r="E1197" s="33">
        <f ca="1">SUMIF($C$1199:$G$1227,$C$1197,$E$1199:$E$1227)</f>
        <v>0</v>
      </c>
      <c r="F1197" s="33">
        <f ca="1">SUMIF($C$1199:$G$1227,$C$1197,$F$1199:$F$1227)</f>
        <v>0</v>
      </c>
      <c r="G1197" s="33">
        <f ca="1">SUMIF($C$1199:$G$1227,$C$1197,$G$1199:$G$1227)</f>
        <v>0</v>
      </c>
    </row>
    <row r="1198" spans="1:8" s="38" customFormat="1" ht="15.75">
      <c r="A1198" s="33" t="s">
        <v>770</v>
      </c>
      <c r="B1198" s="34" t="s">
        <v>95</v>
      </c>
      <c r="C1198" s="56">
        <v>2021</v>
      </c>
      <c r="D1198" s="52"/>
      <c r="E1198" s="33">
        <f ca="1">SUMIF($C$1199:$G$1227,$C$1198,$E$1199:$E$1227)</f>
        <v>29</v>
      </c>
      <c r="F1198" s="37">
        <f ca="1">SUMIF($C$1199:$G$1227,$C$1198,$F$1199:$F$1227)</f>
        <v>965.45</v>
      </c>
      <c r="G1198" s="33">
        <f ca="1">SUMIF($C$1199:$G$1227,$C$1198,$G$1199:$G$1227)</f>
        <v>3027</v>
      </c>
    </row>
    <row r="1199" spans="1:8" s="38" customFormat="1" ht="110.25" hidden="1" outlineLevel="1">
      <c r="A1199" s="33" t="s">
        <v>770</v>
      </c>
      <c r="B1199" s="51" t="s">
        <v>571</v>
      </c>
      <c r="C1199" s="56">
        <v>2021</v>
      </c>
      <c r="D1199" s="52"/>
      <c r="E1199" s="33">
        <v>1</v>
      </c>
      <c r="F1199" s="33">
        <v>10</v>
      </c>
      <c r="G1199" s="33">
        <v>21</v>
      </c>
      <c r="H1199" s="38" t="s">
        <v>71</v>
      </c>
    </row>
    <row r="1200" spans="1:8" s="38" customFormat="1" ht="110.25" hidden="1" outlineLevel="1">
      <c r="A1200" s="33" t="s">
        <v>770</v>
      </c>
      <c r="B1200" s="51" t="s">
        <v>577</v>
      </c>
      <c r="C1200" s="56">
        <v>2021</v>
      </c>
      <c r="D1200" s="52"/>
      <c r="E1200" s="33">
        <v>1</v>
      </c>
      <c r="F1200" s="33">
        <v>150</v>
      </c>
      <c r="G1200" s="33">
        <v>53</v>
      </c>
      <c r="H1200" s="38" t="s">
        <v>71</v>
      </c>
    </row>
    <row r="1201" spans="1:8" s="42" customFormat="1" ht="126" hidden="1" outlineLevel="1">
      <c r="A1201" s="33" t="s">
        <v>770</v>
      </c>
      <c r="B1201" s="51" t="s">
        <v>787</v>
      </c>
      <c r="C1201" s="56">
        <v>2021</v>
      </c>
      <c r="D1201" s="52"/>
      <c r="E1201" s="33">
        <v>1</v>
      </c>
      <c r="F1201" s="33">
        <v>240.45</v>
      </c>
      <c r="G1201" s="33">
        <v>9</v>
      </c>
      <c r="H1201" s="42" t="s">
        <v>71</v>
      </c>
    </row>
    <row r="1202" spans="1:8" s="42" customFormat="1" ht="110.25" hidden="1" outlineLevel="1">
      <c r="A1202" s="33" t="s">
        <v>770</v>
      </c>
      <c r="B1202" s="51" t="s">
        <v>788</v>
      </c>
      <c r="C1202" s="56">
        <v>2021</v>
      </c>
      <c r="D1202" s="52"/>
      <c r="E1202" s="33">
        <v>1</v>
      </c>
      <c r="F1202" s="33">
        <v>20</v>
      </c>
      <c r="G1202" s="33">
        <v>95</v>
      </c>
      <c r="H1202" s="42" t="s">
        <v>71</v>
      </c>
    </row>
    <row r="1203" spans="1:8" s="42" customFormat="1" ht="63" hidden="1" outlineLevel="1">
      <c r="A1203" s="33" t="s">
        <v>770</v>
      </c>
      <c r="B1203" s="51" t="s">
        <v>789</v>
      </c>
      <c r="C1203" s="56">
        <v>2021</v>
      </c>
      <c r="D1203" s="52"/>
      <c r="E1203" s="33">
        <v>1</v>
      </c>
      <c r="F1203" s="33">
        <v>15</v>
      </c>
      <c r="G1203" s="33">
        <v>126</v>
      </c>
      <c r="H1203" s="42" t="s">
        <v>71</v>
      </c>
    </row>
    <row r="1204" spans="1:8" s="42" customFormat="1" ht="78.75" hidden="1" outlineLevel="1">
      <c r="A1204" s="33" t="s">
        <v>770</v>
      </c>
      <c r="B1204" s="51" t="s">
        <v>790</v>
      </c>
      <c r="C1204" s="56">
        <v>2021</v>
      </c>
      <c r="D1204" s="52"/>
      <c r="E1204" s="33">
        <v>1</v>
      </c>
      <c r="F1204" s="33">
        <v>15</v>
      </c>
      <c r="G1204" s="33">
        <v>126</v>
      </c>
      <c r="H1204" s="42" t="s">
        <v>71</v>
      </c>
    </row>
    <row r="1205" spans="1:8" s="42" customFormat="1" ht="63" hidden="1" outlineLevel="1">
      <c r="A1205" s="33" t="s">
        <v>770</v>
      </c>
      <c r="B1205" s="51" t="s">
        <v>791</v>
      </c>
      <c r="C1205" s="56">
        <v>2021</v>
      </c>
      <c r="D1205" s="52"/>
      <c r="E1205" s="33">
        <v>1</v>
      </c>
      <c r="F1205" s="33">
        <v>15</v>
      </c>
      <c r="G1205" s="33">
        <v>129</v>
      </c>
      <c r="H1205" s="42" t="s">
        <v>71</v>
      </c>
    </row>
    <row r="1206" spans="1:8" s="42" customFormat="1" ht="63" hidden="1" outlineLevel="1">
      <c r="A1206" s="33" t="s">
        <v>770</v>
      </c>
      <c r="B1206" s="51" t="s">
        <v>792</v>
      </c>
      <c r="C1206" s="56">
        <v>2021</v>
      </c>
      <c r="D1206" s="52"/>
      <c r="E1206" s="33">
        <v>1</v>
      </c>
      <c r="F1206" s="33">
        <v>15</v>
      </c>
      <c r="G1206" s="33">
        <v>120</v>
      </c>
      <c r="H1206" s="42" t="s">
        <v>71</v>
      </c>
    </row>
    <row r="1207" spans="1:8" s="42" customFormat="1" ht="78.75" hidden="1" outlineLevel="1">
      <c r="A1207" s="33" t="s">
        <v>770</v>
      </c>
      <c r="B1207" s="51" t="s">
        <v>793</v>
      </c>
      <c r="C1207" s="56">
        <v>2021</v>
      </c>
      <c r="D1207" s="52"/>
      <c r="E1207" s="33">
        <v>1</v>
      </c>
      <c r="F1207" s="33">
        <v>15</v>
      </c>
      <c r="G1207" s="33">
        <v>138</v>
      </c>
      <c r="H1207" s="42" t="s">
        <v>71</v>
      </c>
    </row>
    <row r="1208" spans="1:8" s="42" customFormat="1" ht="78.75" hidden="1" outlineLevel="1">
      <c r="A1208" s="33" t="s">
        <v>770</v>
      </c>
      <c r="B1208" s="51" t="s">
        <v>794</v>
      </c>
      <c r="C1208" s="56">
        <v>2021</v>
      </c>
      <c r="D1208" s="52"/>
      <c r="E1208" s="33">
        <v>1</v>
      </c>
      <c r="F1208" s="33">
        <v>15</v>
      </c>
      <c r="G1208" s="33">
        <v>126</v>
      </c>
      <c r="H1208" s="42" t="s">
        <v>71</v>
      </c>
    </row>
    <row r="1209" spans="1:8" s="42" customFormat="1" ht="63" hidden="1" outlineLevel="1">
      <c r="A1209" s="33" t="s">
        <v>770</v>
      </c>
      <c r="B1209" s="51" t="s">
        <v>795</v>
      </c>
      <c r="C1209" s="56">
        <v>2021</v>
      </c>
      <c r="D1209" s="52"/>
      <c r="E1209" s="33">
        <v>1</v>
      </c>
      <c r="F1209" s="33">
        <v>15</v>
      </c>
      <c r="G1209" s="33">
        <v>127</v>
      </c>
      <c r="H1209" s="42" t="s">
        <v>71</v>
      </c>
    </row>
    <row r="1210" spans="1:8" s="42" customFormat="1" ht="126" hidden="1" outlineLevel="1">
      <c r="A1210" s="33" t="s">
        <v>770</v>
      </c>
      <c r="B1210" s="51" t="s">
        <v>796</v>
      </c>
      <c r="C1210" s="56">
        <v>2021</v>
      </c>
      <c r="D1210" s="52"/>
      <c r="E1210" s="33">
        <v>1</v>
      </c>
      <c r="F1210" s="33">
        <v>20</v>
      </c>
      <c r="G1210" s="33">
        <v>19</v>
      </c>
      <c r="H1210" s="42" t="s">
        <v>71</v>
      </c>
    </row>
    <row r="1211" spans="1:8" s="42" customFormat="1" ht="63" hidden="1" outlineLevel="1">
      <c r="A1211" s="33" t="s">
        <v>770</v>
      </c>
      <c r="B1211" s="51" t="s">
        <v>797</v>
      </c>
      <c r="C1211" s="56">
        <v>2021</v>
      </c>
      <c r="D1211" s="52"/>
      <c r="E1211" s="33">
        <v>1</v>
      </c>
      <c r="F1211" s="33">
        <v>15</v>
      </c>
      <c r="G1211" s="33">
        <v>126</v>
      </c>
      <c r="H1211" s="42" t="s">
        <v>71</v>
      </c>
    </row>
    <row r="1212" spans="1:8" s="42" customFormat="1" ht="78.75" hidden="1" outlineLevel="1">
      <c r="A1212" s="33" t="s">
        <v>770</v>
      </c>
      <c r="B1212" s="51" t="s">
        <v>798</v>
      </c>
      <c r="C1212" s="56">
        <v>2021</v>
      </c>
      <c r="D1212" s="52"/>
      <c r="E1212" s="33">
        <v>1</v>
      </c>
      <c r="F1212" s="33">
        <v>15</v>
      </c>
      <c r="G1212" s="33">
        <v>126</v>
      </c>
      <c r="H1212" s="42" t="s">
        <v>71</v>
      </c>
    </row>
    <row r="1213" spans="1:8" s="42" customFormat="1" ht="78.75" hidden="1" outlineLevel="1">
      <c r="A1213" s="33" t="s">
        <v>770</v>
      </c>
      <c r="B1213" s="51" t="s">
        <v>799</v>
      </c>
      <c r="C1213" s="56">
        <v>2021</v>
      </c>
      <c r="D1213" s="52"/>
      <c r="E1213" s="33">
        <v>1</v>
      </c>
      <c r="F1213" s="33">
        <v>15</v>
      </c>
      <c r="G1213" s="33">
        <v>123</v>
      </c>
      <c r="H1213" s="42" t="s">
        <v>71</v>
      </c>
    </row>
    <row r="1214" spans="1:8" s="42" customFormat="1" ht="63" hidden="1" outlineLevel="1">
      <c r="A1214" s="33" t="s">
        <v>770</v>
      </c>
      <c r="B1214" s="51" t="s">
        <v>800</v>
      </c>
      <c r="C1214" s="56">
        <v>2021</v>
      </c>
      <c r="D1214" s="52"/>
      <c r="E1214" s="33">
        <v>1</v>
      </c>
      <c r="F1214" s="33">
        <v>15</v>
      </c>
      <c r="G1214" s="33">
        <v>123</v>
      </c>
      <c r="H1214" s="42" t="s">
        <v>71</v>
      </c>
    </row>
    <row r="1215" spans="1:8" s="42" customFormat="1" ht="63" hidden="1" outlineLevel="1">
      <c r="A1215" s="33" t="s">
        <v>770</v>
      </c>
      <c r="B1215" s="51" t="s">
        <v>801</v>
      </c>
      <c r="C1215" s="56">
        <v>2021</v>
      </c>
      <c r="D1215" s="52"/>
      <c r="E1215" s="33">
        <v>1</v>
      </c>
      <c r="F1215" s="33">
        <v>15</v>
      </c>
      <c r="G1215" s="33">
        <v>123</v>
      </c>
      <c r="H1215" s="42" t="s">
        <v>71</v>
      </c>
    </row>
    <row r="1216" spans="1:8" s="42" customFormat="1" ht="78.75" hidden="1" outlineLevel="1">
      <c r="A1216" s="33" t="s">
        <v>770</v>
      </c>
      <c r="B1216" s="51" t="s">
        <v>802</v>
      </c>
      <c r="C1216" s="56">
        <v>2021</v>
      </c>
      <c r="D1216" s="52"/>
      <c r="E1216" s="33">
        <v>1</v>
      </c>
      <c r="F1216" s="33">
        <v>15</v>
      </c>
      <c r="G1216" s="33">
        <v>123</v>
      </c>
      <c r="H1216" s="42" t="s">
        <v>71</v>
      </c>
    </row>
    <row r="1217" spans="1:8" s="42" customFormat="1" ht="78.75" hidden="1" outlineLevel="1">
      <c r="A1217" s="33" t="s">
        <v>770</v>
      </c>
      <c r="B1217" s="51" t="s">
        <v>803</v>
      </c>
      <c r="C1217" s="56">
        <v>2021</v>
      </c>
      <c r="D1217" s="52"/>
      <c r="E1217" s="33">
        <v>1</v>
      </c>
      <c r="F1217" s="33">
        <v>15</v>
      </c>
      <c r="G1217" s="33">
        <v>127</v>
      </c>
      <c r="H1217" s="42" t="s">
        <v>71</v>
      </c>
    </row>
    <row r="1218" spans="1:8" s="42" customFormat="1" ht="94.5" hidden="1" outlineLevel="1">
      <c r="A1218" s="33" t="s">
        <v>770</v>
      </c>
      <c r="B1218" s="51" t="s">
        <v>804</v>
      </c>
      <c r="C1218" s="56">
        <v>2021</v>
      </c>
      <c r="D1218" s="52"/>
      <c r="E1218" s="33">
        <v>1</v>
      </c>
      <c r="F1218" s="33">
        <v>15</v>
      </c>
      <c r="G1218" s="33">
        <v>127</v>
      </c>
      <c r="H1218" s="42" t="s">
        <v>71</v>
      </c>
    </row>
    <row r="1219" spans="1:8" s="42" customFormat="1" ht="78.75" hidden="1" outlineLevel="1">
      <c r="A1219" s="33" t="s">
        <v>770</v>
      </c>
      <c r="B1219" s="51" t="s">
        <v>805</v>
      </c>
      <c r="C1219" s="56">
        <v>2021</v>
      </c>
      <c r="D1219" s="52"/>
      <c r="E1219" s="33">
        <v>1</v>
      </c>
      <c r="F1219" s="33">
        <v>15</v>
      </c>
      <c r="G1219" s="33">
        <v>134</v>
      </c>
      <c r="H1219" s="42" t="s">
        <v>71</v>
      </c>
    </row>
    <row r="1220" spans="1:8" s="42" customFormat="1" ht="63" hidden="1" outlineLevel="1">
      <c r="A1220" s="33" t="s">
        <v>770</v>
      </c>
      <c r="B1220" s="51" t="s">
        <v>806</v>
      </c>
      <c r="C1220" s="56">
        <v>2021</v>
      </c>
      <c r="D1220" s="52"/>
      <c r="E1220" s="33">
        <v>1</v>
      </c>
      <c r="F1220" s="33">
        <v>15</v>
      </c>
      <c r="G1220" s="33">
        <v>124</v>
      </c>
      <c r="H1220" s="42" t="s">
        <v>71</v>
      </c>
    </row>
    <row r="1221" spans="1:8" s="42" customFormat="1" ht="63" hidden="1" outlineLevel="1">
      <c r="A1221" s="33" t="s">
        <v>770</v>
      </c>
      <c r="B1221" s="51" t="s">
        <v>807</v>
      </c>
      <c r="C1221" s="56">
        <v>2021</v>
      </c>
      <c r="D1221" s="52"/>
      <c r="E1221" s="33">
        <v>1</v>
      </c>
      <c r="F1221" s="33">
        <v>30</v>
      </c>
      <c r="G1221" s="33">
        <v>123</v>
      </c>
      <c r="H1221" s="42" t="s">
        <v>71</v>
      </c>
    </row>
    <row r="1222" spans="1:8" s="42" customFormat="1" ht="78.75" hidden="1" outlineLevel="1">
      <c r="A1222" s="33" t="s">
        <v>770</v>
      </c>
      <c r="B1222" s="51" t="s">
        <v>808</v>
      </c>
      <c r="C1222" s="56">
        <v>2021</v>
      </c>
      <c r="D1222" s="52"/>
      <c r="E1222" s="33">
        <v>1</v>
      </c>
      <c r="F1222" s="33">
        <v>30</v>
      </c>
      <c r="G1222" s="33">
        <v>99</v>
      </c>
      <c r="H1222" s="42" t="s">
        <v>71</v>
      </c>
    </row>
    <row r="1223" spans="1:8" s="42" customFormat="1" ht="63" hidden="1" outlineLevel="1">
      <c r="A1223" s="33" t="s">
        <v>770</v>
      </c>
      <c r="B1223" s="51" t="s">
        <v>809</v>
      </c>
      <c r="C1223" s="56">
        <v>2021</v>
      </c>
      <c r="D1223" s="52"/>
      <c r="E1223" s="33">
        <v>1</v>
      </c>
      <c r="F1223" s="33">
        <v>15</v>
      </c>
      <c r="G1223" s="33">
        <v>125</v>
      </c>
      <c r="H1223" s="42" t="s">
        <v>71</v>
      </c>
    </row>
    <row r="1224" spans="1:8" s="42" customFormat="1" ht="63" hidden="1" outlineLevel="1">
      <c r="A1224" s="33" t="s">
        <v>770</v>
      </c>
      <c r="B1224" s="51" t="s">
        <v>810</v>
      </c>
      <c r="C1224" s="56">
        <v>2021</v>
      </c>
      <c r="D1224" s="52"/>
      <c r="E1224" s="33">
        <v>1</v>
      </c>
      <c r="F1224" s="33">
        <v>15</v>
      </c>
      <c r="G1224" s="33">
        <v>123</v>
      </c>
      <c r="H1224" s="42" t="s">
        <v>71</v>
      </c>
    </row>
    <row r="1225" spans="1:8" s="42" customFormat="1" ht="110.25" hidden="1" outlineLevel="1">
      <c r="A1225" s="33" t="s">
        <v>770</v>
      </c>
      <c r="B1225" s="51" t="s">
        <v>811</v>
      </c>
      <c r="C1225" s="56">
        <v>2021</v>
      </c>
      <c r="D1225" s="52"/>
      <c r="E1225" s="33">
        <v>1</v>
      </c>
      <c r="F1225" s="33">
        <v>15</v>
      </c>
      <c r="G1225" s="33">
        <v>53</v>
      </c>
      <c r="H1225" s="42" t="s">
        <v>71</v>
      </c>
    </row>
    <row r="1226" spans="1:8" s="42" customFormat="1" ht="110.25" hidden="1" outlineLevel="1">
      <c r="A1226" s="33" t="s">
        <v>770</v>
      </c>
      <c r="B1226" s="51" t="s">
        <v>812</v>
      </c>
      <c r="C1226" s="56">
        <v>2021</v>
      </c>
      <c r="D1226" s="52"/>
      <c r="E1226" s="33">
        <v>1</v>
      </c>
      <c r="F1226" s="33">
        <v>15</v>
      </c>
      <c r="G1226" s="33">
        <v>31</v>
      </c>
      <c r="H1226" s="42" t="s">
        <v>71</v>
      </c>
    </row>
    <row r="1227" spans="1:8" s="42" customFormat="1" ht="94.5" hidden="1" outlineLevel="1">
      <c r="A1227" s="33" t="s">
        <v>770</v>
      </c>
      <c r="B1227" s="51" t="s">
        <v>813</v>
      </c>
      <c r="C1227" s="56">
        <v>2021</v>
      </c>
      <c r="D1227" s="52"/>
      <c r="E1227" s="33">
        <v>1</v>
      </c>
      <c r="F1227" s="33">
        <v>150</v>
      </c>
      <c r="G1227" s="33">
        <v>128</v>
      </c>
      <c r="H1227" s="42" t="s">
        <v>71</v>
      </c>
    </row>
    <row r="1228" spans="1:8" s="38" customFormat="1" ht="15.75" collapsed="1">
      <c r="A1228" s="20" t="s">
        <v>814</v>
      </c>
      <c r="B1228" s="65" t="s">
        <v>63</v>
      </c>
      <c r="C1228" s="46"/>
      <c r="D1228" s="66" t="s">
        <v>59</v>
      </c>
      <c r="E1228" s="20"/>
      <c r="F1228" s="20"/>
      <c r="G1228" s="20"/>
    </row>
    <row r="1229" spans="1:8" s="42" customFormat="1" ht="15.75">
      <c r="A1229" s="20" t="s">
        <v>814</v>
      </c>
      <c r="B1229" s="27" t="s">
        <v>95</v>
      </c>
      <c r="C1229" s="58" t="s">
        <v>70</v>
      </c>
      <c r="D1229" s="48"/>
      <c r="E1229" s="26">
        <v>0</v>
      </c>
      <c r="F1229" s="26">
        <v>0</v>
      </c>
      <c r="G1229" s="26">
        <v>0</v>
      </c>
    </row>
    <row r="1230" spans="1:8" s="42" customFormat="1" ht="15.75">
      <c r="A1230" s="20" t="s">
        <v>814</v>
      </c>
      <c r="B1230" s="27" t="s">
        <v>95</v>
      </c>
      <c r="C1230" s="58">
        <v>2021</v>
      </c>
      <c r="D1230" s="48"/>
      <c r="E1230" s="26">
        <f>SUM(E1231:E1232)</f>
        <v>2</v>
      </c>
      <c r="F1230" s="26">
        <f t="shared" ref="F1230:G1230" si="26">SUM(F1231:F1232)</f>
        <v>300</v>
      </c>
      <c r="G1230" s="30">
        <f t="shared" si="26"/>
        <v>65.011600000000001</v>
      </c>
    </row>
    <row r="1231" spans="1:8" s="42" customFormat="1" ht="78.75" hidden="1" outlineLevel="1">
      <c r="A1231" s="26" t="s">
        <v>814</v>
      </c>
      <c r="B1231" s="47" t="s">
        <v>815</v>
      </c>
      <c r="C1231" s="58">
        <v>2021</v>
      </c>
      <c r="D1231" s="48"/>
      <c r="E1231" s="26">
        <v>1</v>
      </c>
      <c r="F1231" s="26">
        <v>150</v>
      </c>
      <c r="G1231" s="26">
        <v>38.002119999999998</v>
      </c>
      <c r="H1231" s="42" t="s">
        <v>71</v>
      </c>
    </row>
    <row r="1232" spans="1:8" s="42" customFormat="1" ht="63" hidden="1" outlineLevel="1">
      <c r="A1232" s="26" t="s">
        <v>814</v>
      </c>
      <c r="B1232" s="47" t="s">
        <v>816</v>
      </c>
      <c r="C1232" s="58">
        <v>2021</v>
      </c>
      <c r="D1232" s="48"/>
      <c r="E1232" s="26">
        <v>1</v>
      </c>
      <c r="F1232" s="26">
        <v>150</v>
      </c>
      <c r="G1232" s="26">
        <v>27.00948</v>
      </c>
      <c r="H1232" s="42" t="s">
        <v>71</v>
      </c>
    </row>
    <row r="1233" spans="1:1" ht="27" customHeight="1" collapsed="1">
      <c r="A1233" s="67" t="s">
        <v>817</v>
      </c>
    </row>
  </sheetData>
  <mergeCells count="14">
    <mergeCell ref="A1108:G1108"/>
    <mergeCell ref="F1:G1"/>
    <mergeCell ref="A12:G12"/>
    <mergeCell ref="A16:G16"/>
    <mergeCell ref="A674:G674"/>
    <mergeCell ref="A855:G855"/>
    <mergeCell ref="A864:G864"/>
    <mergeCell ref="A1101:G1101"/>
    <mergeCell ref="A5:G5"/>
    <mergeCell ref="A6:G6"/>
    <mergeCell ref="A7:G7"/>
    <mergeCell ref="A8:G8"/>
    <mergeCell ref="A9:G9"/>
    <mergeCell ref="A10:G10"/>
  </mergeCells>
  <printOptions horizontalCentered="1"/>
  <pageMargins left="0" right="0" top="0.59055118110236227" bottom="0"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18"/>
  <sheetViews>
    <sheetView view="pageBreakPreview" zoomScale="85" zoomScaleNormal="80" zoomScaleSheetLayoutView="85" workbookViewId="0">
      <selection activeCell="A7" sqref="A7:G7"/>
    </sheetView>
  </sheetViews>
  <sheetFormatPr defaultRowHeight="15" outlineLevelRow="1"/>
  <cols>
    <col min="1" max="1" width="13.85546875" style="13" customWidth="1"/>
    <col min="2" max="2" width="70.28515625" style="14" customWidth="1"/>
    <col min="3" max="3" width="33.7109375" style="13" customWidth="1"/>
    <col min="4" max="4" width="17.140625" style="13" customWidth="1"/>
    <col min="5" max="5" width="37.42578125" style="13" customWidth="1"/>
    <col min="6" max="6" width="17.85546875" style="13" customWidth="1"/>
    <col min="7" max="7" width="30.140625" style="13" customWidth="1"/>
    <col min="8" max="8" width="13.140625" customWidth="1"/>
  </cols>
  <sheetData>
    <row r="1" spans="1:12" ht="48" customHeight="1">
      <c r="F1" s="237" t="s">
        <v>2881</v>
      </c>
      <c r="G1" s="237"/>
    </row>
    <row r="4" spans="1:12" s="12" customFormat="1">
      <c r="A4" s="239" t="s">
        <v>74</v>
      </c>
      <c r="B4" s="239"/>
      <c r="C4" s="239"/>
      <c r="D4" s="239"/>
      <c r="E4" s="239"/>
      <c r="F4" s="239"/>
      <c r="G4" s="239"/>
      <c r="H4" s="11"/>
      <c r="I4" s="11"/>
      <c r="J4" s="11"/>
      <c r="K4" s="11"/>
      <c r="L4" s="11"/>
    </row>
    <row r="5" spans="1:12" s="12" customFormat="1" ht="15" customHeight="1">
      <c r="A5" s="239" t="s">
        <v>75</v>
      </c>
      <c r="B5" s="239"/>
      <c r="C5" s="239"/>
      <c r="D5" s="239"/>
      <c r="E5" s="239"/>
      <c r="F5" s="239"/>
      <c r="G5" s="239"/>
      <c r="H5" s="11"/>
      <c r="I5" s="11"/>
      <c r="J5" s="11"/>
      <c r="K5" s="11"/>
      <c r="L5" s="11"/>
    </row>
    <row r="6" spans="1:12" s="12" customFormat="1" ht="15" customHeight="1">
      <c r="A6" s="239" t="s">
        <v>76</v>
      </c>
      <c r="B6" s="239"/>
      <c r="C6" s="239"/>
      <c r="D6" s="239"/>
      <c r="E6" s="239"/>
      <c r="F6" s="239"/>
      <c r="G6" s="239"/>
      <c r="H6" s="11"/>
      <c r="I6" s="11"/>
      <c r="J6" s="11"/>
      <c r="K6" s="11"/>
      <c r="L6" s="11"/>
    </row>
    <row r="7" spans="1:12" s="12" customFormat="1" ht="15" customHeight="1">
      <c r="A7" s="239" t="s">
        <v>77</v>
      </c>
      <c r="B7" s="239"/>
      <c r="C7" s="239"/>
      <c r="D7" s="239"/>
      <c r="E7" s="239"/>
      <c r="F7" s="239"/>
      <c r="G7" s="239"/>
      <c r="H7" s="11"/>
      <c r="I7" s="11"/>
      <c r="J7" s="11"/>
      <c r="K7" s="11"/>
      <c r="L7" s="11"/>
    </row>
    <row r="8" spans="1:12" s="12" customFormat="1">
      <c r="A8" s="239" t="s">
        <v>78</v>
      </c>
      <c r="B8" s="239"/>
      <c r="C8" s="239"/>
      <c r="D8" s="239"/>
      <c r="E8" s="239"/>
      <c r="F8" s="239"/>
      <c r="G8" s="239"/>
      <c r="H8" s="11"/>
      <c r="I8" s="11"/>
      <c r="J8" s="11"/>
      <c r="K8" s="11"/>
      <c r="L8" s="11"/>
    </row>
    <row r="9" spans="1:12" ht="56.25" customHeight="1">
      <c r="A9" s="240" t="s">
        <v>79</v>
      </c>
      <c r="B9" s="240"/>
      <c r="C9" s="240"/>
      <c r="D9" s="240"/>
      <c r="E9" s="240"/>
      <c r="F9" s="240"/>
      <c r="G9" s="240"/>
    </row>
    <row r="10" spans="1:12">
      <c r="F10" s="15"/>
    </row>
    <row r="11" spans="1:12" ht="18" customHeight="1">
      <c r="A11" s="238" t="s">
        <v>48</v>
      </c>
      <c r="B11" s="238"/>
      <c r="C11" s="238"/>
      <c r="D11" s="238"/>
      <c r="E11" s="238"/>
      <c r="F11" s="238"/>
      <c r="G11" s="238"/>
    </row>
    <row r="12" spans="1:12" ht="21.75" customHeight="1">
      <c r="G12" s="16"/>
    </row>
    <row r="13" spans="1:12" s="18" customFormat="1" ht="81" customHeight="1">
      <c r="A13" s="17" t="s">
        <v>80</v>
      </c>
      <c r="B13" s="17" t="s">
        <v>81</v>
      </c>
      <c r="C13" s="17" t="s">
        <v>82</v>
      </c>
      <c r="D13" s="17" t="s">
        <v>58</v>
      </c>
      <c r="E13" s="20" t="s">
        <v>83</v>
      </c>
      <c r="F13" s="17" t="s">
        <v>84</v>
      </c>
      <c r="G13" s="17" t="s">
        <v>85</v>
      </c>
    </row>
    <row r="14" spans="1:12" s="18" customFormat="1" ht="15.75">
      <c r="A14" s="17">
        <v>1</v>
      </c>
      <c r="B14" s="17">
        <v>2</v>
      </c>
      <c r="C14" s="17">
        <v>3</v>
      </c>
      <c r="D14" s="17">
        <v>4</v>
      </c>
      <c r="E14" s="17">
        <v>5</v>
      </c>
      <c r="F14" s="17">
        <v>6</v>
      </c>
      <c r="G14" s="17">
        <v>7</v>
      </c>
    </row>
    <row r="15" spans="1:12" s="18" customFormat="1" ht="21.75" customHeight="1">
      <c r="A15" s="234" t="s">
        <v>818</v>
      </c>
      <c r="B15" s="235"/>
      <c r="C15" s="235"/>
      <c r="D15" s="235"/>
      <c r="E15" s="235"/>
      <c r="F15" s="235"/>
      <c r="G15" s="236"/>
      <c r="H15" s="19"/>
    </row>
    <row r="16" spans="1:12" s="18" customFormat="1" ht="15.75">
      <c r="A16" s="20"/>
      <c r="B16" s="20" t="s">
        <v>49</v>
      </c>
      <c r="C16" s="20"/>
      <c r="D16" s="20"/>
      <c r="E16" s="20"/>
      <c r="F16" s="20"/>
      <c r="G16" s="20"/>
      <c r="H16" s="19"/>
    </row>
    <row r="17" spans="1:8" s="18" customFormat="1" ht="18.75" customHeight="1">
      <c r="A17" s="21"/>
      <c r="B17" s="22" t="s">
        <v>87</v>
      </c>
      <c r="C17" s="21"/>
      <c r="D17" s="21"/>
      <c r="E17" s="21"/>
      <c r="F17" s="21"/>
      <c r="G17" s="21"/>
      <c r="H17" s="19"/>
    </row>
    <row r="18" spans="1:8" s="18" customFormat="1" ht="15.75">
      <c r="A18" s="21"/>
      <c r="B18" s="22" t="s">
        <v>88</v>
      </c>
      <c r="C18" s="21"/>
      <c r="D18" s="21"/>
      <c r="E18" s="21"/>
      <c r="F18" s="21"/>
      <c r="G18" s="21"/>
      <c r="H18" s="19"/>
    </row>
    <row r="19" spans="1:8" s="18" customFormat="1" ht="15.75">
      <c r="A19" s="23"/>
      <c r="B19" s="24" t="s">
        <v>89</v>
      </c>
      <c r="C19" s="23"/>
      <c r="D19" s="23" t="s">
        <v>90</v>
      </c>
      <c r="E19" s="23"/>
      <c r="F19" s="23"/>
      <c r="G19" s="23"/>
      <c r="H19" s="19"/>
    </row>
    <row r="20" spans="1:8" s="18" customFormat="1" ht="15.75">
      <c r="A20" s="20"/>
      <c r="B20" s="25" t="s">
        <v>91</v>
      </c>
      <c r="C20" s="20"/>
      <c r="D20" s="20"/>
      <c r="E20" s="20"/>
      <c r="F20" s="20"/>
      <c r="G20" s="20"/>
      <c r="H20" s="68"/>
    </row>
    <row r="21" spans="1:8" s="29" customFormat="1" ht="17.25" customHeight="1">
      <c r="A21" s="26" t="s">
        <v>92</v>
      </c>
      <c r="B21" s="27" t="s">
        <v>93</v>
      </c>
      <c r="C21" s="26"/>
      <c r="D21" s="26"/>
      <c r="E21" s="26"/>
      <c r="F21" s="26"/>
      <c r="G21" s="26"/>
      <c r="H21" s="28"/>
    </row>
    <row r="22" spans="1:8" s="29" customFormat="1" ht="17.25" customHeight="1">
      <c r="A22" s="26" t="s">
        <v>92</v>
      </c>
      <c r="B22" s="27" t="s">
        <v>94</v>
      </c>
      <c r="C22" s="26"/>
      <c r="D22" s="26"/>
      <c r="E22" s="26"/>
      <c r="F22" s="26"/>
      <c r="G22" s="26"/>
      <c r="H22" s="28"/>
    </row>
    <row r="23" spans="1:8" s="29" customFormat="1" ht="17.25" customHeight="1">
      <c r="A23" s="26" t="s">
        <v>92</v>
      </c>
      <c r="B23" s="27" t="s">
        <v>95</v>
      </c>
      <c r="C23" s="26">
        <v>2019</v>
      </c>
      <c r="D23" s="26" t="s">
        <v>90</v>
      </c>
      <c r="E23" s="26">
        <f ca="1">SUMIF($C$26:$G$83,$C$23,$E$26:$E$83)</f>
        <v>350</v>
      </c>
      <c r="F23" s="30">
        <f ca="1">SUMIF($C$26:$G$83,$C$23,$F$26:$F$83)</f>
        <v>14</v>
      </c>
      <c r="G23" s="30">
        <f ca="1">SUMIF($C$26:$G$83,$C$23,$G$26:$G$83)</f>
        <v>511.14089999999999</v>
      </c>
      <c r="H23" s="28"/>
    </row>
    <row r="24" spans="1:8" s="29" customFormat="1" ht="17.25" customHeight="1">
      <c r="A24" s="26" t="s">
        <v>92</v>
      </c>
      <c r="B24" s="27" t="s">
        <v>95</v>
      </c>
      <c r="C24" s="26">
        <v>2020</v>
      </c>
      <c r="D24" s="26" t="s">
        <v>90</v>
      </c>
      <c r="E24" s="26">
        <f ca="1">SUMIF($C$26:$G$83,$C$24,$E$26:$E$83)</f>
        <v>7076</v>
      </c>
      <c r="F24" s="30">
        <f ca="1">SUMIF($C$26:$G$83,$C$24,$F$26:$F$83)</f>
        <v>1482</v>
      </c>
      <c r="G24" s="30">
        <f ca="1">SUMIF($C$26:$G$83,$C$24,$G$26:$G$83)</f>
        <v>11335.783570000001</v>
      </c>
      <c r="H24" s="28"/>
    </row>
    <row r="25" spans="1:8" s="29" customFormat="1" ht="17.25" customHeight="1">
      <c r="A25" s="26" t="s">
        <v>92</v>
      </c>
      <c r="B25" s="27" t="s">
        <v>95</v>
      </c>
      <c r="C25" s="26">
        <v>2021</v>
      </c>
      <c r="D25" s="26" t="s">
        <v>90</v>
      </c>
      <c r="E25" s="26">
        <f ca="1">SUMIF($C$26:$G$83,$C$25,$E$26:$E$83)</f>
        <v>0</v>
      </c>
      <c r="F25" s="30">
        <f ca="1">SUMIF($C$26:$G$83,$C$25,$F$26:$F$83)</f>
        <v>0</v>
      </c>
      <c r="G25" s="30">
        <f ca="1">SUMIF($C$26:$G$83,$C$25,$G$26:$G$83)</f>
        <v>0</v>
      </c>
      <c r="H25" s="28"/>
    </row>
    <row r="26" spans="1:8" s="29" customFormat="1" ht="78.75" hidden="1" outlineLevel="1">
      <c r="A26" s="26" t="s">
        <v>92</v>
      </c>
      <c r="B26" s="27" t="s">
        <v>819</v>
      </c>
      <c r="C26" s="26">
        <v>2019</v>
      </c>
      <c r="D26" s="26"/>
      <c r="E26" s="26">
        <v>350</v>
      </c>
      <c r="F26" s="26">
        <v>14</v>
      </c>
      <c r="G26" s="26">
        <v>511.14089999999999</v>
      </c>
      <c r="H26" s="28"/>
    </row>
    <row r="27" spans="1:8" s="29" customFormat="1" ht="78.75" hidden="1" outlineLevel="1">
      <c r="A27" s="26" t="s">
        <v>92</v>
      </c>
      <c r="B27" s="27" t="s">
        <v>820</v>
      </c>
      <c r="C27" s="26">
        <v>2020</v>
      </c>
      <c r="D27" s="26"/>
      <c r="E27" s="26">
        <v>134</v>
      </c>
      <c r="F27" s="26">
        <v>15</v>
      </c>
      <c r="G27" s="26">
        <v>197.04131000000001</v>
      </c>
      <c r="H27" s="28"/>
    </row>
    <row r="28" spans="1:8" s="29" customFormat="1" ht="94.5" hidden="1" outlineLevel="1">
      <c r="A28" s="26" t="s">
        <v>92</v>
      </c>
      <c r="B28" s="27" t="s">
        <v>821</v>
      </c>
      <c r="C28" s="26">
        <v>2020</v>
      </c>
      <c r="D28" s="26"/>
      <c r="E28" s="26">
        <v>81</v>
      </c>
      <c r="F28" s="26">
        <v>27</v>
      </c>
      <c r="G28" s="26">
        <v>203.18107000000001</v>
      </c>
      <c r="H28" s="28"/>
    </row>
    <row r="29" spans="1:8" s="29" customFormat="1" ht="126" hidden="1" outlineLevel="1">
      <c r="A29" s="26" t="s">
        <v>92</v>
      </c>
      <c r="B29" s="27" t="s">
        <v>822</v>
      </c>
      <c r="C29" s="26">
        <v>2020</v>
      </c>
      <c r="D29" s="26"/>
      <c r="E29" s="26">
        <v>10</v>
      </c>
      <c r="F29" s="26">
        <v>15</v>
      </c>
      <c r="G29" s="26">
        <v>38.916589999999999</v>
      </c>
      <c r="H29" s="28"/>
    </row>
    <row r="30" spans="1:8" s="29" customFormat="1" ht="141.75" hidden="1" outlineLevel="1">
      <c r="A30" s="26" t="s">
        <v>92</v>
      </c>
      <c r="B30" s="27" t="s">
        <v>823</v>
      </c>
      <c r="C30" s="26">
        <v>2020</v>
      </c>
      <c r="D30" s="26"/>
      <c r="E30" s="26">
        <v>10</v>
      </c>
      <c r="F30" s="26">
        <v>15</v>
      </c>
      <c r="G30" s="26">
        <v>58.554130000000001</v>
      </c>
      <c r="H30" s="28"/>
    </row>
    <row r="31" spans="1:8" s="29" customFormat="1" ht="173.25" hidden="1" outlineLevel="1">
      <c r="A31" s="26" t="s">
        <v>92</v>
      </c>
      <c r="B31" s="27" t="s">
        <v>824</v>
      </c>
      <c r="C31" s="26">
        <v>2020</v>
      </c>
      <c r="D31" s="26"/>
      <c r="E31" s="26">
        <v>19</v>
      </c>
      <c r="F31" s="26">
        <v>10</v>
      </c>
      <c r="G31" s="26">
        <v>161.71827999999999</v>
      </c>
      <c r="H31" s="28"/>
    </row>
    <row r="32" spans="1:8" s="29" customFormat="1" ht="126" hidden="1" outlineLevel="1">
      <c r="A32" s="26" t="s">
        <v>92</v>
      </c>
      <c r="B32" s="27" t="s">
        <v>825</v>
      </c>
      <c r="C32" s="26">
        <v>2020</v>
      </c>
      <c r="D32" s="26"/>
      <c r="E32" s="26">
        <v>5</v>
      </c>
      <c r="F32" s="26">
        <v>15</v>
      </c>
      <c r="G32" s="26">
        <v>22.854150000000001</v>
      </c>
      <c r="H32" s="28"/>
    </row>
    <row r="33" spans="1:8" s="29" customFormat="1" ht="94.5" hidden="1" outlineLevel="1">
      <c r="A33" s="26" t="s">
        <v>92</v>
      </c>
      <c r="B33" s="27" t="s">
        <v>826</v>
      </c>
      <c r="C33" s="26">
        <v>2020</v>
      </c>
      <c r="D33" s="26"/>
      <c r="E33" s="26">
        <v>54</v>
      </c>
      <c r="F33" s="26">
        <v>12</v>
      </c>
      <c r="G33" s="26">
        <v>84.242959999999997</v>
      </c>
      <c r="H33" s="28"/>
    </row>
    <row r="34" spans="1:8" s="29" customFormat="1" ht="126" hidden="1" outlineLevel="1">
      <c r="A34" s="26" t="s">
        <v>92</v>
      </c>
      <c r="B34" s="27" t="s">
        <v>827</v>
      </c>
      <c r="C34" s="26">
        <v>2020</v>
      </c>
      <c r="D34" s="26"/>
      <c r="E34" s="26">
        <v>7</v>
      </c>
      <c r="F34" s="26">
        <v>50</v>
      </c>
      <c r="G34" s="26">
        <v>26.657</v>
      </c>
      <c r="H34" s="28"/>
    </row>
    <row r="35" spans="1:8" s="29" customFormat="1" ht="110.25" hidden="1" outlineLevel="1">
      <c r="A35" s="26" t="s">
        <v>92</v>
      </c>
      <c r="B35" s="27" t="s">
        <v>828</v>
      </c>
      <c r="C35" s="26">
        <v>2020</v>
      </c>
      <c r="D35" s="26"/>
      <c r="E35" s="26">
        <v>5</v>
      </c>
      <c r="F35" s="26">
        <v>25</v>
      </c>
      <c r="G35" s="26">
        <v>40.219189999999998</v>
      </c>
      <c r="H35" s="28"/>
    </row>
    <row r="36" spans="1:8" s="29" customFormat="1" ht="126" hidden="1" outlineLevel="1">
      <c r="A36" s="26" t="s">
        <v>92</v>
      </c>
      <c r="B36" s="27" t="s">
        <v>829</v>
      </c>
      <c r="C36" s="26">
        <v>2020</v>
      </c>
      <c r="D36" s="26"/>
      <c r="E36" s="26">
        <v>7</v>
      </c>
      <c r="F36" s="26">
        <v>30</v>
      </c>
      <c r="G36" s="26">
        <v>23.415030000000002</v>
      </c>
      <c r="H36" s="28"/>
    </row>
    <row r="37" spans="1:8" s="29" customFormat="1" ht="94.5" hidden="1" outlineLevel="1">
      <c r="A37" s="26" t="s">
        <v>92</v>
      </c>
      <c r="B37" s="27" t="s">
        <v>830</v>
      </c>
      <c r="C37" s="26">
        <v>2020</v>
      </c>
      <c r="D37" s="26"/>
      <c r="E37" s="26">
        <v>44</v>
      </c>
      <c r="F37" s="26">
        <v>15</v>
      </c>
      <c r="G37" s="26">
        <v>79.247979999999998</v>
      </c>
      <c r="H37" s="28"/>
    </row>
    <row r="38" spans="1:8" s="29" customFormat="1" ht="94.5" hidden="1" outlineLevel="1">
      <c r="A38" s="26" t="s">
        <v>92</v>
      </c>
      <c r="B38" s="27" t="s">
        <v>831</v>
      </c>
      <c r="C38" s="26">
        <v>2020</v>
      </c>
      <c r="D38" s="26"/>
      <c r="E38" s="26">
        <v>60</v>
      </c>
      <c r="F38" s="26">
        <v>15</v>
      </c>
      <c r="G38" s="26">
        <v>128.53584000000001</v>
      </c>
      <c r="H38" s="28"/>
    </row>
    <row r="39" spans="1:8" s="29" customFormat="1" ht="94.5" hidden="1" outlineLevel="1">
      <c r="A39" s="26" t="s">
        <v>92</v>
      </c>
      <c r="B39" s="27" t="s">
        <v>832</v>
      </c>
      <c r="C39" s="26">
        <v>2020</v>
      </c>
      <c r="D39" s="26"/>
      <c r="E39" s="26">
        <v>21</v>
      </c>
      <c r="F39" s="26">
        <v>70</v>
      </c>
      <c r="G39" s="26">
        <v>93.974109999999996</v>
      </c>
      <c r="H39" s="28"/>
    </row>
    <row r="40" spans="1:8" s="29" customFormat="1" ht="94.5" hidden="1" outlineLevel="1">
      <c r="A40" s="26" t="s">
        <v>92</v>
      </c>
      <c r="B40" s="27" t="s">
        <v>833</v>
      </c>
      <c r="C40" s="26">
        <v>2020</v>
      </c>
      <c r="D40" s="26"/>
      <c r="E40" s="26">
        <v>103</v>
      </c>
      <c r="F40" s="26">
        <v>15</v>
      </c>
      <c r="G40" s="26">
        <v>153.01199</v>
      </c>
      <c r="H40" s="28"/>
    </row>
    <row r="41" spans="1:8" s="29" customFormat="1" ht="94.5" hidden="1" outlineLevel="1">
      <c r="A41" s="26" t="s">
        <v>92</v>
      </c>
      <c r="B41" s="27" t="s">
        <v>834</v>
      </c>
      <c r="C41" s="26">
        <v>2020</v>
      </c>
      <c r="D41" s="26"/>
      <c r="E41" s="26">
        <v>81</v>
      </c>
      <c r="F41" s="26">
        <v>15</v>
      </c>
      <c r="G41" s="26">
        <v>136.33717999999999</v>
      </c>
      <c r="H41" s="28"/>
    </row>
    <row r="42" spans="1:8" s="29" customFormat="1" ht="94.5" hidden="1" outlineLevel="1">
      <c r="A42" s="26" t="s">
        <v>92</v>
      </c>
      <c r="B42" s="27" t="s">
        <v>835</v>
      </c>
      <c r="C42" s="26">
        <v>2020</v>
      </c>
      <c r="D42" s="26"/>
      <c r="E42" s="26">
        <v>36</v>
      </c>
      <c r="F42" s="26">
        <v>15</v>
      </c>
      <c r="G42" s="26">
        <v>149.47296</v>
      </c>
      <c r="H42" s="28"/>
    </row>
    <row r="43" spans="1:8" s="29" customFormat="1" ht="94.5" hidden="1" outlineLevel="1">
      <c r="A43" s="26" t="s">
        <v>92</v>
      </c>
      <c r="B43" s="27" t="s">
        <v>836</v>
      </c>
      <c r="C43" s="26">
        <v>2020</v>
      </c>
      <c r="D43" s="26"/>
      <c r="E43" s="26">
        <v>563</v>
      </c>
      <c r="F43" s="26">
        <v>15</v>
      </c>
      <c r="G43" s="26">
        <v>369.09345999999999</v>
      </c>
      <c r="H43" s="28"/>
    </row>
    <row r="44" spans="1:8" s="29" customFormat="1" ht="78.75" hidden="1" outlineLevel="1">
      <c r="A44" s="26" t="s">
        <v>92</v>
      </c>
      <c r="B44" s="27" t="s">
        <v>837</v>
      </c>
      <c r="C44" s="26">
        <v>2020</v>
      </c>
      <c r="D44" s="26"/>
      <c r="E44" s="26">
        <v>29</v>
      </c>
      <c r="F44" s="26">
        <v>15</v>
      </c>
      <c r="G44" s="26">
        <v>130.78569999999999</v>
      </c>
      <c r="H44" s="28"/>
    </row>
    <row r="45" spans="1:8" s="29" customFormat="1" ht="94.5" hidden="1" outlineLevel="1">
      <c r="A45" s="26" t="s">
        <v>92</v>
      </c>
      <c r="B45" s="27" t="s">
        <v>838</v>
      </c>
      <c r="C45" s="26">
        <v>2020</v>
      </c>
      <c r="D45" s="26"/>
      <c r="E45" s="26">
        <v>127</v>
      </c>
      <c r="F45" s="26">
        <v>10</v>
      </c>
      <c r="G45" s="26">
        <v>282.01094000000001</v>
      </c>
      <c r="H45" s="28"/>
    </row>
    <row r="46" spans="1:8" s="29" customFormat="1" ht="94.5" hidden="1" outlineLevel="1">
      <c r="A46" s="26" t="s">
        <v>92</v>
      </c>
      <c r="B46" s="27" t="s">
        <v>839</v>
      </c>
      <c r="C46" s="26">
        <v>2020</v>
      </c>
      <c r="D46" s="26"/>
      <c r="E46" s="26">
        <v>79</v>
      </c>
      <c r="F46" s="26">
        <v>10</v>
      </c>
      <c r="G46" s="26">
        <v>154.45116999999999</v>
      </c>
      <c r="H46" s="28"/>
    </row>
    <row r="47" spans="1:8" s="29" customFormat="1" ht="94.5" hidden="1" outlineLevel="1">
      <c r="A47" s="26" t="s">
        <v>92</v>
      </c>
      <c r="B47" s="27" t="s">
        <v>840</v>
      </c>
      <c r="C47" s="26">
        <v>2020</v>
      </c>
      <c r="D47" s="26"/>
      <c r="E47" s="26">
        <v>218</v>
      </c>
      <c r="F47" s="26">
        <v>10</v>
      </c>
      <c r="G47" s="26">
        <v>330.90755000000001</v>
      </c>
      <c r="H47" s="28"/>
    </row>
    <row r="48" spans="1:8" s="29" customFormat="1" ht="78.75" hidden="1" outlineLevel="1">
      <c r="A48" s="26" t="s">
        <v>92</v>
      </c>
      <c r="B48" s="27" t="s">
        <v>841</v>
      </c>
      <c r="C48" s="26">
        <v>2020</v>
      </c>
      <c r="D48" s="26"/>
      <c r="E48" s="26">
        <v>125</v>
      </c>
      <c r="F48" s="26">
        <v>10</v>
      </c>
      <c r="G48" s="26">
        <v>187.4726</v>
      </c>
      <c r="H48" s="28"/>
    </row>
    <row r="49" spans="1:8" s="29" customFormat="1" ht="78.75" hidden="1" outlineLevel="1">
      <c r="A49" s="26" t="s">
        <v>92</v>
      </c>
      <c r="B49" s="27" t="s">
        <v>842</v>
      </c>
      <c r="C49" s="26">
        <v>2020</v>
      </c>
      <c r="D49" s="26"/>
      <c r="E49" s="26">
        <v>78</v>
      </c>
      <c r="F49" s="26">
        <v>15</v>
      </c>
      <c r="G49" s="26">
        <v>111.45028000000001</v>
      </c>
      <c r="H49" s="28"/>
    </row>
    <row r="50" spans="1:8" s="29" customFormat="1" ht="126" hidden="1" outlineLevel="1">
      <c r="A50" s="26" t="s">
        <v>92</v>
      </c>
      <c r="B50" s="27" t="s">
        <v>843</v>
      </c>
      <c r="C50" s="26">
        <v>2020</v>
      </c>
      <c r="D50" s="26"/>
      <c r="E50" s="26">
        <v>35</v>
      </c>
      <c r="F50" s="26">
        <v>100</v>
      </c>
      <c r="G50" s="26">
        <v>179.179</v>
      </c>
      <c r="H50" s="28"/>
    </row>
    <row r="51" spans="1:8" s="29" customFormat="1" ht="141.75" hidden="1" outlineLevel="1">
      <c r="A51" s="26" t="s">
        <v>92</v>
      </c>
      <c r="B51" s="27" t="s">
        <v>844</v>
      </c>
      <c r="C51" s="26">
        <v>2020</v>
      </c>
      <c r="D51" s="26"/>
      <c r="E51" s="26">
        <v>135</v>
      </c>
      <c r="F51" s="26">
        <v>15</v>
      </c>
      <c r="G51" s="26">
        <v>251.68199999999999</v>
      </c>
      <c r="H51" s="28"/>
    </row>
    <row r="52" spans="1:8" s="29" customFormat="1" ht="94.5" hidden="1" outlineLevel="1">
      <c r="A52" s="26" t="s">
        <v>92</v>
      </c>
      <c r="B52" s="27" t="s">
        <v>845</v>
      </c>
      <c r="C52" s="26">
        <v>2020</v>
      </c>
      <c r="D52" s="26"/>
      <c r="E52" s="26">
        <v>200</v>
      </c>
      <c r="F52" s="26">
        <v>10.1</v>
      </c>
      <c r="G52" s="26">
        <v>201</v>
      </c>
      <c r="H52" s="28"/>
    </row>
    <row r="53" spans="1:8" s="29" customFormat="1" ht="141.75" hidden="1" outlineLevel="1">
      <c r="A53" s="26" t="s">
        <v>92</v>
      </c>
      <c r="B53" s="27" t="s">
        <v>846</v>
      </c>
      <c r="C53" s="26">
        <v>2020</v>
      </c>
      <c r="D53" s="26"/>
      <c r="E53" s="26">
        <v>230</v>
      </c>
      <c r="F53" s="26">
        <v>30</v>
      </c>
      <c r="G53" s="26">
        <v>327.29165</v>
      </c>
      <c r="H53" s="28"/>
    </row>
    <row r="54" spans="1:8" s="29" customFormat="1" ht="78.75" hidden="1" outlineLevel="1">
      <c r="A54" s="26" t="s">
        <v>92</v>
      </c>
      <c r="B54" s="27" t="s">
        <v>847</v>
      </c>
      <c r="C54" s="26">
        <v>2020</v>
      </c>
      <c r="D54" s="26"/>
      <c r="E54" s="26">
        <v>250</v>
      </c>
      <c r="F54" s="26">
        <v>15</v>
      </c>
      <c r="G54" s="26">
        <v>228.07739000000001</v>
      </c>
      <c r="H54" s="28"/>
    </row>
    <row r="55" spans="1:8" s="29" customFormat="1" ht="78.75" hidden="1" outlineLevel="1">
      <c r="A55" s="26" t="s">
        <v>92</v>
      </c>
      <c r="B55" s="27" t="s">
        <v>848</v>
      </c>
      <c r="C55" s="26">
        <v>2020</v>
      </c>
      <c r="D55" s="26"/>
      <c r="E55" s="26">
        <v>250</v>
      </c>
      <c r="F55" s="26">
        <v>10</v>
      </c>
      <c r="G55" s="26">
        <v>327.59199999999998</v>
      </c>
      <c r="H55" s="28"/>
    </row>
    <row r="56" spans="1:8" s="29" customFormat="1" ht="94.5" hidden="1" outlineLevel="1">
      <c r="A56" s="26" t="s">
        <v>92</v>
      </c>
      <c r="B56" s="27" t="s">
        <v>849</v>
      </c>
      <c r="C56" s="26">
        <v>2020</v>
      </c>
      <c r="D56" s="26"/>
      <c r="E56" s="26">
        <v>315</v>
      </c>
      <c r="F56" s="26">
        <v>14.5</v>
      </c>
      <c r="G56" s="26">
        <v>263.41422999999998</v>
      </c>
      <c r="H56" s="28"/>
    </row>
    <row r="57" spans="1:8" s="29" customFormat="1" ht="110.25" hidden="1" outlineLevel="1">
      <c r="A57" s="26" t="s">
        <v>92</v>
      </c>
      <c r="B57" s="27" t="s">
        <v>850</v>
      </c>
      <c r="C57" s="26">
        <v>2020</v>
      </c>
      <c r="D57" s="26"/>
      <c r="E57" s="26">
        <v>10</v>
      </c>
      <c r="F57" s="26">
        <v>40</v>
      </c>
      <c r="G57" s="26">
        <v>40</v>
      </c>
      <c r="H57" s="28"/>
    </row>
    <row r="58" spans="1:8" s="29" customFormat="1" ht="126" hidden="1" outlineLevel="1">
      <c r="A58" s="26" t="s">
        <v>92</v>
      </c>
      <c r="B58" s="27" t="s">
        <v>851</v>
      </c>
      <c r="C58" s="26">
        <v>2020</v>
      </c>
      <c r="D58" s="26"/>
      <c r="E58" s="26">
        <v>200</v>
      </c>
      <c r="F58" s="26">
        <v>50</v>
      </c>
      <c r="G58" s="26">
        <v>191.59148999999999</v>
      </c>
      <c r="H58" s="28"/>
    </row>
    <row r="59" spans="1:8" s="29" customFormat="1" ht="110.25" hidden="1" outlineLevel="1">
      <c r="A59" s="26" t="s">
        <v>92</v>
      </c>
      <c r="B59" s="27" t="s">
        <v>852</v>
      </c>
      <c r="C59" s="26">
        <v>2020</v>
      </c>
      <c r="D59" s="26"/>
      <c r="E59" s="26">
        <v>5</v>
      </c>
      <c r="F59" s="26">
        <v>15</v>
      </c>
      <c r="G59" s="26">
        <v>115</v>
      </c>
      <c r="H59" s="28"/>
    </row>
    <row r="60" spans="1:8" s="29" customFormat="1" ht="126" hidden="1" outlineLevel="1">
      <c r="A60" s="26" t="s">
        <v>92</v>
      </c>
      <c r="B60" s="27" t="s">
        <v>853</v>
      </c>
      <c r="C60" s="26">
        <v>2020</v>
      </c>
      <c r="D60" s="26"/>
      <c r="E60" s="26">
        <v>50</v>
      </c>
      <c r="F60" s="26">
        <v>44</v>
      </c>
      <c r="G60" s="26">
        <v>141.99691000000001</v>
      </c>
      <c r="H60" s="28"/>
    </row>
    <row r="61" spans="1:8" s="29" customFormat="1" ht="78.75" hidden="1" outlineLevel="1">
      <c r="A61" s="26" t="s">
        <v>92</v>
      </c>
      <c r="B61" s="27" t="s">
        <v>854</v>
      </c>
      <c r="C61" s="26">
        <v>2020</v>
      </c>
      <c r="D61" s="26"/>
      <c r="E61" s="26">
        <v>180</v>
      </c>
      <c r="F61" s="26">
        <v>30</v>
      </c>
      <c r="G61" s="26">
        <v>306.04716999999999</v>
      </c>
      <c r="H61" s="28"/>
    </row>
    <row r="62" spans="1:8" s="29" customFormat="1" ht="94.5" hidden="1" outlineLevel="1">
      <c r="A62" s="26" t="s">
        <v>92</v>
      </c>
      <c r="B62" s="27" t="s">
        <v>855</v>
      </c>
      <c r="C62" s="26">
        <v>2020</v>
      </c>
      <c r="D62" s="26"/>
      <c r="E62" s="26">
        <v>410</v>
      </c>
      <c r="F62" s="26">
        <v>10</v>
      </c>
      <c r="G62" s="26">
        <v>446.16969999999998</v>
      </c>
      <c r="H62" s="28"/>
    </row>
    <row r="63" spans="1:8" s="29" customFormat="1" ht="94.5" hidden="1" outlineLevel="1">
      <c r="A63" s="26" t="s">
        <v>92</v>
      </c>
      <c r="B63" s="27" t="s">
        <v>856</v>
      </c>
      <c r="C63" s="26">
        <v>2020</v>
      </c>
      <c r="D63" s="26"/>
      <c r="E63" s="26">
        <v>450</v>
      </c>
      <c r="F63" s="26">
        <v>10</v>
      </c>
      <c r="G63" s="26">
        <v>394.86631</v>
      </c>
      <c r="H63" s="28"/>
    </row>
    <row r="64" spans="1:8" s="29" customFormat="1" ht="126" hidden="1" outlineLevel="1">
      <c r="A64" s="26" t="s">
        <v>92</v>
      </c>
      <c r="B64" s="27" t="s">
        <v>857</v>
      </c>
      <c r="C64" s="26">
        <v>2020</v>
      </c>
      <c r="D64" s="26"/>
      <c r="E64" s="26">
        <v>60</v>
      </c>
      <c r="F64" s="26">
        <v>15</v>
      </c>
      <c r="G64" s="26">
        <v>61.705240000000003</v>
      </c>
      <c r="H64" s="28"/>
    </row>
    <row r="65" spans="1:8" s="29" customFormat="1" ht="94.5" hidden="1" outlineLevel="1">
      <c r="A65" s="26" t="s">
        <v>92</v>
      </c>
      <c r="B65" s="27" t="s">
        <v>858</v>
      </c>
      <c r="C65" s="26">
        <v>2020</v>
      </c>
      <c r="D65" s="26"/>
      <c r="E65" s="26">
        <v>300</v>
      </c>
      <c r="F65" s="26">
        <v>15</v>
      </c>
      <c r="G65" s="26">
        <v>329.17944</v>
      </c>
      <c r="H65" s="28"/>
    </row>
    <row r="66" spans="1:8" s="29" customFormat="1" ht="110.25" hidden="1" outlineLevel="1">
      <c r="A66" s="26" t="s">
        <v>92</v>
      </c>
      <c r="B66" s="27" t="s">
        <v>859</v>
      </c>
      <c r="C66" s="26">
        <v>2020</v>
      </c>
      <c r="D66" s="26"/>
      <c r="E66" s="26">
        <v>9</v>
      </c>
      <c r="F66" s="26">
        <v>14</v>
      </c>
      <c r="G66" s="26">
        <v>137.06223</v>
      </c>
      <c r="H66" s="28"/>
    </row>
    <row r="67" spans="1:8" s="29" customFormat="1" ht="141.75" hidden="1" outlineLevel="1">
      <c r="A67" s="26" t="s">
        <v>92</v>
      </c>
      <c r="B67" s="27" t="s">
        <v>860</v>
      </c>
      <c r="C67" s="26">
        <v>2020</v>
      </c>
      <c r="D67" s="26"/>
      <c r="E67" s="26">
        <v>31</v>
      </c>
      <c r="F67" s="26">
        <v>15</v>
      </c>
      <c r="G67" s="26">
        <v>299</v>
      </c>
      <c r="H67" s="28"/>
    </row>
    <row r="68" spans="1:8" s="29" customFormat="1" ht="110.25" hidden="1" outlineLevel="1">
      <c r="A68" s="26" t="s">
        <v>92</v>
      </c>
      <c r="B68" s="27" t="s">
        <v>861</v>
      </c>
      <c r="C68" s="26">
        <v>2020</v>
      </c>
      <c r="D68" s="26"/>
      <c r="E68" s="26">
        <v>15</v>
      </c>
      <c r="F68" s="26">
        <v>15</v>
      </c>
      <c r="G68" s="26">
        <v>102</v>
      </c>
      <c r="H68" s="28"/>
    </row>
    <row r="69" spans="1:8" s="29" customFormat="1" ht="94.5" hidden="1" outlineLevel="1">
      <c r="A69" s="26" t="s">
        <v>92</v>
      </c>
      <c r="B69" s="27" t="s">
        <v>862</v>
      </c>
      <c r="C69" s="26">
        <v>2020</v>
      </c>
      <c r="D69" s="26"/>
      <c r="E69" s="26">
        <v>477</v>
      </c>
      <c r="F69" s="26">
        <v>20</v>
      </c>
      <c r="G69" s="26">
        <v>666.70100000000002</v>
      </c>
      <c r="H69" s="28"/>
    </row>
    <row r="70" spans="1:8" s="29" customFormat="1" ht="110.25" hidden="1" outlineLevel="1">
      <c r="A70" s="26" t="s">
        <v>92</v>
      </c>
      <c r="B70" s="27" t="s">
        <v>863</v>
      </c>
      <c r="C70" s="26">
        <v>2020</v>
      </c>
      <c r="D70" s="26"/>
      <c r="E70" s="26">
        <v>52</v>
      </c>
      <c r="F70" s="26">
        <v>15</v>
      </c>
      <c r="G70" s="26">
        <v>201</v>
      </c>
      <c r="H70" s="28"/>
    </row>
    <row r="71" spans="1:8" s="29" customFormat="1" ht="157.5" hidden="1" outlineLevel="1">
      <c r="A71" s="26" t="s">
        <v>92</v>
      </c>
      <c r="B71" s="27" t="s">
        <v>864</v>
      </c>
      <c r="C71" s="26">
        <v>2020</v>
      </c>
      <c r="D71" s="26"/>
      <c r="E71" s="26">
        <v>7</v>
      </c>
      <c r="F71" s="26">
        <v>60</v>
      </c>
      <c r="G71" s="26">
        <v>153</v>
      </c>
      <c r="H71" s="28"/>
    </row>
    <row r="72" spans="1:8" s="29" customFormat="1" ht="157.5" hidden="1" outlineLevel="1">
      <c r="A72" s="26" t="s">
        <v>92</v>
      </c>
      <c r="B72" s="27" t="s">
        <v>865</v>
      </c>
      <c r="C72" s="26">
        <v>2020</v>
      </c>
      <c r="D72" s="26"/>
      <c r="E72" s="26">
        <v>16</v>
      </c>
      <c r="F72" s="26">
        <v>40</v>
      </c>
      <c r="G72" s="26">
        <v>183</v>
      </c>
      <c r="H72" s="28"/>
    </row>
    <row r="73" spans="1:8" s="29" customFormat="1" ht="110.25" hidden="1" outlineLevel="1">
      <c r="A73" s="26" t="s">
        <v>92</v>
      </c>
      <c r="B73" s="27" t="s">
        <v>866</v>
      </c>
      <c r="C73" s="26">
        <v>2020</v>
      </c>
      <c r="D73" s="26"/>
      <c r="E73" s="26">
        <v>5</v>
      </c>
      <c r="F73" s="26">
        <v>165</v>
      </c>
      <c r="G73" s="26">
        <v>83</v>
      </c>
      <c r="H73" s="28"/>
    </row>
    <row r="74" spans="1:8" s="29" customFormat="1" ht="94.5" hidden="1" outlineLevel="1">
      <c r="A74" s="26" t="s">
        <v>92</v>
      </c>
      <c r="B74" s="27" t="s">
        <v>867</v>
      </c>
      <c r="C74" s="26">
        <v>2020</v>
      </c>
      <c r="D74" s="26"/>
      <c r="E74" s="26">
        <v>140</v>
      </c>
      <c r="F74" s="26">
        <v>150</v>
      </c>
      <c r="G74" s="26">
        <v>205.51644999999999</v>
      </c>
      <c r="H74" s="28"/>
    </row>
    <row r="75" spans="1:8" s="29" customFormat="1" ht="94.5" hidden="1" outlineLevel="1">
      <c r="A75" s="26" t="s">
        <v>92</v>
      </c>
      <c r="B75" s="27" t="s">
        <v>868</v>
      </c>
      <c r="C75" s="26">
        <v>2020</v>
      </c>
      <c r="D75" s="26"/>
      <c r="E75" s="26">
        <v>160</v>
      </c>
      <c r="F75" s="26">
        <v>7</v>
      </c>
      <c r="G75" s="26">
        <v>155.05476999999999</v>
      </c>
      <c r="H75" s="28"/>
    </row>
    <row r="76" spans="1:8" s="29" customFormat="1" ht="94.5" hidden="1" outlineLevel="1">
      <c r="A76" s="26" t="s">
        <v>92</v>
      </c>
      <c r="B76" s="27" t="s">
        <v>869</v>
      </c>
      <c r="C76" s="26">
        <v>2020</v>
      </c>
      <c r="D76" s="26"/>
      <c r="E76" s="26">
        <v>81</v>
      </c>
      <c r="F76" s="26">
        <v>8.4</v>
      </c>
      <c r="G76" s="26">
        <v>117.98775999999999</v>
      </c>
      <c r="H76" s="28"/>
    </row>
    <row r="77" spans="1:8" s="29" customFormat="1" ht="94.5" hidden="1" outlineLevel="1">
      <c r="A77" s="26" t="s">
        <v>92</v>
      </c>
      <c r="B77" s="27" t="s">
        <v>870</v>
      </c>
      <c r="C77" s="26">
        <v>2020</v>
      </c>
      <c r="D77" s="26"/>
      <c r="E77" s="26">
        <v>100</v>
      </c>
      <c r="F77" s="26">
        <v>15</v>
      </c>
      <c r="G77" s="26">
        <v>151.11750000000001</v>
      </c>
      <c r="H77" s="28"/>
    </row>
    <row r="78" spans="1:8" s="29" customFormat="1" ht="94.5" hidden="1" outlineLevel="1">
      <c r="A78" s="26" t="s">
        <v>92</v>
      </c>
      <c r="B78" s="27" t="s">
        <v>871</v>
      </c>
      <c r="C78" s="26">
        <v>2020</v>
      </c>
      <c r="D78" s="26"/>
      <c r="E78" s="26">
        <v>512</v>
      </c>
      <c r="F78" s="26">
        <v>30</v>
      </c>
      <c r="G78" s="26">
        <v>878.12360000000001</v>
      </c>
      <c r="H78" s="28"/>
    </row>
    <row r="79" spans="1:8" s="29" customFormat="1" ht="78.75" hidden="1" outlineLevel="1">
      <c r="A79" s="26" t="s">
        <v>92</v>
      </c>
      <c r="B79" s="27" t="s">
        <v>872</v>
      </c>
      <c r="C79" s="26">
        <v>2020</v>
      </c>
      <c r="D79" s="26"/>
      <c r="E79" s="26">
        <v>20</v>
      </c>
      <c r="F79" s="26">
        <v>15</v>
      </c>
      <c r="G79" s="26">
        <v>233.92252999999999</v>
      </c>
      <c r="H79" s="28"/>
    </row>
    <row r="80" spans="1:8" s="29" customFormat="1" ht="94.5" hidden="1" outlineLevel="1">
      <c r="A80" s="26" t="s">
        <v>92</v>
      </c>
      <c r="B80" s="27" t="s">
        <v>873</v>
      </c>
      <c r="C80" s="26">
        <v>2020</v>
      </c>
      <c r="D80" s="26"/>
      <c r="E80" s="26">
        <v>40</v>
      </c>
      <c r="F80" s="26">
        <v>8</v>
      </c>
      <c r="G80" s="26">
        <v>62.186390000000003</v>
      </c>
      <c r="H80" s="28"/>
    </row>
    <row r="81" spans="1:8" s="29" customFormat="1" ht="94.5" hidden="1" outlineLevel="1">
      <c r="A81" s="26" t="s">
        <v>92</v>
      </c>
      <c r="B81" s="27" t="s">
        <v>874</v>
      </c>
      <c r="C81" s="26">
        <v>2020</v>
      </c>
      <c r="D81" s="26"/>
      <c r="E81" s="26">
        <v>255</v>
      </c>
      <c r="F81" s="26">
        <v>15</v>
      </c>
      <c r="G81" s="26">
        <v>409.58758999999998</v>
      </c>
      <c r="H81" s="28"/>
    </row>
    <row r="82" spans="1:8" s="29" customFormat="1" ht="94.5" hidden="1" outlineLevel="1">
      <c r="A82" s="26" t="s">
        <v>92</v>
      </c>
      <c r="B82" s="27" t="s">
        <v>875</v>
      </c>
      <c r="C82" s="26">
        <v>2020</v>
      </c>
      <c r="D82" s="26"/>
      <c r="E82" s="26">
        <v>170</v>
      </c>
      <c r="F82" s="26">
        <v>7</v>
      </c>
      <c r="G82" s="26">
        <v>210.17975000000001</v>
      </c>
      <c r="H82" s="28"/>
    </row>
    <row r="83" spans="1:8" s="29" customFormat="1" ht="110.25" hidden="1" outlineLevel="1">
      <c r="A83" s="26" t="s">
        <v>92</v>
      </c>
      <c r="B83" s="31" t="s">
        <v>876</v>
      </c>
      <c r="C83" s="26">
        <v>2020</v>
      </c>
      <c r="D83" s="26"/>
      <c r="E83" s="32">
        <v>10</v>
      </c>
      <c r="F83" s="26">
        <v>15</v>
      </c>
      <c r="G83" s="26">
        <v>119</v>
      </c>
      <c r="H83" s="28"/>
    </row>
    <row r="84" spans="1:8" s="18" customFormat="1" ht="17.25" customHeight="1" collapsed="1">
      <c r="A84" s="23"/>
      <c r="B84" s="24" t="s">
        <v>89</v>
      </c>
      <c r="C84" s="23"/>
      <c r="D84" s="23" t="s">
        <v>136</v>
      </c>
      <c r="E84" s="23"/>
      <c r="F84" s="23"/>
      <c r="G84" s="23"/>
      <c r="H84" s="19"/>
    </row>
    <row r="85" spans="1:8" s="18" customFormat="1" ht="17.25" customHeight="1">
      <c r="A85" s="26" t="s">
        <v>92</v>
      </c>
      <c r="B85" s="25" t="s">
        <v>91</v>
      </c>
      <c r="C85" s="20"/>
      <c r="D85" s="20"/>
      <c r="E85" s="20"/>
      <c r="F85" s="20"/>
      <c r="G85" s="20"/>
      <c r="H85" s="68"/>
    </row>
    <row r="86" spans="1:8" s="18" customFormat="1" ht="17.25" customHeight="1">
      <c r="A86" s="26" t="s">
        <v>92</v>
      </c>
      <c r="B86" s="27" t="s">
        <v>93</v>
      </c>
      <c r="C86" s="27"/>
      <c r="D86" s="27"/>
      <c r="E86" s="27"/>
      <c r="F86" s="27"/>
      <c r="G86" s="27"/>
      <c r="H86" s="19"/>
    </row>
    <row r="87" spans="1:8" s="18" customFormat="1" ht="17.25" customHeight="1">
      <c r="A87" s="26" t="s">
        <v>92</v>
      </c>
      <c r="B87" s="27" t="s">
        <v>94</v>
      </c>
      <c r="C87" s="27"/>
      <c r="D87" s="27"/>
      <c r="E87" s="27"/>
      <c r="F87" s="27"/>
      <c r="G87" s="27"/>
      <c r="H87" s="19"/>
    </row>
    <row r="88" spans="1:8" s="18" customFormat="1" ht="17.25" customHeight="1">
      <c r="A88" s="26" t="s">
        <v>92</v>
      </c>
      <c r="B88" s="27" t="s">
        <v>95</v>
      </c>
      <c r="C88" s="26">
        <v>2019</v>
      </c>
      <c r="D88" s="26" t="s">
        <v>136</v>
      </c>
      <c r="E88" s="26">
        <f ca="1">SUMIF($C$91:$G$103,$C$88,$E$91:$E$103)</f>
        <v>0</v>
      </c>
      <c r="F88" s="30">
        <f ca="1">SUMIF($C$91:$G$103,$C$88,$F$91:$F$103)</f>
        <v>0</v>
      </c>
      <c r="G88" s="30">
        <f ca="1">SUMIF($C$91:$G$103,$C$88,$G$91:$G$103)</f>
        <v>0</v>
      </c>
      <c r="H88" s="19"/>
    </row>
    <row r="89" spans="1:8" s="18" customFormat="1" ht="17.25" customHeight="1">
      <c r="A89" s="26" t="s">
        <v>92</v>
      </c>
      <c r="B89" s="27" t="s">
        <v>95</v>
      </c>
      <c r="C89" s="26">
        <v>2020</v>
      </c>
      <c r="D89" s="26" t="s">
        <v>136</v>
      </c>
      <c r="E89" s="26">
        <f ca="1">SUMIF($C$91:$G$103,$C$89,$E$91:$E$103)</f>
        <v>9359</v>
      </c>
      <c r="F89" s="30">
        <f ca="1">SUMIF($C$91:$G$103,$C$89,$F$91:$F$103)</f>
        <v>495</v>
      </c>
      <c r="G89" s="30">
        <f ca="1">SUMIF($C$91:$G$103,$C$89,$G$91:$G$103)</f>
        <v>12910.790580000001</v>
      </c>
      <c r="H89" s="19"/>
    </row>
    <row r="90" spans="1:8" s="18" customFormat="1" ht="17.25" customHeight="1">
      <c r="A90" s="26" t="s">
        <v>92</v>
      </c>
      <c r="B90" s="27" t="s">
        <v>95</v>
      </c>
      <c r="C90" s="26">
        <v>2021</v>
      </c>
      <c r="D90" s="26" t="s">
        <v>136</v>
      </c>
      <c r="E90" s="26">
        <f ca="1">SUMIF($C$91:$G$103,$C$90,$E$91:$E$103)</f>
        <v>0</v>
      </c>
      <c r="F90" s="30">
        <f ca="1">SUMIF($C$91:$G$103,$C$90,$F$91:$F$103)</f>
        <v>0</v>
      </c>
      <c r="G90" s="30">
        <f ca="1">SUMIF($C$91:$G$103,$C$90,$G$91:$G$103)</f>
        <v>0</v>
      </c>
      <c r="H90" s="19"/>
    </row>
    <row r="91" spans="1:8" s="18" customFormat="1" ht="78.75" hidden="1" outlineLevel="1">
      <c r="A91" s="26" t="s">
        <v>92</v>
      </c>
      <c r="B91" s="27" t="s">
        <v>877</v>
      </c>
      <c r="C91" s="26">
        <v>2018</v>
      </c>
      <c r="D91" s="26"/>
      <c r="E91" s="26">
        <v>5</v>
      </c>
      <c r="F91" s="26">
        <v>15</v>
      </c>
      <c r="G91" s="26">
        <v>92.230999999999995</v>
      </c>
      <c r="H91" s="19"/>
    </row>
    <row r="92" spans="1:8" s="18" customFormat="1" ht="63" hidden="1" outlineLevel="1">
      <c r="A92" s="26" t="s">
        <v>92</v>
      </c>
      <c r="B92" s="27" t="s">
        <v>878</v>
      </c>
      <c r="C92" s="26">
        <v>2018</v>
      </c>
      <c r="D92" s="26"/>
      <c r="E92" s="26">
        <v>10</v>
      </c>
      <c r="F92" s="26">
        <v>15</v>
      </c>
      <c r="G92" s="26">
        <v>25.390999999999998</v>
      </c>
      <c r="H92" s="19"/>
    </row>
    <row r="93" spans="1:8" s="18" customFormat="1" ht="94.5" hidden="1" outlineLevel="1">
      <c r="A93" s="26" t="s">
        <v>92</v>
      </c>
      <c r="B93" s="27" t="s">
        <v>879</v>
      </c>
      <c r="C93" s="26">
        <v>2020</v>
      </c>
      <c r="D93" s="26"/>
      <c r="E93" s="26">
        <v>9</v>
      </c>
      <c r="F93" s="26">
        <v>15</v>
      </c>
      <c r="G93" s="26">
        <v>48.911580000000001</v>
      </c>
      <c r="H93" s="19"/>
    </row>
    <row r="94" spans="1:8" s="18" customFormat="1" ht="126" hidden="1" outlineLevel="1">
      <c r="A94" s="26" t="s">
        <v>92</v>
      </c>
      <c r="B94" s="27" t="s">
        <v>843</v>
      </c>
      <c r="C94" s="26">
        <v>2020</v>
      </c>
      <c r="D94" s="26"/>
      <c r="E94" s="26">
        <v>10</v>
      </c>
      <c r="F94" s="26">
        <v>100</v>
      </c>
      <c r="G94" s="26">
        <v>105.879</v>
      </c>
      <c r="H94" s="19"/>
    </row>
    <row r="95" spans="1:8" s="18" customFormat="1" ht="141.75" hidden="1" outlineLevel="1">
      <c r="A95" s="26" t="s">
        <v>92</v>
      </c>
      <c r="B95" s="27" t="s">
        <v>880</v>
      </c>
      <c r="C95" s="26">
        <v>2020</v>
      </c>
      <c r="D95" s="26"/>
      <c r="E95" s="26">
        <v>545</v>
      </c>
      <c r="F95" s="26">
        <v>40</v>
      </c>
      <c r="G95" s="26">
        <v>300</v>
      </c>
      <c r="H95" s="19"/>
    </row>
    <row r="96" spans="1:8" s="18" customFormat="1" ht="110.25" hidden="1" outlineLevel="1">
      <c r="A96" s="26" t="s">
        <v>92</v>
      </c>
      <c r="B96" s="27" t="s">
        <v>852</v>
      </c>
      <c r="C96" s="26">
        <v>2020</v>
      </c>
      <c r="D96" s="26"/>
      <c r="E96" s="26">
        <v>2843</v>
      </c>
      <c r="F96" s="26">
        <v>15</v>
      </c>
      <c r="G96" s="26">
        <v>4027</v>
      </c>
      <c r="H96" s="19"/>
    </row>
    <row r="97" spans="1:8" s="18" customFormat="1" ht="141.75" hidden="1" outlineLevel="1">
      <c r="A97" s="26" t="s">
        <v>92</v>
      </c>
      <c r="B97" s="27" t="s">
        <v>860</v>
      </c>
      <c r="C97" s="26">
        <v>2020</v>
      </c>
      <c r="D97" s="26"/>
      <c r="E97" s="26">
        <v>412</v>
      </c>
      <c r="F97" s="26">
        <v>15</v>
      </c>
      <c r="G97" s="26">
        <v>437</v>
      </c>
      <c r="H97" s="19"/>
    </row>
    <row r="98" spans="1:8" s="18" customFormat="1" ht="110.25" hidden="1" outlineLevel="1">
      <c r="A98" s="26" t="s">
        <v>92</v>
      </c>
      <c r="B98" s="27" t="s">
        <v>861</v>
      </c>
      <c r="C98" s="26">
        <v>2020</v>
      </c>
      <c r="D98" s="26"/>
      <c r="E98" s="26">
        <v>3032</v>
      </c>
      <c r="F98" s="26">
        <v>15</v>
      </c>
      <c r="G98" s="26">
        <v>4336</v>
      </c>
      <c r="H98" s="19"/>
    </row>
    <row r="99" spans="1:8" s="18" customFormat="1" ht="110.25" hidden="1" outlineLevel="1">
      <c r="A99" s="26" t="s">
        <v>92</v>
      </c>
      <c r="B99" s="27" t="s">
        <v>863</v>
      </c>
      <c r="C99" s="26">
        <v>2020</v>
      </c>
      <c r="D99" s="26"/>
      <c r="E99" s="26">
        <v>1135</v>
      </c>
      <c r="F99" s="26">
        <v>15</v>
      </c>
      <c r="G99" s="26">
        <v>1311</v>
      </c>
      <c r="H99" s="19"/>
    </row>
    <row r="100" spans="1:8" s="18" customFormat="1" ht="157.5" hidden="1" outlineLevel="1">
      <c r="A100" s="26" t="s">
        <v>92</v>
      </c>
      <c r="B100" s="27" t="s">
        <v>864</v>
      </c>
      <c r="C100" s="26">
        <v>2020</v>
      </c>
      <c r="D100" s="26"/>
      <c r="E100" s="26">
        <v>577</v>
      </c>
      <c r="F100" s="26">
        <v>60</v>
      </c>
      <c r="G100" s="26">
        <v>883</v>
      </c>
      <c r="H100" s="19"/>
    </row>
    <row r="101" spans="1:8" s="18" customFormat="1" ht="157.5" hidden="1" outlineLevel="1">
      <c r="A101" s="26" t="s">
        <v>92</v>
      </c>
      <c r="B101" s="27" t="s">
        <v>865</v>
      </c>
      <c r="C101" s="26">
        <v>2020</v>
      </c>
      <c r="D101" s="26"/>
      <c r="E101" s="26">
        <v>642</v>
      </c>
      <c r="F101" s="26">
        <v>40</v>
      </c>
      <c r="G101" s="26">
        <v>1009</v>
      </c>
      <c r="H101" s="19"/>
    </row>
    <row r="102" spans="1:8" s="18" customFormat="1" ht="110.25" hidden="1" outlineLevel="1">
      <c r="A102" s="26" t="s">
        <v>92</v>
      </c>
      <c r="B102" s="27" t="s">
        <v>866</v>
      </c>
      <c r="C102" s="26">
        <v>2020</v>
      </c>
      <c r="D102" s="26"/>
      <c r="E102" s="26">
        <v>114</v>
      </c>
      <c r="F102" s="26">
        <v>165</v>
      </c>
      <c r="G102" s="26">
        <v>301</v>
      </c>
      <c r="H102" s="19"/>
    </row>
    <row r="103" spans="1:8" s="18" customFormat="1" ht="110.25" hidden="1" outlineLevel="1">
      <c r="A103" s="26" t="s">
        <v>92</v>
      </c>
      <c r="B103" s="27" t="s">
        <v>876</v>
      </c>
      <c r="C103" s="26">
        <v>2020</v>
      </c>
      <c r="D103" s="26"/>
      <c r="E103" s="26">
        <v>40</v>
      </c>
      <c r="F103" s="26">
        <v>15</v>
      </c>
      <c r="G103" s="26">
        <v>152</v>
      </c>
      <c r="H103" s="19"/>
    </row>
    <row r="104" spans="1:8" s="18" customFormat="1" ht="15.75" collapsed="1">
      <c r="A104" s="23"/>
      <c r="B104" s="24" t="s">
        <v>89</v>
      </c>
      <c r="C104" s="23"/>
      <c r="D104" s="23" t="s">
        <v>90</v>
      </c>
      <c r="E104" s="23"/>
      <c r="F104" s="23"/>
      <c r="G104" s="23"/>
      <c r="H104" s="19"/>
    </row>
    <row r="105" spans="1:8" s="18" customFormat="1" ht="18.75" customHeight="1">
      <c r="A105" s="20"/>
      <c r="B105" s="25" t="s">
        <v>91</v>
      </c>
      <c r="C105" s="20"/>
      <c r="D105" s="20"/>
      <c r="E105" s="20"/>
      <c r="F105" s="20"/>
      <c r="G105" s="20"/>
      <c r="H105" s="68"/>
    </row>
    <row r="106" spans="1:8" s="36" customFormat="1" ht="17.25" customHeight="1">
      <c r="A106" s="33" t="s">
        <v>141</v>
      </c>
      <c r="B106" s="34" t="s">
        <v>142</v>
      </c>
      <c r="C106" s="33"/>
      <c r="D106" s="33"/>
      <c r="E106" s="33"/>
      <c r="F106" s="33"/>
      <c r="G106" s="33"/>
      <c r="H106" s="35"/>
    </row>
    <row r="107" spans="1:8" s="36" customFormat="1" ht="17.25" customHeight="1">
      <c r="A107" s="33" t="s">
        <v>141</v>
      </c>
      <c r="B107" s="34" t="s">
        <v>94</v>
      </c>
      <c r="C107" s="33"/>
      <c r="D107" s="33"/>
      <c r="E107" s="33"/>
      <c r="F107" s="33"/>
      <c r="G107" s="33"/>
      <c r="H107" s="35"/>
    </row>
    <row r="108" spans="1:8" s="18" customFormat="1" ht="17.25" customHeight="1">
      <c r="A108" s="33" t="s">
        <v>141</v>
      </c>
      <c r="B108" s="34" t="s">
        <v>95</v>
      </c>
      <c r="C108" s="33">
        <v>2019</v>
      </c>
      <c r="D108" s="33" t="s">
        <v>90</v>
      </c>
      <c r="E108" s="33">
        <f ca="1">SUMIF($C$111:$G$283,$C$108,$E$111:$E$283)</f>
        <v>525</v>
      </c>
      <c r="F108" s="37">
        <f ca="1">SUMIF($C$111:$G$283,$C$108,$F$111:$F$283)</f>
        <v>200</v>
      </c>
      <c r="G108" s="33">
        <f ca="1">SUMIF($C$111:$G$283,$C$108,$G$111:$G$283)</f>
        <v>657.73099999999999</v>
      </c>
      <c r="H108" s="19"/>
    </row>
    <row r="109" spans="1:8" s="18" customFormat="1" ht="17.25" customHeight="1">
      <c r="A109" s="33" t="s">
        <v>141</v>
      </c>
      <c r="B109" s="34" t="s">
        <v>95</v>
      </c>
      <c r="C109" s="33">
        <v>2020</v>
      </c>
      <c r="D109" s="33" t="s">
        <v>90</v>
      </c>
      <c r="E109" s="33">
        <f ca="1">SUMIF($C$111:$G$283,$C$109,$E$111:$E$283)</f>
        <v>20992</v>
      </c>
      <c r="F109" s="37">
        <f ca="1">SUMIF($C$111:$G$283,$C$109,$F$111:$F$283)</f>
        <v>6822.8</v>
      </c>
      <c r="G109" s="37">
        <f ca="1">SUMIF($C$111:$G$283,$C$109,$G$111:$G$283)</f>
        <v>29074.461480000009</v>
      </c>
      <c r="H109" s="19"/>
    </row>
    <row r="110" spans="1:8" s="18" customFormat="1" ht="17.25" customHeight="1">
      <c r="A110" s="33" t="s">
        <v>141</v>
      </c>
      <c r="B110" s="34" t="s">
        <v>95</v>
      </c>
      <c r="C110" s="33">
        <v>2021</v>
      </c>
      <c r="D110" s="33" t="s">
        <v>90</v>
      </c>
      <c r="E110" s="33">
        <f ca="1">SUMIF($C$111:$G$283,$C$110,$E$111:$E$283)</f>
        <v>0</v>
      </c>
      <c r="F110" s="37">
        <f ca="1">SUMIF($C$111:$G$283,$C$110,$F$111:$F$283)</f>
        <v>0</v>
      </c>
      <c r="G110" s="37">
        <f ca="1">SUMIF($C$111:$G$283,$C$110,$G$111:$G$283)</f>
        <v>0</v>
      </c>
      <c r="H110" s="19"/>
    </row>
    <row r="111" spans="1:8" s="18" customFormat="1" ht="17.25" hidden="1" customHeight="1" outlineLevel="1">
      <c r="A111" s="33" t="s">
        <v>141</v>
      </c>
      <c r="B111" s="34" t="s">
        <v>881</v>
      </c>
      <c r="C111" s="33">
        <v>2019</v>
      </c>
      <c r="D111" s="33"/>
      <c r="E111" s="33">
        <v>5</v>
      </c>
      <c r="F111" s="33">
        <v>70</v>
      </c>
      <c r="G111" s="33">
        <v>17.456</v>
      </c>
      <c r="H111" s="19"/>
    </row>
    <row r="112" spans="1:8" s="18" customFormat="1" ht="17.25" hidden="1" customHeight="1" outlineLevel="1">
      <c r="A112" s="33" t="s">
        <v>141</v>
      </c>
      <c r="B112" s="34" t="s">
        <v>882</v>
      </c>
      <c r="C112" s="33">
        <v>2019</v>
      </c>
      <c r="D112" s="33"/>
      <c r="E112" s="33">
        <v>5</v>
      </c>
      <c r="F112" s="33">
        <v>100</v>
      </c>
      <c r="G112" s="33">
        <v>20.012</v>
      </c>
      <c r="H112" s="19"/>
    </row>
    <row r="113" spans="1:8" s="18" customFormat="1" ht="17.25" hidden="1" customHeight="1" outlineLevel="1">
      <c r="A113" s="33" t="s">
        <v>141</v>
      </c>
      <c r="B113" s="34" t="s">
        <v>883</v>
      </c>
      <c r="C113" s="33">
        <v>2019</v>
      </c>
      <c r="D113" s="33"/>
      <c r="E113" s="33">
        <v>515</v>
      </c>
      <c r="F113" s="33">
        <v>30</v>
      </c>
      <c r="G113" s="33">
        <v>620.26300000000003</v>
      </c>
      <c r="H113" s="19"/>
    </row>
    <row r="114" spans="1:8" s="18" customFormat="1" ht="17.25" hidden="1" customHeight="1" outlineLevel="1">
      <c r="A114" s="33" t="s">
        <v>141</v>
      </c>
      <c r="B114" s="34" t="s">
        <v>667</v>
      </c>
      <c r="C114" s="33">
        <v>2020</v>
      </c>
      <c r="D114" s="33"/>
      <c r="E114" s="33">
        <v>5</v>
      </c>
      <c r="F114" s="33">
        <v>15</v>
      </c>
      <c r="G114" s="33">
        <v>48.928370000000001</v>
      </c>
      <c r="H114" s="19"/>
    </row>
    <row r="115" spans="1:8" s="18" customFormat="1" ht="17.25" hidden="1" customHeight="1" outlineLevel="1">
      <c r="A115" s="33" t="s">
        <v>141</v>
      </c>
      <c r="B115" s="34" t="s">
        <v>884</v>
      </c>
      <c r="C115" s="33">
        <v>2020</v>
      </c>
      <c r="D115" s="33"/>
      <c r="E115" s="33">
        <v>34</v>
      </c>
      <c r="F115" s="33">
        <v>15</v>
      </c>
      <c r="G115" s="33">
        <v>35.742690000000003</v>
      </c>
      <c r="H115" s="19"/>
    </row>
    <row r="116" spans="1:8" s="18" customFormat="1" ht="17.25" hidden="1" customHeight="1" outlineLevel="1">
      <c r="A116" s="33" t="s">
        <v>141</v>
      </c>
      <c r="B116" s="34" t="s">
        <v>885</v>
      </c>
      <c r="C116" s="33">
        <v>2020</v>
      </c>
      <c r="D116" s="33"/>
      <c r="E116" s="33">
        <v>5</v>
      </c>
      <c r="F116" s="33">
        <v>15</v>
      </c>
      <c r="G116" s="33">
        <v>55.847799999999999</v>
      </c>
      <c r="H116" s="19"/>
    </row>
    <row r="117" spans="1:8" s="18" customFormat="1" ht="17.25" hidden="1" customHeight="1" outlineLevel="1">
      <c r="A117" s="33" t="s">
        <v>141</v>
      </c>
      <c r="B117" s="34" t="s">
        <v>886</v>
      </c>
      <c r="C117" s="33">
        <v>2020</v>
      </c>
      <c r="D117" s="33"/>
      <c r="E117" s="33">
        <v>120</v>
      </c>
      <c r="F117" s="33">
        <v>15</v>
      </c>
      <c r="G117" s="33">
        <v>157.02315999999999</v>
      </c>
      <c r="H117" s="19"/>
    </row>
    <row r="118" spans="1:8" s="18" customFormat="1" ht="17.25" hidden="1" customHeight="1" outlineLevel="1">
      <c r="A118" s="33" t="s">
        <v>141</v>
      </c>
      <c r="B118" s="34" t="s">
        <v>887</v>
      </c>
      <c r="C118" s="33">
        <v>2020</v>
      </c>
      <c r="D118" s="33"/>
      <c r="E118" s="33">
        <v>300</v>
      </c>
      <c r="F118" s="33">
        <v>10</v>
      </c>
      <c r="G118" s="33">
        <v>305.33855999999997</v>
      </c>
      <c r="H118" s="19"/>
    </row>
    <row r="119" spans="1:8" s="18" customFormat="1" ht="17.25" hidden="1" customHeight="1" outlineLevel="1">
      <c r="A119" s="33" t="s">
        <v>141</v>
      </c>
      <c r="B119" s="34" t="s">
        <v>888</v>
      </c>
      <c r="C119" s="33">
        <v>2020</v>
      </c>
      <c r="D119" s="33"/>
      <c r="E119" s="33">
        <v>212</v>
      </c>
      <c r="F119" s="33">
        <v>15</v>
      </c>
      <c r="G119" s="33">
        <v>313.96206000000001</v>
      </c>
      <c r="H119" s="19"/>
    </row>
    <row r="120" spans="1:8" s="18" customFormat="1" ht="17.25" hidden="1" customHeight="1" outlineLevel="1">
      <c r="A120" s="33" t="s">
        <v>141</v>
      </c>
      <c r="B120" s="34" t="s">
        <v>889</v>
      </c>
      <c r="C120" s="33">
        <v>2020</v>
      </c>
      <c r="D120" s="33"/>
      <c r="E120" s="33">
        <v>657</v>
      </c>
      <c r="F120" s="33">
        <v>320</v>
      </c>
      <c r="G120" s="33">
        <v>910.42943000000002</v>
      </c>
      <c r="H120" s="19"/>
    </row>
    <row r="121" spans="1:8" s="18" customFormat="1" ht="17.25" hidden="1" customHeight="1" outlineLevel="1">
      <c r="A121" s="33" t="s">
        <v>141</v>
      </c>
      <c r="B121" s="34" t="s">
        <v>890</v>
      </c>
      <c r="C121" s="33">
        <v>2020</v>
      </c>
      <c r="D121" s="33"/>
      <c r="E121" s="33">
        <v>155</v>
      </c>
      <c r="F121" s="33">
        <v>15</v>
      </c>
      <c r="G121" s="33">
        <v>136.18190999999999</v>
      </c>
      <c r="H121" s="19"/>
    </row>
    <row r="122" spans="1:8" s="18" customFormat="1" ht="17.25" hidden="1" customHeight="1" outlineLevel="1">
      <c r="A122" s="33" t="s">
        <v>141</v>
      </c>
      <c r="B122" s="34" t="s">
        <v>891</v>
      </c>
      <c r="C122" s="33">
        <v>2020</v>
      </c>
      <c r="D122" s="33"/>
      <c r="E122" s="33">
        <v>228</v>
      </c>
      <c r="F122" s="33">
        <v>14</v>
      </c>
      <c r="G122" s="33">
        <v>296.30198999999999</v>
      </c>
      <c r="H122" s="19"/>
    </row>
    <row r="123" spans="1:8" s="18" customFormat="1" ht="17.25" hidden="1" customHeight="1" outlineLevel="1">
      <c r="A123" s="33" t="s">
        <v>141</v>
      </c>
      <c r="B123" s="34" t="s">
        <v>892</v>
      </c>
      <c r="C123" s="33">
        <v>2020</v>
      </c>
      <c r="D123" s="33"/>
      <c r="E123" s="33">
        <v>128</v>
      </c>
      <c r="F123" s="33">
        <v>50</v>
      </c>
      <c r="G123" s="33">
        <v>201.39839000000001</v>
      </c>
      <c r="H123" s="19"/>
    </row>
    <row r="124" spans="1:8" s="18" customFormat="1" ht="17.25" hidden="1" customHeight="1" outlineLevel="1">
      <c r="A124" s="33" t="s">
        <v>141</v>
      </c>
      <c r="B124" s="34" t="s">
        <v>893</v>
      </c>
      <c r="C124" s="33">
        <v>2020</v>
      </c>
      <c r="D124" s="33"/>
      <c r="E124" s="33">
        <v>295</v>
      </c>
      <c r="F124" s="33">
        <v>15</v>
      </c>
      <c r="G124" s="33">
        <v>284.99220000000003</v>
      </c>
      <c r="H124" s="19"/>
    </row>
    <row r="125" spans="1:8" s="18" customFormat="1" ht="17.25" hidden="1" customHeight="1" outlineLevel="1">
      <c r="A125" s="33" t="s">
        <v>141</v>
      </c>
      <c r="B125" s="34" t="s">
        <v>894</v>
      </c>
      <c r="C125" s="33">
        <v>2020</v>
      </c>
      <c r="D125" s="33"/>
      <c r="E125" s="33">
        <v>40</v>
      </c>
      <c r="F125" s="33">
        <v>10</v>
      </c>
      <c r="G125" s="33">
        <v>109.12599</v>
      </c>
      <c r="H125" s="19"/>
    </row>
    <row r="126" spans="1:8" s="18" customFormat="1" ht="17.25" hidden="1" customHeight="1" outlineLevel="1">
      <c r="A126" s="33" t="s">
        <v>141</v>
      </c>
      <c r="B126" s="34" t="s">
        <v>895</v>
      </c>
      <c r="C126" s="33">
        <v>2020</v>
      </c>
      <c r="D126" s="33"/>
      <c r="E126" s="33">
        <v>170</v>
      </c>
      <c r="F126" s="33">
        <v>30</v>
      </c>
      <c r="G126" s="33">
        <v>195.87756999999999</v>
      </c>
      <c r="H126" s="19"/>
    </row>
    <row r="127" spans="1:8" s="18" customFormat="1" ht="17.25" hidden="1" customHeight="1" outlineLevel="1">
      <c r="A127" s="33" t="s">
        <v>141</v>
      </c>
      <c r="B127" s="34" t="s">
        <v>896</v>
      </c>
      <c r="C127" s="33">
        <v>2020</v>
      </c>
      <c r="D127" s="33"/>
      <c r="E127" s="33">
        <v>702</v>
      </c>
      <c r="F127" s="33">
        <v>15</v>
      </c>
      <c r="G127" s="33">
        <v>797.85046999999997</v>
      </c>
      <c r="H127" s="19"/>
    </row>
    <row r="128" spans="1:8" s="18" customFormat="1" ht="17.25" hidden="1" customHeight="1" outlineLevel="1">
      <c r="A128" s="33" t="s">
        <v>141</v>
      </c>
      <c r="B128" s="34" t="s">
        <v>897</v>
      </c>
      <c r="C128" s="33">
        <v>2020</v>
      </c>
      <c r="D128" s="33"/>
      <c r="E128" s="33">
        <v>228</v>
      </c>
      <c r="F128" s="33">
        <v>12</v>
      </c>
      <c r="G128" s="33">
        <v>358.14747999999997</v>
      </c>
      <c r="H128" s="19"/>
    </row>
    <row r="129" spans="1:8" s="18" customFormat="1" ht="17.25" hidden="1" customHeight="1" outlineLevel="1">
      <c r="A129" s="33" t="s">
        <v>141</v>
      </c>
      <c r="B129" s="34" t="s">
        <v>898</v>
      </c>
      <c r="C129" s="33">
        <v>2020</v>
      </c>
      <c r="D129" s="33"/>
      <c r="E129" s="33">
        <v>276</v>
      </c>
      <c r="F129" s="33">
        <v>150</v>
      </c>
      <c r="G129" s="33">
        <v>293.16669000000002</v>
      </c>
      <c r="H129" s="19"/>
    </row>
    <row r="130" spans="1:8" s="18" customFormat="1" ht="17.25" hidden="1" customHeight="1" outlineLevel="1">
      <c r="A130" s="33" t="s">
        <v>141</v>
      </c>
      <c r="B130" s="34" t="s">
        <v>899</v>
      </c>
      <c r="C130" s="33">
        <v>2020</v>
      </c>
      <c r="D130" s="33"/>
      <c r="E130" s="33">
        <v>5</v>
      </c>
      <c r="F130" s="33">
        <v>80</v>
      </c>
      <c r="G130" s="33">
        <v>49.809429999999999</v>
      </c>
      <c r="H130" s="19"/>
    </row>
    <row r="131" spans="1:8" s="18" customFormat="1" ht="17.25" hidden="1" customHeight="1" outlineLevel="1">
      <c r="A131" s="33" t="s">
        <v>141</v>
      </c>
      <c r="B131" s="34" t="s">
        <v>900</v>
      </c>
      <c r="C131" s="33">
        <v>2020</v>
      </c>
      <c r="D131" s="33"/>
      <c r="E131" s="33">
        <v>254</v>
      </c>
      <c r="F131" s="33">
        <v>15</v>
      </c>
      <c r="G131" s="33">
        <v>245.20121</v>
      </c>
      <c r="H131" s="19"/>
    </row>
    <row r="132" spans="1:8" s="18" customFormat="1" ht="17.25" hidden="1" customHeight="1" outlineLevel="1">
      <c r="A132" s="33" t="s">
        <v>141</v>
      </c>
      <c r="B132" s="34" t="s">
        <v>901</v>
      </c>
      <c r="C132" s="33">
        <v>2020</v>
      </c>
      <c r="D132" s="33"/>
      <c r="E132" s="33">
        <v>83</v>
      </c>
      <c r="F132" s="33">
        <v>12</v>
      </c>
      <c r="G132" s="33">
        <v>165.10551000000001</v>
      </c>
      <c r="H132" s="19"/>
    </row>
    <row r="133" spans="1:8" s="18" customFormat="1" ht="17.25" hidden="1" customHeight="1" outlineLevel="1">
      <c r="A133" s="33" t="s">
        <v>141</v>
      </c>
      <c r="B133" s="34" t="s">
        <v>902</v>
      </c>
      <c r="C133" s="33">
        <v>2020</v>
      </c>
      <c r="D133" s="33"/>
      <c r="E133" s="33">
        <v>219</v>
      </c>
      <c r="F133" s="33">
        <v>15</v>
      </c>
      <c r="G133" s="33">
        <v>238.51772</v>
      </c>
      <c r="H133" s="19"/>
    </row>
    <row r="134" spans="1:8" s="18" customFormat="1" ht="17.25" hidden="1" customHeight="1" outlineLevel="1">
      <c r="A134" s="33" t="s">
        <v>141</v>
      </c>
      <c r="B134" s="34" t="s">
        <v>903</v>
      </c>
      <c r="C134" s="33">
        <v>2020</v>
      </c>
      <c r="D134" s="33"/>
      <c r="E134" s="33">
        <v>112</v>
      </c>
      <c r="F134" s="33">
        <v>10</v>
      </c>
      <c r="G134" s="33">
        <v>244.22693000000001</v>
      </c>
      <c r="H134" s="19"/>
    </row>
    <row r="135" spans="1:8" s="18" customFormat="1" ht="17.25" hidden="1" customHeight="1" outlineLevel="1">
      <c r="A135" s="33" t="s">
        <v>141</v>
      </c>
      <c r="B135" s="34" t="s">
        <v>904</v>
      </c>
      <c r="C135" s="33">
        <v>2020</v>
      </c>
      <c r="D135" s="33"/>
      <c r="E135" s="33">
        <v>237</v>
      </c>
      <c r="F135" s="33">
        <v>12</v>
      </c>
      <c r="G135" s="33">
        <v>259.61502000000002</v>
      </c>
      <c r="H135" s="19"/>
    </row>
    <row r="136" spans="1:8" s="18" customFormat="1" ht="17.25" hidden="1" customHeight="1" outlineLevel="1">
      <c r="A136" s="33" t="s">
        <v>141</v>
      </c>
      <c r="B136" s="34" t="s">
        <v>905</v>
      </c>
      <c r="C136" s="33">
        <v>2020</v>
      </c>
      <c r="D136" s="33"/>
      <c r="E136" s="33">
        <v>205</v>
      </c>
      <c r="F136" s="33">
        <v>14</v>
      </c>
      <c r="G136" s="33">
        <v>252.82854</v>
      </c>
      <c r="H136" s="19"/>
    </row>
    <row r="137" spans="1:8" s="18" customFormat="1" ht="17.25" hidden="1" customHeight="1" outlineLevel="1">
      <c r="A137" s="33" t="s">
        <v>141</v>
      </c>
      <c r="B137" s="34" t="s">
        <v>906</v>
      </c>
      <c r="C137" s="33">
        <v>2020</v>
      </c>
      <c r="D137" s="33"/>
      <c r="E137" s="33">
        <v>150</v>
      </c>
      <c r="F137" s="33">
        <v>15</v>
      </c>
      <c r="G137" s="33">
        <v>220.27188000000001</v>
      </c>
      <c r="H137" s="19"/>
    </row>
    <row r="138" spans="1:8" s="18" customFormat="1" ht="17.25" hidden="1" customHeight="1" outlineLevel="1">
      <c r="A138" s="33" t="s">
        <v>141</v>
      </c>
      <c r="B138" s="34" t="s">
        <v>907</v>
      </c>
      <c r="C138" s="33">
        <v>2020</v>
      </c>
      <c r="D138" s="33"/>
      <c r="E138" s="33">
        <v>62</v>
      </c>
      <c r="F138" s="33">
        <v>10</v>
      </c>
      <c r="G138" s="33">
        <v>142.99288999999999</v>
      </c>
      <c r="H138" s="19"/>
    </row>
    <row r="139" spans="1:8" s="18" customFormat="1" ht="17.25" hidden="1" customHeight="1" outlineLevel="1">
      <c r="A139" s="33" t="s">
        <v>141</v>
      </c>
      <c r="B139" s="34" t="s">
        <v>908</v>
      </c>
      <c r="C139" s="33">
        <v>2020</v>
      </c>
      <c r="D139" s="33"/>
      <c r="E139" s="33">
        <v>167</v>
      </c>
      <c r="F139" s="33">
        <v>15</v>
      </c>
      <c r="G139" s="33">
        <v>281.54426999999998</v>
      </c>
      <c r="H139" s="19"/>
    </row>
    <row r="140" spans="1:8" s="18" customFormat="1" ht="17.25" hidden="1" customHeight="1" outlineLevel="1">
      <c r="A140" s="33" t="s">
        <v>141</v>
      </c>
      <c r="B140" s="34" t="s">
        <v>909</v>
      </c>
      <c r="C140" s="33">
        <v>2020</v>
      </c>
      <c r="D140" s="33"/>
      <c r="E140" s="33">
        <v>122</v>
      </c>
      <c r="F140" s="33">
        <v>15</v>
      </c>
      <c r="G140" s="33">
        <v>194.98347999999999</v>
      </c>
      <c r="H140" s="19"/>
    </row>
    <row r="141" spans="1:8" s="18" customFormat="1" ht="17.25" hidden="1" customHeight="1" outlineLevel="1">
      <c r="A141" s="33" t="s">
        <v>141</v>
      </c>
      <c r="B141" s="34" t="s">
        <v>910</v>
      </c>
      <c r="C141" s="33">
        <v>2020</v>
      </c>
      <c r="D141" s="33"/>
      <c r="E141" s="33">
        <v>250</v>
      </c>
      <c r="F141" s="33">
        <v>10</v>
      </c>
      <c r="G141" s="33">
        <v>355.26956999999999</v>
      </c>
      <c r="H141" s="19"/>
    </row>
    <row r="142" spans="1:8" s="18" customFormat="1" ht="17.25" hidden="1" customHeight="1" outlineLevel="1">
      <c r="A142" s="33" t="s">
        <v>141</v>
      </c>
      <c r="B142" s="34" t="s">
        <v>911</v>
      </c>
      <c r="C142" s="33">
        <v>2020</v>
      </c>
      <c r="D142" s="33"/>
      <c r="E142" s="33">
        <v>30</v>
      </c>
      <c r="F142" s="33">
        <v>14</v>
      </c>
      <c r="G142" s="33">
        <v>104.25218</v>
      </c>
      <c r="H142" s="19"/>
    </row>
    <row r="143" spans="1:8" s="18" customFormat="1" ht="17.25" hidden="1" customHeight="1" outlineLevel="1">
      <c r="A143" s="33" t="s">
        <v>141</v>
      </c>
      <c r="B143" s="34" t="s">
        <v>912</v>
      </c>
      <c r="C143" s="33">
        <v>2020</v>
      </c>
      <c r="D143" s="33"/>
      <c r="E143" s="33">
        <v>51</v>
      </c>
      <c r="F143" s="33">
        <v>10</v>
      </c>
      <c r="G143" s="33">
        <v>131.95724999999999</v>
      </c>
      <c r="H143" s="19"/>
    </row>
    <row r="144" spans="1:8" s="18" customFormat="1" ht="17.25" hidden="1" customHeight="1" outlineLevel="1">
      <c r="A144" s="33" t="s">
        <v>141</v>
      </c>
      <c r="B144" s="34" t="s">
        <v>913</v>
      </c>
      <c r="C144" s="33">
        <v>2020</v>
      </c>
      <c r="D144" s="33"/>
      <c r="E144" s="33">
        <v>7</v>
      </c>
      <c r="F144" s="33">
        <v>150</v>
      </c>
      <c r="G144" s="33">
        <v>27.233229999999999</v>
      </c>
      <c r="H144" s="19"/>
    </row>
    <row r="145" spans="1:8" s="18" customFormat="1" ht="17.25" hidden="1" customHeight="1" outlineLevel="1">
      <c r="A145" s="33" t="s">
        <v>141</v>
      </c>
      <c r="B145" s="34" t="s">
        <v>914</v>
      </c>
      <c r="C145" s="33">
        <v>2020</v>
      </c>
      <c r="D145" s="33"/>
      <c r="E145" s="33">
        <v>193</v>
      </c>
      <c r="F145" s="33">
        <v>28</v>
      </c>
      <c r="G145" s="33">
        <v>247.17671999999999</v>
      </c>
      <c r="H145" s="19"/>
    </row>
    <row r="146" spans="1:8" s="18" customFormat="1" ht="17.25" hidden="1" customHeight="1" outlineLevel="1">
      <c r="A146" s="33" t="s">
        <v>141</v>
      </c>
      <c r="B146" s="34" t="s">
        <v>915</v>
      </c>
      <c r="C146" s="33">
        <v>2020</v>
      </c>
      <c r="D146" s="33"/>
      <c r="E146" s="33">
        <v>78</v>
      </c>
      <c r="F146" s="33">
        <v>15</v>
      </c>
      <c r="G146" s="33">
        <v>216.40404000000001</v>
      </c>
      <c r="H146" s="19"/>
    </row>
    <row r="147" spans="1:8" s="18" customFormat="1" ht="17.25" hidden="1" customHeight="1" outlineLevel="1">
      <c r="A147" s="33" t="s">
        <v>141</v>
      </c>
      <c r="B147" s="34" t="s">
        <v>916</v>
      </c>
      <c r="C147" s="33">
        <v>2020</v>
      </c>
      <c r="D147" s="33"/>
      <c r="E147" s="33">
        <v>214</v>
      </c>
      <c r="F147" s="33">
        <v>10</v>
      </c>
      <c r="G147" s="33">
        <v>268.85187999999999</v>
      </c>
      <c r="H147" s="19"/>
    </row>
    <row r="148" spans="1:8" s="18" customFormat="1" ht="17.25" hidden="1" customHeight="1" outlineLevel="1">
      <c r="A148" s="33" t="s">
        <v>141</v>
      </c>
      <c r="B148" s="34" t="s">
        <v>917</v>
      </c>
      <c r="C148" s="33">
        <v>2020</v>
      </c>
      <c r="D148" s="33"/>
      <c r="E148" s="33">
        <v>128</v>
      </c>
      <c r="F148" s="33">
        <v>30</v>
      </c>
      <c r="G148" s="33">
        <v>245.62152</v>
      </c>
      <c r="H148" s="19"/>
    </row>
    <row r="149" spans="1:8" s="18" customFormat="1" ht="17.25" hidden="1" customHeight="1" outlineLevel="1">
      <c r="A149" s="33" t="s">
        <v>141</v>
      </c>
      <c r="B149" s="34" t="s">
        <v>918</v>
      </c>
      <c r="C149" s="33">
        <v>2020</v>
      </c>
      <c r="D149" s="33"/>
      <c r="E149" s="33">
        <v>228</v>
      </c>
      <c r="F149" s="33">
        <v>15</v>
      </c>
      <c r="G149" s="33">
        <v>114.92923999999999</v>
      </c>
      <c r="H149" s="19"/>
    </row>
    <row r="150" spans="1:8" s="18" customFormat="1" ht="17.25" hidden="1" customHeight="1" outlineLevel="1">
      <c r="A150" s="33" t="s">
        <v>141</v>
      </c>
      <c r="B150" s="34" t="s">
        <v>919</v>
      </c>
      <c r="C150" s="33">
        <v>2020</v>
      </c>
      <c r="D150" s="33"/>
      <c r="E150" s="33">
        <v>59</v>
      </c>
      <c r="F150" s="33">
        <v>24</v>
      </c>
      <c r="G150" s="33">
        <v>117.90259</v>
      </c>
      <c r="H150" s="19"/>
    </row>
    <row r="151" spans="1:8" s="18" customFormat="1" ht="17.25" hidden="1" customHeight="1" outlineLevel="1">
      <c r="A151" s="33" t="s">
        <v>141</v>
      </c>
      <c r="B151" s="34" t="s">
        <v>920</v>
      </c>
      <c r="C151" s="33">
        <v>2020</v>
      </c>
      <c r="D151" s="33"/>
      <c r="E151" s="33">
        <v>60</v>
      </c>
      <c r="F151" s="33">
        <v>12</v>
      </c>
      <c r="G151" s="33">
        <v>187.20939999999999</v>
      </c>
      <c r="H151" s="19"/>
    </row>
    <row r="152" spans="1:8" s="18" customFormat="1" ht="17.25" hidden="1" customHeight="1" outlineLevel="1">
      <c r="A152" s="33" t="s">
        <v>141</v>
      </c>
      <c r="B152" s="34" t="s">
        <v>921</v>
      </c>
      <c r="C152" s="33">
        <v>2020</v>
      </c>
      <c r="D152" s="33"/>
      <c r="E152" s="33">
        <v>269</v>
      </c>
      <c r="F152" s="33">
        <v>18</v>
      </c>
      <c r="G152" s="33">
        <v>205.0848</v>
      </c>
      <c r="H152" s="19"/>
    </row>
    <row r="153" spans="1:8" s="18" customFormat="1" ht="17.25" hidden="1" customHeight="1" outlineLevel="1">
      <c r="A153" s="33" t="s">
        <v>141</v>
      </c>
      <c r="B153" s="34" t="s">
        <v>922</v>
      </c>
      <c r="C153" s="33">
        <v>2020</v>
      </c>
      <c r="D153" s="33"/>
      <c r="E153" s="33">
        <v>177</v>
      </c>
      <c r="F153" s="33">
        <v>12</v>
      </c>
      <c r="G153" s="33">
        <v>227.3235</v>
      </c>
      <c r="H153" s="19"/>
    </row>
    <row r="154" spans="1:8" s="18" customFormat="1" ht="17.25" hidden="1" customHeight="1" outlineLevel="1">
      <c r="A154" s="33" t="s">
        <v>141</v>
      </c>
      <c r="B154" s="34" t="s">
        <v>923</v>
      </c>
      <c r="C154" s="33">
        <v>2020</v>
      </c>
      <c r="D154" s="33"/>
      <c r="E154" s="33">
        <v>97</v>
      </c>
      <c r="F154" s="33">
        <v>55</v>
      </c>
      <c r="G154" s="33">
        <v>161.96113</v>
      </c>
      <c r="H154" s="19"/>
    </row>
    <row r="155" spans="1:8" s="18" customFormat="1" ht="17.25" hidden="1" customHeight="1" outlineLevel="1">
      <c r="A155" s="33" t="s">
        <v>141</v>
      </c>
      <c r="B155" s="34" t="s">
        <v>924</v>
      </c>
      <c r="C155" s="33">
        <v>2020</v>
      </c>
      <c r="D155" s="33"/>
      <c r="E155" s="33">
        <v>99</v>
      </c>
      <c r="F155" s="33">
        <v>10</v>
      </c>
      <c r="G155" s="33">
        <v>233.83196000000001</v>
      </c>
      <c r="H155" s="19"/>
    </row>
    <row r="156" spans="1:8" s="18" customFormat="1" ht="17.25" hidden="1" customHeight="1" outlineLevel="1">
      <c r="A156" s="33" t="s">
        <v>141</v>
      </c>
      <c r="B156" s="34" t="s">
        <v>925</v>
      </c>
      <c r="C156" s="33">
        <v>2020</v>
      </c>
      <c r="D156" s="33"/>
      <c r="E156" s="33">
        <v>186</v>
      </c>
      <c r="F156" s="33">
        <v>24</v>
      </c>
      <c r="G156" s="33">
        <v>185.10393999999999</v>
      </c>
      <c r="H156" s="19"/>
    </row>
    <row r="157" spans="1:8" s="18" customFormat="1" ht="17.25" hidden="1" customHeight="1" outlineLevel="1">
      <c r="A157" s="33" t="s">
        <v>141</v>
      </c>
      <c r="B157" s="34" t="s">
        <v>926</v>
      </c>
      <c r="C157" s="33">
        <v>2020</v>
      </c>
      <c r="D157" s="33"/>
      <c r="E157" s="33">
        <v>63</v>
      </c>
      <c r="F157" s="33">
        <v>15</v>
      </c>
      <c r="G157" s="33">
        <v>129.51482999999999</v>
      </c>
      <c r="H157" s="19"/>
    </row>
    <row r="158" spans="1:8" s="18" customFormat="1" ht="17.25" hidden="1" customHeight="1" outlineLevel="1">
      <c r="A158" s="33" t="s">
        <v>141</v>
      </c>
      <c r="B158" s="34" t="s">
        <v>927</v>
      </c>
      <c r="C158" s="33">
        <v>2020</v>
      </c>
      <c r="D158" s="33"/>
      <c r="E158" s="33">
        <v>33</v>
      </c>
      <c r="F158" s="33">
        <v>10</v>
      </c>
      <c r="G158" s="33">
        <v>77.162970000000001</v>
      </c>
      <c r="H158" s="19"/>
    </row>
    <row r="159" spans="1:8" s="18" customFormat="1" ht="17.25" hidden="1" customHeight="1" outlineLevel="1">
      <c r="A159" s="33" t="s">
        <v>141</v>
      </c>
      <c r="B159" s="34" t="s">
        <v>928</v>
      </c>
      <c r="C159" s="33">
        <v>2020</v>
      </c>
      <c r="D159" s="33"/>
      <c r="E159" s="33">
        <v>214</v>
      </c>
      <c r="F159" s="33">
        <v>15</v>
      </c>
      <c r="G159" s="33">
        <v>294.73066</v>
      </c>
      <c r="H159" s="19"/>
    </row>
    <row r="160" spans="1:8" s="18" customFormat="1" ht="17.25" hidden="1" customHeight="1" outlineLevel="1">
      <c r="A160" s="33" t="s">
        <v>141</v>
      </c>
      <c r="B160" s="34" t="s">
        <v>929</v>
      </c>
      <c r="C160" s="33">
        <v>2020</v>
      </c>
      <c r="D160" s="33"/>
      <c r="E160" s="33">
        <v>100</v>
      </c>
      <c r="F160" s="33">
        <v>12</v>
      </c>
      <c r="G160" s="33">
        <v>155.97581</v>
      </c>
      <c r="H160" s="19"/>
    </row>
    <row r="161" spans="1:8" s="18" customFormat="1" ht="17.25" hidden="1" customHeight="1" outlineLevel="1">
      <c r="A161" s="33" t="s">
        <v>141</v>
      </c>
      <c r="B161" s="34" t="s">
        <v>930</v>
      </c>
      <c r="C161" s="33">
        <v>2020</v>
      </c>
      <c r="D161" s="33"/>
      <c r="E161" s="33">
        <v>22</v>
      </c>
      <c r="F161" s="33">
        <v>12</v>
      </c>
      <c r="G161" s="33">
        <v>96.926749999999998</v>
      </c>
      <c r="H161" s="19"/>
    </row>
    <row r="162" spans="1:8" s="18" customFormat="1" ht="17.25" hidden="1" customHeight="1" outlineLevel="1">
      <c r="A162" s="33" t="s">
        <v>141</v>
      </c>
      <c r="B162" s="34" t="s">
        <v>931</v>
      </c>
      <c r="C162" s="33">
        <v>2020</v>
      </c>
      <c r="D162" s="33"/>
      <c r="E162" s="33">
        <v>41</v>
      </c>
      <c r="F162" s="33">
        <v>15</v>
      </c>
      <c r="G162" s="33">
        <v>70.742159999999998</v>
      </c>
      <c r="H162" s="19"/>
    </row>
    <row r="163" spans="1:8" s="18" customFormat="1" ht="17.25" hidden="1" customHeight="1" outlineLevel="1">
      <c r="A163" s="33" t="s">
        <v>141</v>
      </c>
      <c r="B163" s="34" t="s">
        <v>932</v>
      </c>
      <c r="C163" s="33">
        <v>2020</v>
      </c>
      <c r="D163" s="33"/>
      <c r="E163" s="33">
        <v>67</v>
      </c>
      <c r="F163" s="33">
        <v>45</v>
      </c>
      <c r="G163" s="33">
        <v>137.75781000000001</v>
      </c>
      <c r="H163" s="19"/>
    </row>
    <row r="164" spans="1:8" s="18" customFormat="1" ht="17.25" hidden="1" customHeight="1" outlineLevel="1">
      <c r="A164" s="33" t="s">
        <v>141</v>
      </c>
      <c r="B164" s="34" t="s">
        <v>933</v>
      </c>
      <c r="C164" s="33">
        <v>2020</v>
      </c>
      <c r="D164" s="33"/>
      <c r="E164" s="33">
        <v>82</v>
      </c>
      <c r="F164" s="33">
        <v>12</v>
      </c>
      <c r="G164" s="33">
        <v>210.55180999999999</v>
      </c>
      <c r="H164" s="19"/>
    </row>
    <row r="165" spans="1:8" s="18" customFormat="1" ht="17.25" hidden="1" customHeight="1" outlineLevel="1">
      <c r="A165" s="33" t="s">
        <v>141</v>
      </c>
      <c r="B165" s="34" t="s">
        <v>934</v>
      </c>
      <c r="C165" s="33">
        <v>2020</v>
      </c>
      <c r="D165" s="33"/>
      <c r="E165" s="33">
        <v>188</v>
      </c>
      <c r="F165" s="33">
        <v>15</v>
      </c>
      <c r="G165" s="33">
        <v>295.11923000000002</v>
      </c>
      <c r="H165" s="19"/>
    </row>
    <row r="166" spans="1:8" s="18" customFormat="1" ht="17.25" hidden="1" customHeight="1" outlineLevel="1">
      <c r="A166" s="33" t="s">
        <v>141</v>
      </c>
      <c r="B166" s="34" t="s">
        <v>935</v>
      </c>
      <c r="C166" s="33">
        <v>2020</v>
      </c>
      <c r="D166" s="33"/>
      <c r="E166" s="33">
        <v>55</v>
      </c>
      <c r="F166" s="33">
        <v>12</v>
      </c>
      <c r="G166" s="33">
        <v>105.87845</v>
      </c>
      <c r="H166" s="19"/>
    </row>
    <row r="167" spans="1:8" s="18" customFormat="1" ht="17.25" hidden="1" customHeight="1" outlineLevel="1">
      <c r="A167" s="33" t="s">
        <v>141</v>
      </c>
      <c r="B167" s="34" t="s">
        <v>936</v>
      </c>
      <c r="C167" s="33">
        <v>2020</v>
      </c>
      <c r="D167" s="33"/>
      <c r="E167" s="33">
        <v>164</v>
      </c>
      <c r="F167" s="33">
        <v>10</v>
      </c>
      <c r="G167" s="33">
        <v>179.09092000000001</v>
      </c>
      <c r="H167" s="19"/>
    </row>
    <row r="168" spans="1:8" s="18" customFormat="1" ht="17.25" hidden="1" customHeight="1" outlineLevel="1">
      <c r="A168" s="33" t="s">
        <v>141</v>
      </c>
      <c r="B168" s="34" t="s">
        <v>937</v>
      </c>
      <c r="C168" s="33">
        <v>2020</v>
      </c>
      <c r="D168" s="33"/>
      <c r="E168" s="33">
        <v>52</v>
      </c>
      <c r="F168" s="33">
        <v>14</v>
      </c>
      <c r="G168" s="33">
        <v>118.71438999999999</v>
      </c>
      <c r="H168" s="19"/>
    </row>
    <row r="169" spans="1:8" s="18" customFormat="1" ht="17.25" hidden="1" customHeight="1" outlineLevel="1">
      <c r="A169" s="33" t="s">
        <v>141</v>
      </c>
      <c r="B169" s="34" t="s">
        <v>938</v>
      </c>
      <c r="C169" s="33">
        <v>2020</v>
      </c>
      <c r="D169" s="33"/>
      <c r="E169" s="33">
        <v>141</v>
      </c>
      <c r="F169" s="33">
        <v>10</v>
      </c>
      <c r="G169" s="33">
        <v>212.74207000000001</v>
      </c>
      <c r="H169" s="19"/>
    </row>
    <row r="170" spans="1:8" s="18" customFormat="1" ht="17.25" hidden="1" customHeight="1" outlineLevel="1">
      <c r="A170" s="33" t="s">
        <v>141</v>
      </c>
      <c r="B170" s="34" t="s">
        <v>939</v>
      </c>
      <c r="C170" s="33">
        <v>2020</v>
      </c>
      <c r="D170" s="33"/>
      <c r="E170" s="33">
        <v>161</v>
      </c>
      <c r="F170" s="33">
        <v>15</v>
      </c>
      <c r="G170" s="33">
        <v>101.90846000000001</v>
      </c>
      <c r="H170" s="19"/>
    </row>
    <row r="171" spans="1:8" s="18" customFormat="1" ht="17.25" hidden="1" customHeight="1" outlineLevel="1">
      <c r="A171" s="33" t="s">
        <v>141</v>
      </c>
      <c r="B171" s="34" t="s">
        <v>940</v>
      </c>
      <c r="C171" s="33">
        <v>2020</v>
      </c>
      <c r="D171" s="33"/>
      <c r="E171" s="33">
        <v>5</v>
      </c>
      <c r="F171" s="33">
        <v>15</v>
      </c>
      <c r="G171" s="33">
        <v>38.225009999999997</v>
      </c>
      <c r="H171" s="19"/>
    </row>
    <row r="172" spans="1:8" s="18" customFormat="1" ht="17.25" hidden="1" customHeight="1" outlineLevel="1">
      <c r="A172" s="33" t="s">
        <v>141</v>
      </c>
      <c r="B172" s="34" t="s">
        <v>941</v>
      </c>
      <c r="C172" s="33">
        <v>2020</v>
      </c>
      <c r="D172" s="33"/>
      <c r="E172" s="33">
        <v>100</v>
      </c>
      <c r="F172" s="33">
        <v>12</v>
      </c>
      <c r="G172" s="33">
        <v>143.09685999999999</v>
      </c>
      <c r="H172" s="19"/>
    </row>
    <row r="173" spans="1:8" s="18" customFormat="1" ht="17.25" hidden="1" customHeight="1" outlineLevel="1">
      <c r="A173" s="33" t="s">
        <v>141</v>
      </c>
      <c r="B173" s="34" t="s">
        <v>942</v>
      </c>
      <c r="C173" s="33">
        <v>2020</v>
      </c>
      <c r="D173" s="33"/>
      <c r="E173" s="33">
        <v>31</v>
      </c>
      <c r="F173" s="33">
        <v>30</v>
      </c>
      <c r="G173" s="33">
        <v>146.62916999999999</v>
      </c>
      <c r="H173" s="19"/>
    </row>
    <row r="174" spans="1:8" s="18" customFormat="1" ht="17.25" hidden="1" customHeight="1" outlineLevel="1">
      <c r="A174" s="33" t="s">
        <v>141</v>
      </c>
      <c r="B174" s="34" t="s">
        <v>943</v>
      </c>
      <c r="C174" s="33">
        <v>2020</v>
      </c>
      <c r="D174" s="33"/>
      <c r="E174" s="33">
        <v>151</v>
      </c>
      <c r="F174" s="33">
        <v>15</v>
      </c>
      <c r="G174" s="33">
        <v>108.77113</v>
      </c>
      <c r="H174" s="19"/>
    </row>
    <row r="175" spans="1:8" s="18" customFormat="1" ht="17.25" hidden="1" customHeight="1" outlineLevel="1">
      <c r="A175" s="33" t="s">
        <v>141</v>
      </c>
      <c r="B175" s="34" t="s">
        <v>944</v>
      </c>
      <c r="C175" s="33">
        <v>2020</v>
      </c>
      <c r="D175" s="33"/>
      <c r="E175" s="33">
        <v>210</v>
      </c>
      <c r="F175" s="33">
        <v>30</v>
      </c>
      <c r="G175" s="33">
        <v>197.91183000000001</v>
      </c>
      <c r="H175" s="19"/>
    </row>
    <row r="176" spans="1:8" s="18" customFormat="1" ht="17.25" hidden="1" customHeight="1" outlineLevel="1">
      <c r="A176" s="33" t="s">
        <v>141</v>
      </c>
      <c r="B176" s="34" t="s">
        <v>945</v>
      </c>
      <c r="C176" s="33">
        <v>2020</v>
      </c>
      <c r="D176" s="33"/>
      <c r="E176" s="33">
        <v>217</v>
      </c>
      <c r="F176" s="33">
        <v>40</v>
      </c>
      <c r="G176" s="33">
        <v>318.90409</v>
      </c>
      <c r="H176" s="19"/>
    </row>
    <row r="177" spans="1:8" s="18" customFormat="1" ht="17.25" hidden="1" customHeight="1" outlineLevel="1">
      <c r="A177" s="33" t="s">
        <v>141</v>
      </c>
      <c r="B177" s="34" t="s">
        <v>946</v>
      </c>
      <c r="C177" s="33">
        <v>2020</v>
      </c>
      <c r="D177" s="33"/>
      <c r="E177" s="33">
        <v>40</v>
      </c>
      <c r="F177" s="33">
        <v>10</v>
      </c>
      <c r="G177" s="33">
        <v>154.48821000000001</v>
      </c>
      <c r="H177" s="19"/>
    </row>
    <row r="178" spans="1:8" s="18" customFormat="1" ht="17.25" hidden="1" customHeight="1" outlineLevel="1">
      <c r="A178" s="33" t="s">
        <v>141</v>
      </c>
      <c r="B178" s="34" t="s">
        <v>947</v>
      </c>
      <c r="C178" s="33">
        <v>2020</v>
      </c>
      <c r="D178" s="33"/>
      <c r="E178" s="33">
        <v>3</v>
      </c>
      <c r="F178" s="33">
        <v>150</v>
      </c>
      <c r="G178" s="33">
        <v>12.87265</v>
      </c>
      <c r="H178" s="19"/>
    </row>
    <row r="179" spans="1:8" s="18" customFormat="1" ht="17.25" hidden="1" customHeight="1" outlineLevel="1">
      <c r="A179" s="33" t="s">
        <v>141</v>
      </c>
      <c r="B179" s="34" t="s">
        <v>948</v>
      </c>
      <c r="C179" s="33">
        <v>2020</v>
      </c>
      <c r="D179" s="33"/>
      <c r="E179" s="33">
        <v>94</v>
      </c>
      <c r="F179" s="33">
        <v>140</v>
      </c>
      <c r="G179" s="33">
        <v>141.48321999999999</v>
      </c>
      <c r="H179" s="19"/>
    </row>
    <row r="180" spans="1:8" s="18" customFormat="1" ht="17.25" hidden="1" customHeight="1" outlineLevel="1">
      <c r="A180" s="33" t="s">
        <v>141</v>
      </c>
      <c r="B180" s="34" t="s">
        <v>949</v>
      </c>
      <c r="C180" s="33">
        <v>2020</v>
      </c>
      <c r="D180" s="33"/>
      <c r="E180" s="33">
        <v>400</v>
      </c>
      <c r="F180" s="33">
        <v>10</v>
      </c>
      <c r="G180" s="33">
        <v>527.24293999999998</v>
      </c>
      <c r="H180" s="19"/>
    </row>
    <row r="181" spans="1:8" s="18" customFormat="1" ht="17.25" hidden="1" customHeight="1" outlineLevel="1">
      <c r="A181" s="33" t="s">
        <v>141</v>
      </c>
      <c r="B181" s="34" t="s">
        <v>950</v>
      </c>
      <c r="C181" s="33">
        <v>2020</v>
      </c>
      <c r="D181" s="33"/>
      <c r="E181" s="33">
        <v>59</v>
      </c>
      <c r="F181" s="33">
        <v>10</v>
      </c>
      <c r="G181" s="33">
        <v>153.86832000000001</v>
      </c>
      <c r="H181" s="19"/>
    </row>
    <row r="182" spans="1:8" s="18" customFormat="1" ht="17.25" hidden="1" customHeight="1" outlineLevel="1">
      <c r="A182" s="33" t="s">
        <v>141</v>
      </c>
      <c r="B182" s="34" t="s">
        <v>951</v>
      </c>
      <c r="C182" s="33">
        <v>2020</v>
      </c>
      <c r="D182" s="33"/>
      <c r="E182" s="33">
        <v>84</v>
      </c>
      <c r="F182" s="33">
        <v>14</v>
      </c>
      <c r="G182" s="33">
        <v>280.19227999999998</v>
      </c>
      <c r="H182" s="19"/>
    </row>
    <row r="183" spans="1:8" s="18" customFormat="1" ht="17.25" hidden="1" customHeight="1" outlineLevel="1">
      <c r="A183" s="33" t="s">
        <v>141</v>
      </c>
      <c r="B183" s="34" t="s">
        <v>952</v>
      </c>
      <c r="C183" s="33">
        <v>2020</v>
      </c>
      <c r="D183" s="33"/>
      <c r="E183" s="33">
        <v>9</v>
      </c>
      <c r="F183" s="33">
        <v>30</v>
      </c>
      <c r="G183" s="33">
        <v>52.727519999999998</v>
      </c>
      <c r="H183" s="19"/>
    </row>
    <row r="184" spans="1:8" s="18" customFormat="1" ht="17.25" hidden="1" customHeight="1" outlineLevel="1">
      <c r="A184" s="33" t="s">
        <v>141</v>
      </c>
      <c r="B184" s="34" t="s">
        <v>953</v>
      </c>
      <c r="C184" s="33">
        <v>2020</v>
      </c>
      <c r="D184" s="33"/>
      <c r="E184" s="33">
        <v>393</v>
      </c>
      <c r="F184" s="33">
        <v>40</v>
      </c>
      <c r="G184" s="33">
        <v>623.27395999999999</v>
      </c>
      <c r="H184" s="19"/>
    </row>
    <row r="185" spans="1:8" s="18" customFormat="1" ht="17.25" hidden="1" customHeight="1" outlineLevel="1">
      <c r="A185" s="33" t="s">
        <v>141</v>
      </c>
      <c r="B185" s="34" t="s">
        <v>954</v>
      </c>
      <c r="C185" s="33">
        <v>2020</v>
      </c>
      <c r="D185" s="33"/>
      <c r="E185" s="33">
        <v>770</v>
      </c>
      <c r="F185" s="33">
        <v>30</v>
      </c>
      <c r="G185" s="33">
        <v>951.31131000000005</v>
      </c>
      <c r="H185" s="19"/>
    </row>
    <row r="186" spans="1:8" s="18" customFormat="1" ht="17.25" hidden="1" customHeight="1" outlineLevel="1">
      <c r="A186" s="33" t="s">
        <v>141</v>
      </c>
      <c r="B186" s="34" t="s">
        <v>955</v>
      </c>
      <c r="C186" s="33">
        <v>2020</v>
      </c>
      <c r="D186" s="33"/>
      <c r="E186" s="33">
        <v>118</v>
      </c>
      <c r="F186" s="33">
        <v>100</v>
      </c>
      <c r="G186" s="33">
        <v>143.99861999999999</v>
      </c>
      <c r="H186" s="19"/>
    </row>
    <row r="187" spans="1:8" s="18" customFormat="1" ht="17.25" hidden="1" customHeight="1" outlineLevel="1">
      <c r="A187" s="33" t="s">
        <v>141</v>
      </c>
      <c r="B187" s="34" t="s">
        <v>956</v>
      </c>
      <c r="C187" s="33">
        <v>2020</v>
      </c>
      <c r="D187" s="33"/>
      <c r="E187" s="33">
        <v>14</v>
      </c>
      <c r="F187" s="33">
        <v>150</v>
      </c>
      <c r="G187" s="33">
        <v>48.543289999999999</v>
      </c>
      <c r="H187" s="19"/>
    </row>
    <row r="188" spans="1:8" s="18" customFormat="1" ht="17.25" hidden="1" customHeight="1" outlineLevel="1">
      <c r="A188" s="33" t="s">
        <v>141</v>
      </c>
      <c r="B188" s="34" t="s">
        <v>957</v>
      </c>
      <c r="C188" s="33">
        <v>2020</v>
      </c>
      <c r="D188" s="33"/>
      <c r="E188" s="33">
        <v>112</v>
      </c>
      <c r="F188" s="33">
        <v>80</v>
      </c>
      <c r="G188" s="33">
        <v>383.22611999999998</v>
      </c>
      <c r="H188" s="19"/>
    </row>
    <row r="189" spans="1:8" s="18" customFormat="1" ht="17.25" hidden="1" customHeight="1" outlineLevel="1">
      <c r="A189" s="33" t="s">
        <v>141</v>
      </c>
      <c r="B189" s="34" t="s">
        <v>958</v>
      </c>
      <c r="C189" s="33">
        <v>2020</v>
      </c>
      <c r="D189" s="33"/>
      <c r="E189" s="33">
        <v>69</v>
      </c>
      <c r="F189" s="33">
        <v>15</v>
      </c>
      <c r="G189" s="33">
        <v>162.23552000000001</v>
      </c>
      <c r="H189" s="19"/>
    </row>
    <row r="190" spans="1:8" s="18" customFormat="1" ht="17.25" hidden="1" customHeight="1" outlineLevel="1">
      <c r="A190" s="33" t="s">
        <v>141</v>
      </c>
      <c r="B190" s="34" t="s">
        <v>959</v>
      </c>
      <c r="C190" s="33">
        <v>2020</v>
      </c>
      <c r="D190" s="33"/>
      <c r="E190" s="33">
        <v>102</v>
      </c>
      <c r="F190" s="33">
        <v>30</v>
      </c>
      <c r="G190" s="33">
        <v>184.48246</v>
      </c>
      <c r="H190" s="19"/>
    </row>
    <row r="191" spans="1:8" s="18" customFormat="1" ht="17.25" hidden="1" customHeight="1" outlineLevel="1">
      <c r="A191" s="33" t="s">
        <v>141</v>
      </c>
      <c r="B191" s="34" t="s">
        <v>960</v>
      </c>
      <c r="C191" s="33">
        <v>2020</v>
      </c>
      <c r="D191" s="33"/>
      <c r="E191" s="33">
        <v>488</v>
      </c>
      <c r="F191" s="33">
        <v>52</v>
      </c>
      <c r="G191" s="33">
        <v>476.54543000000001</v>
      </c>
      <c r="H191" s="19"/>
    </row>
    <row r="192" spans="1:8" s="18" customFormat="1" ht="17.25" hidden="1" customHeight="1" outlineLevel="1">
      <c r="A192" s="33" t="s">
        <v>141</v>
      </c>
      <c r="B192" s="34" t="s">
        <v>675</v>
      </c>
      <c r="C192" s="33">
        <v>2020</v>
      </c>
      <c r="D192" s="33"/>
      <c r="E192" s="33">
        <v>7</v>
      </c>
      <c r="F192" s="33">
        <v>15</v>
      </c>
      <c r="G192" s="33">
        <v>48.199039999999997</v>
      </c>
      <c r="H192" s="19"/>
    </row>
    <row r="193" spans="1:8" s="18" customFormat="1" ht="17.25" hidden="1" customHeight="1" outlineLevel="1">
      <c r="A193" s="33" t="s">
        <v>141</v>
      </c>
      <c r="B193" s="34" t="s">
        <v>961</v>
      </c>
      <c r="C193" s="33">
        <v>2020</v>
      </c>
      <c r="D193" s="33"/>
      <c r="E193" s="33">
        <v>4</v>
      </c>
      <c r="F193" s="33">
        <v>95</v>
      </c>
      <c r="G193" s="33">
        <v>38.991689999999998</v>
      </c>
      <c r="H193" s="19"/>
    </row>
    <row r="194" spans="1:8" s="18" customFormat="1" ht="17.25" hidden="1" customHeight="1" outlineLevel="1">
      <c r="A194" s="33" t="s">
        <v>141</v>
      </c>
      <c r="B194" s="34" t="s">
        <v>962</v>
      </c>
      <c r="C194" s="33">
        <v>2020</v>
      </c>
      <c r="D194" s="33"/>
      <c r="E194" s="33">
        <v>16</v>
      </c>
      <c r="F194" s="33">
        <v>150</v>
      </c>
      <c r="G194" s="33">
        <v>32.13364</v>
      </c>
      <c r="H194" s="19"/>
    </row>
    <row r="195" spans="1:8" s="18" customFormat="1" ht="17.25" hidden="1" customHeight="1" outlineLevel="1">
      <c r="A195" s="33" t="s">
        <v>141</v>
      </c>
      <c r="B195" s="34" t="s">
        <v>963</v>
      </c>
      <c r="C195" s="33">
        <v>2020</v>
      </c>
      <c r="D195" s="33"/>
      <c r="E195" s="33">
        <v>182</v>
      </c>
      <c r="F195" s="33">
        <v>55</v>
      </c>
      <c r="G195" s="33">
        <v>175.76763</v>
      </c>
      <c r="H195" s="19"/>
    </row>
    <row r="196" spans="1:8" s="18" customFormat="1" ht="17.25" hidden="1" customHeight="1" outlineLevel="1">
      <c r="A196" s="33" t="s">
        <v>141</v>
      </c>
      <c r="B196" s="34" t="s">
        <v>964</v>
      </c>
      <c r="C196" s="33">
        <v>2020</v>
      </c>
      <c r="D196" s="33"/>
      <c r="E196" s="33">
        <v>98</v>
      </c>
      <c r="F196" s="33">
        <v>10</v>
      </c>
      <c r="G196" s="33">
        <v>130.19811999999999</v>
      </c>
      <c r="H196" s="19"/>
    </row>
    <row r="197" spans="1:8" s="18" customFormat="1" ht="17.25" hidden="1" customHeight="1" outlineLevel="1">
      <c r="A197" s="33" t="s">
        <v>141</v>
      </c>
      <c r="B197" s="34" t="s">
        <v>965</v>
      </c>
      <c r="C197" s="33">
        <v>2020</v>
      </c>
      <c r="D197" s="33"/>
      <c r="E197" s="33">
        <v>270</v>
      </c>
      <c r="F197" s="33">
        <v>50</v>
      </c>
      <c r="G197" s="33">
        <v>136.47506000000001</v>
      </c>
      <c r="H197" s="19"/>
    </row>
    <row r="198" spans="1:8" s="18" customFormat="1" ht="17.25" hidden="1" customHeight="1" outlineLevel="1">
      <c r="A198" s="33" t="s">
        <v>141</v>
      </c>
      <c r="B198" s="34" t="s">
        <v>966</v>
      </c>
      <c r="C198" s="33">
        <v>2020</v>
      </c>
      <c r="D198" s="33"/>
      <c r="E198" s="33">
        <v>217</v>
      </c>
      <c r="F198" s="33">
        <v>50</v>
      </c>
      <c r="G198" s="33">
        <v>142.47675000000001</v>
      </c>
      <c r="H198" s="19"/>
    </row>
    <row r="199" spans="1:8" s="18" customFormat="1" ht="17.25" hidden="1" customHeight="1" outlineLevel="1">
      <c r="A199" s="33" t="s">
        <v>141</v>
      </c>
      <c r="B199" s="34" t="s">
        <v>967</v>
      </c>
      <c r="C199" s="33">
        <v>2020</v>
      </c>
      <c r="D199" s="33"/>
      <c r="E199" s="33">
        <v>7</v>
      </c>
      <c r="F199" s="33">
        <v>100</v>
      </c>
      <c r="G199" s="33">
        <v>21.216819999999998</v>
      </c>
      <c r="H199" s="19"/>
    </row>
    <row r="200" spans="1:8" s="18" customFormat="1" ht="17.25" hidden="1" customHeight="1" outlineLevel="1">
      <c r="A200" s="33" t="s">
        <v>141</v>
      </c>
      <c r="B200" s="34" t="s">
        <v>968</v>
      </c>
      <c r="C200" s="33">
        <v>2020</v>
      </c>
      <c r="D200" s="33"/>
      <c r="E200" s="33">
        <v>413</v>
      </c>
      <c r="F200" s="33">
        <v>270</v>
      </c>
      <c r="G200" s="33">
        <v>367.19346000000002</v>
      </c>
      <c r="H200" s="19"/>
    </row>
    <row r="201" spans="1:8" s="18" customFormat="1" ht="17.25" hidden="1" customHeight="1" outlineLevel="1">
      <c r="A201" s="33" t="s">
        <v>141</v>
      </c>
      <c r="B201" s="34" t="s">
        <v>969</v>
      </c>
      <c r="C201" s="33">
        <v>2020</v>
      </c>
      <c r="D201" s="33"/>
      <c r="E201" s="33">
        <v>263</v>
      </c>
      <c r="F201" s="33">
        <v>25</v>
      </c>
      <c r="G201" s="33">
        <v>267.40992999999997</v>
      </c>
      <c r="H201" s="19"/>
    </row>
    <row r="202" spans="1:8" s="18" customFormat="1" ht="17.25" hidden="1" customHeight="1" outlineLevel="1">
      <c r="A202" s="33" t="s">
        <v>141</v>
      </c>
      <c r="B202" s="34" t="s">
        <v>970</v>
      </c>
      <c r="C202" s="33">
        <v>2020</v>
      </c>
      <c r="D202" s="33"/>
      <c r="E202" s="33">
        <v>40</v>
      </c>
      <c r="F202" s="33">
        <v>15</v>
      </c>
      <c r="G202" s="33">
        <v>134.00545</v>
      </c>
      <c r="H202" s="19"/>
    </row>
    <row r="203" spans="1:8" s="18" customFormat="1" ht="17.25" hidden="1" customHeight="1" outlineLevel="1">
      <c r="A203" s="33" t="s">
        <v>141</v>
      </c>
      <c r="B203" s="34" t="s">
        <v>971</v>
      </c>
      <c r="C203" s="33">
        <v>2020</v>
      </c>
      <c r="D203" s="33"/>
      <c r="E203" s="33">
        <v>51</v>
      </c>
      <c r="F203" s="33">
        <v>15</v>
      </c>
      <c r="G203" s="33">
        <v>98.975920000000002</v>
      </c>
      <c r="H203" s="19"/>
    </row>
    <row r="204" spans="1:8" s="18" customFormat="1" ht="17.25" hidden="1" customHeight="1" outlineLevel="1">
      <c r="A204" s="33" t="s">
        <v>141</v>
      </c>
      <c r="B204" s="34" t="s">
        <v>972</v>
      </c>
      <c r="C204" s="33">
        <v>2020</v>
      </c>
      <c r="D204" s="33"/>
      <c r="E204" s="33">
        <v>116</v>
      </c>
      <c r="F204" s="33">
        <v>30</v>
      </c>
      <c r="G204" s="33">
        <v>200.97841</v>
      </c>
      <c r="H204" s="19"/>
    </row>
    <row r="205" spans="1:8" s="18" customFormat="1" ht="17.25" hidden="1" customHeight="1" outlineLevel="1">
      <c r="A205" s="33" t="s">
        <v>141</v>
      </c>
      <c r="B205" s="34" t="s">
        <v>973</v>
      </c>
      <c r="C205" s="33">
        <v>2020</v>
      </c>
      <c r="D205" s="33"/>
      <c r="E205" s="33">
        <v>142</v>
      </c>
      <c r="F205" s="33">
        <v>12</v>
      </c>
      <c r="G205" s="33">
        <v>104.25417</v>
      </c>
      <c r="H205" s="19"/>
    </row>
    <row r="206" spans="1:8" s="18" customFormat="1" ht="17.25" hidden="1" customHeight="1" outlineLevel="1">
      <c r="A206" s="33" t="s">
        <v>141</v>
      </c>
      <c r="B206" s="34" t="s">
        <v>974</v>
      </c>
      <c r="C206" s="33">
        <v>2020</v>
      </c>
      <c r="D206" s="33"/>
      <c r="E206" s="33">
        <v>46</v>
      </c>
      <c r="F206" s="33">
        <v>90</v>
      </c>
      <c r="G206" s="33">
        <v>52.580869999999997</v>
      </c>
      <c r="H206" s="19"/>
    </row>
    <row r="207" spans="1:8" s="18" customFormat="1" ht="17.25" hidden="1" customHeight="1" outlineLevel="1">
      <c r="A207" s="33" t="s">
        <v>141</v>
      </c>
      <c r="B207" s="34" t="s">
        <v>975</v>
      </c>
      <c r="C207" s="33">
        <v>2020</v>
      </c>
      <c r="D207" s="33"/>
      <c r="E207" s="33">
        <v>7</v>
      </c>
      <c r="F207" s="33">
        <v>100</v>
      </c>
      <c r="G207" s="33">
        <v>23.118020000000001</v>
      </c>
      <c r="H207" s="19"/>
    </row>
    <row r="208" spans="1:8" s="18" customFormat="1" ht="17.25" hidden="1" customHeight="1" outlineLevel="1">
      <c r="A208" s="33" t="s">
        <v>141</v>
      </c>
      <c r="B208" s="34" t="s">
        <v>976</v>
      </c>
      <c r="C208" s="33">
        <v>2020</v>
      </c>
      <c r="D208" s="33"/>
      <c r="E208" s="33">
        <v>26</v>
      </c>
      <c r="F208" s="33">
        <v>40</v>
      </c>
      <c r="G208" s="33">
        <v>63.60427</v>
      </c>
      <c r="H208" s="19"/>
    </row>
    <row r="209" spans="1:8" s="18" customFormat="1" ht="17.25" hidden="1" customHeight="1" outlineLevel="1">
      <c r="A209" s="33" t="s">
        <v>141</v>
      </c>
      <c r="B209" s="34" t="s">
        <v>977</v>
      </c>
      <c r="C209" s="33">
        <v>2020</v>
      </c>
      <c r="D209" s="33"/>
      <c r="E209" s="33">
        <v>95</v>
      </c>
      <c r="F209" s="33">
        <v>15</v>
      </c>
      <c r="G209" s="33">
        <v>117.22199000000001</v>
      </c>
      <c r="H209" s="19"/>
    </row>
    <row r="210" spans="1:8" s="18" customFormat="1" ht="17.25" hidden="1" customHeight="1" outlineLevel="1">
      <c r="A210" s="33" t="s">
        <v>141</v>
      </c>
      <c r="B210" s="34" t="s">
        <v>978</v>
      </c>
      <c r="C210" s="33">
        <v>2020</v>
      </c>
      <c r="D210" s="33"/>
      <c r="E210" s="33">
        <v>119</v>
      </c>
      <c r="F210" s="33">
        <v>15</v>
      </c>
      <c r="G210" s="33">
        <v>144.26743999999999</v>
      </c>
      <c r="H210" s="19"/>
    </row>
    <row r="211" spans="1:8" s="18" customFormat="1" ht="17.25" hidden="1" customHeight="1" outlineLevel="1">
      <c r="A211" s="33" t="s">
        <v>141</v>
      </c>
      <c r="B211" s="34" t="s">
        <v>979</v>
      </c>
      <c r="C211" s="33">
        <v>2020</v>
      </c>
      <c r="D211" s="33"/>
      <c r="E211" s="33">
        <v>35</v>
      </c>
      <c r="F211" s="33">
        <v>15</v>
      </c>
      <c r="G211" s="33">
        <v>155.01920999999999</v>
      </c>
      <c r="H211" s="19"/>
    </row>
    <row r="212" spans="1:8" s="18" customFormat="1" ht="17.25" hidden="1" customHeight="1" outlineLevel="1">
      <c r="A212" s="33" t="s">
        <v>141</v>
      </c>
      <c r="B212" s="34" t="s">
        <v>980</v>
      </c>
      <c r="C212" s="33">
        <v>2020</v>
      </c>
      <c r="D212" s="33"/>
      <c r="E212" s="33">
        <v>50</v>
      </c>
      <c r="F212" s="33">
        <v>15</v>
      </c>
      <c r="G212" s="33">
        <v>93.217140000000001</v>
      </c>
      <c r="H212" s="19"/>
    </row>
    <row r="213" spans="1:8" s="18" customFormat="1" ht="17.25" hidden="1" customHeight="1" outlineLevel="1">
      <c r="A213" s="33" t="s">
        <v>141</v>
      </c>
      <c r="B213" s="34" t="s">
        <v>981</v>
      </c>
      <c r="C213" s="33">
        <v>2020</v>
      </c>
      <c r="D213" s="33"/>
      <c r="E213" s="33">
        <v>24</v>
      </c>
      <c r="F213" s="33">
        <v>65</v>
      </c>
      <c r="G213" s="33">
        <v>105.30927</v>
      </c>
      <c r="H213" s="19"/>
    </row>
    <row r="214" spans="1:8" s="18" customFormat="1" ht="17.25" hidden="1" customHeight="1" outlineLevel="1">
      <c r="A214" s="33" t="s">
        <v>141</v>
      </c>
      <c r="B214" s="34" t="s">
        <v>982</v>
      </c>
      <c r="C214" s="33">
        <v>2020</v>
      </c>
      <c r="D214" s="33"/>
      <c r="E214" s="33">
        <v>169</v>
      </c>
      <c r="F214" s="33">
        <v>26</v>
      </c>
      <c r="G214" s="33">
        <v>204.77307999999999</v>
      </c>
      <c r="H214" s="19"/>
    </row>
    <row r="215" spans="1:8" s="18" customFormat="1" ht="17.25" hidden="1" customHeight="1" outlineLevel="1">
      <c r="A215" s="33" t="s">
        <v>141</v>
      </c>
      <c r="B215" s="34" t="s">
        <v>983</v>
      </c>
      <c r="C215" s="33">
        <v>2020</v>
      </c>
      <c r="D215" s="33"/>
      <c r="E215" s="33">
        <v>68</v>
      </c>
      <c r="F215" s="33">
        <v>15</v>
      </c>
      <c r="G215" s="33">
        <v>156.94354999999999</v>
      </c>
      <c r="H215" s="19"/>
    </row>
    <row r="216" spans="1:8" s="18" customFormat="1" ht="17.25" hidden="1" customHeight="1" outlineLevel="1">
      <c r="A216" s="33" t="s">
        <v>141</v>
      </c>
      <c r="B216" s="34" t="s">
        <v>984</v>
      </c>
      <c r="C216" s="33">
        <v>2020</v>
      </c>
      <c r="D216" s="33"/>
      <c r="E216" s="33">
        <v>80</v>
      </c>
      <c r="F216" s="33">
        <v>10</v>
      </c>
      <c r="G216" s="33">
        <v>177.59593000000001</v>
      </c>
      <c r="H216" s="19"/>
    </row>
    <row r="217" spans="1:8" s="18" customFormat="1" ht="17.25" hidden="1" customHeight="1" outlineLevel="1">
      <c r="A217" s="33" t="s">
        <v>141</v>
      </c>
      <c r="B217" s="34" t="s">
        <v>985</v>
      </c>
      <c r="C217" s="33">
        <v>2020</v>
      </c>
      <c r="D217" s="33"/>
      <c r="E217" s="33">
        <v>50</v>
      </c>
      <c r="F217" s="33">
        <v>30</v>
      </c>
      <c r="G217" s="33">
        <v>83.410989999999998</v>
      </c>
      <c r="H217" s="19"/>
    </row>
    <row r="218" spans="1:8" s="18" customFormat="1" ht="17.25" hidden="1" customHeight="1" outlineLevel="1">
      <c r="A218" s="33" t="s">
        <v>141</v>
      </c>
      <c r="B218" s="34" t="s">
        <v>986</v>
      </c>
      <c r="C218" s="33">
        <v>2020</v>
      </c>
      <c r="D218" s="33"/>
      <c r="E218" s="33">
        <v>55</v>
      </c>
      <c r="F218" s="33">
        <v>15</v>
      </c>
      <c r="G218" s="33">
        <v>138.50962999999999</v>
      </c>
      <c r="H218" s="19"/>
    </row>
    <row r="219" spans="1:8" s="18" customFormat="1" ht="17.25" hidden="1" customHeight="1" outlineLevel="1">
      <c r="A219" s="33" t="s">
        <v>141</v>
      </c>
      <c r="B219" s="34" t="s">
        <v>987</v>
      </c>
      <c r="C219" s="33">
        <v>2020</v>
      </c>
      <c r="D219" s="33"/>
      <c r="E219" s="33">
        <v>84</v>
      </c>
      <c r="F219" s="33">
        <v>15</v>
      </c>
      <c r="G219" s="33">
        <v>97.820809999999994</v>
      </c>
      <c r="H219" s="19"/>
    </row>
    <row r="220" spans="1:8" s="18" customFormat="1" ht="17.25" hidden="1" customHeight="1" outlineLevel="1">
      <c r="A220" s="33" t="s">
        <v>141</v>
      </c>
      <c r="B220" s="34" t="s">
        <v>988</v>
      </c>
      <c r="C220" s="33">
        <v>2020</v>
      </c>
      <c r="D220" s="33"/>
      <c r="E220" s="33">
        <v>313</v>
      </c>
      <c r="F220" s="33">
        <v>24</v>
      </c>
      <c r="G220" s="33">
        <v>328.04235999999997</v>
      </c>
      <c r="H220" s="19"/>
    </row>
    <row r="221" spans="1:8" s="18" customFormat="1" ht="17.25" hidden="1" customHeight="1" outlineLevel="1">
      <c r="A221" s="33" t="s">
        <v>141</v>
      </c>
      <c r="B221" s="34" t="s">
        <v>989</v>
      </c>
      <c r="C221" s="33">
        <v>2020</v>
      </c>
      <c r="D221" s="33"/>
      <c r="E221" s="33">
        <v>60</v>
      </c>
      <c r="F221" s="33">
        <v>19</v>
      </c>
      <c r="G221" s="33">
        <v>158.14973000000001</v>
      </c>
      <c r="H221" s="19"/>
    </row>
    <row r="222" spans="1:8" s="18" customFormat="1" ht="17.25" hidden="1" customHeight="1" outlineLevel="1">
      <c r="A222" s="33" t="s">
        <v>141</v>
      </c>
      <c r="B222" s="34" t="s">
        <v>990</v>
      </c>
      <c r="C222" s="33">
        <v>2020</v>
      </c>
      <c r="D222" s="33"/>
      <c r="E222" s="33">
        <v>3</v>
      </c>
      <c r="F222" s="33">
        <v>150</v>
      </c>
      <c r="G222" s="33">
        <v>21.296050000000001</v>
      </c>
      <c r="H222" s="19"/>
    </row>
    <row r="223" spans="1:8" s="18" customFormat="1" ht="17.25" hidden="1" customHeight="1" outlineLevel="1">
      <c r="A223" s="33" t="s">
        <v>141</v>
      </c>
      <c r="B223" s="34" t="s">
        <v>991</v>
      </c>
      <c r="C223" s="33">
        <v>2020</v>
      </c>
      <c r="D223" s="33"/>
      <c r="E223" s="33">
        <v>10</v>
      </c>
      <c r="F223" s="33">
        <v>23.8</v>
      </c>
      <c r="G223" s="33">
        <v>115.89006999999999</v>
      </c>
      <c r="H223" s="19"/>
    </row>
    <row r="224" spans="1:8" s="18" customFormat="1" ht="17.25" hidden="1" customHeight="1" outlineLevel="1">
      <c r="A224" s="33" t="s">
        <v>141</v>
      </c>
      <c r="B224" s="34" t="s">
        <v>992</v>
      </c>
      <c r="C224" s="33">
        <v>2020</v>
      </c>
      <c r="D224" s="33"/>
      <c r="E224" s="33">
        <v>58</v>
      </c>
      <c r="F224" s="33">
        <v>15</v>
      </c>
      <c r="G224" s="33">
        <v>81.416560000000004</v>
      </c>
      <c r="H224" s="19"/>
    </row>
    <row r="225" spans="1:8" s="18" customFormat="1" ht="17.25" hidden="1" customHeight="1" outlineLevel="1">
      <c r="A225" s="33" t="s">
        <v>141</v>
      </c>
      <c r="B225" s="34" t="s">
        <v>993</v>
      </c>
      <c r="C225" s="33">
        <v>2020</v>
      </c>
      <c r="D225" s="33"/>
      <c r="E225" s="33">
        <v>64</v>
      </c>
      <c r="F225" s="33">
        <v>10</v>
      </c>
      <c r="G225" s="33">
        <v>175.70856000000001</v>
      </c>
      <c r="H225" s="19"/>
    </row>
    <row r="226" spans="1:8" s="18" customFormat="1" ht="17.25" hidden="1" customHeight="1" outlineLevel="1">
      <c r="A226" s="33" t="s">
        <v>141</v>
      </c>
      <c r="B226" s="34" t="s">
        <v>994</v>
      </c>
      <c r="C226" s="33">
        <v>2020</v>
      </c>
      <c r="D226" s="33"/>
      <c r="E226" s="33">
        <v>53</v>
      </c>
      <c r="F226" s="33">
        <v>114</v>
      </c>
      <c r="G226" s="33">
        <v>116.33763999999999</v>
      </c>
      <c r="H226" s="19"/>
    </row>
    <row r="227" spans="1:8" s="18" customFormat="1" ht="17.25" hidden="1" customHeight="1" outlineLevel="1">
      <c r="A227" s="33" t="s">
        <v>141</v>
      </c>
      <c r="B227" s="34" t="s">
        <v>995</v>
      </c>
      <c r="C227" s="33">
        <v>2020</v>
      </c>
      <c r="D227" s="33"/>
      <c r="E227" s="33">
        <v>7</v>
      </c>
      <c r="F227" s="33">
        <v>15</v>
      </c>
      <c r="G227" s="33">
        <v>144.65209999999999</v>
      </c>
      <c r="H227" s="19"/>
    </row>
    <row r="228" spans="1:8" s="18" customFormat="1" ht="17.25" hidden="1" customHeight="1" outlineLevel="1">
      <c r="A228" s="33" t="s">
        <v>141</v>
      </c>
      <c r="B228" s="34" t="s">
        <v>996</v>
      </c>
      <c r="C228" s="33">
        <v>2020</v>
      </c>
      <c r="D228" s="33"/>
      <c r="E228" s="33">
        <v>73</v>
      </c>
      <c r="F228" s="33">
        <v>60</v>
      </c>
      <c r="G228" s="33">
        <v>160.71995999999999</v>
      </c>
      <c r="H228" s="19"/>
    </row>
    <row r="229" spans="1:8" s="18" customFormat="1" ht="17.25" hidden="1" customHeight="1" outlineLevel="1">
      <c r="A229" s="33" t="s">
        <v>141</v>
      </c>
      <c r="B229" s="34" t="s">
        <v>997</v>
      </c>
      <c r="C229" s="33">
        <v>2020</v>
      </c>
      <c r="D229" s="33"/>
      <c r="E229" s="33">
        <v>314</v>
      </c>
      <c r="F229" s="33">
        <v>15</v>
      </c>
      <c r="G229" s="33">
        <v>418.73568</v>
      </c>
      <c r="H229" s="19"/>
    </row>
    <row r="230" spans="1:8" s="18" customFormat="1" ht="17.25" hidden="1" customHeight="1" outlineLevel="1">
      <c r="A230" s="33" t="s">
        <v>141</v>
      </c>
      <c r="B230" s="34" t="s">
        <v>998</v>
      </c>
      <c r="C230" s="33">
        <v>2020</v>
      </c>
      <c r="D230" s="33"/>
      <c r="E230" s="33">
        <v>60</v>
      </c>
      <c r="F230" s="33">
        <v>15</v>
      </c>
      <c r="G230" s="33">
        <v>117.00651000000001</v>
      </c>
      <c r="H230" s="19"/>
    </row>
    <row r="231" spans="1:8" s="18" customFormat="1" ht="17.25" hidden="1" customHeight="1" outlineLevel="1">
      <c r="A231" s="33" t="s">
        <v>141</v>
      </c>
      <c r="B231" s="34" t="s">
        <v>999</v>
      </c>
      <c r="C231" s="33">
        <v>2020</v>
      </c>
      <c r="D231" s="33"/>
      <c r="E231" s="33">
        <v>233</v>
      </c>
      <c r="F231" s="33">
        <v>15</v>
      </c>
      <c r="G231" s="33">
        <v>276.41726999999997</v>
      </c>
      <c r="H231" s="19"/>
    </row>
    <row r="232" spans="1:8" s="18" customFormat="1" ht="17.25" hidden="1" customHeight="1" outlineLevel="1">
      <c r="A232" s="33" t="s">
        <v>141</v>
      </c>
      <c r="B232" s="34" t="s">
        <v>1000</v>
      </c>
      <c r="C232" s="33">
        <v>2020</v>
      </c>
      <c r="D232" s="33"/>
      <c r="E232" s="33">
        <v>197</v>
      </c>
      <c r="F232" s="33">
        <v>15</v>
      </c>
      <c r="G232" s="33">
        <v>205.71019000000001</v>
      </c>
      <c r="H232" s="19"/>
    </row>
    <row r="233" spans="1:8" s="18" customFormat="1" ht="17.25" hidden="1" customHeight="1" outlineLevel="1">
      <c r="A233" s="33" t="s">
        <v>141</v>
      </c>
      <c r="B233" s="34" t="s">
        <v>1001</v>
      </c>
      <c r="C233" s="33">
        <v>2020</v>
      </c>
      <c r="D233" s="33"/>
      <c r="E233" s="33">
        <v>159</v>
      </c>
      <c r="F233" s="33">
        <v>30</v>
      </c>
      <c r="G233" s="33">
        <v>193.32424</v>
      </c>
      <c r="H233" s="19"/>
    </row>
    <row r="234" spans="1:8" s="18" customFormat="1" ht="17.25" hidden="1" customHeight="1" outlineLevel="1">
      <c r="A234" s="33" t="s">
        <v>141</v>
      </c>
      <c r="B234" s="34" t="s">
        <v>1002</v>
      </c>
      <c r="C234" s="33">
        <v>2020</v>
      </c>
      <c r="D234" s="33"/>
      <c r="E234" s="33">
        <v>90</v>
      </c>
      <c r="F234" s="33">
        <v>15</v>
      </c>
      <c r="G234" s="33">
        <v>180.40099000000001</v>
      </c>
      <c r="H234" s="19"/>
    </row>
    <row r="235" spans="1:8" s="18" customFormat="1" ht="17.25" hidden="1" customHeight="1" outlineLevel="1">
      <c r="A235" s="33" t="s">
        <v>141</v>
      </c>
      <c r="B235" s="34" t="s">
        <v>1003</v>
      </c>
      <c r="C235" s="33">
        <v>2020</v>
      </c>
      <c r="D235" s="33"/>
      <c r="E235" s="33">
        <v>42</v>
      </c>
      <c r="F235" s="33">
        <v>15</v>
      </c>
      <c r="G235" s="33">
        <v>114.63678</v>
      </c>
      <c r="H235" s="19"/>
    </row>
    <row r="236" spans="1:8" s="18" customFormat="1" ht="17.25" hidden="1" customHeight="1" outlineLevel="1">
      <c r="A236" s="33" t="s">
        <v>141</v>
      </c>
      <c r="B236" s="34" t="s">
        <v>1004</v>
      </c>
      <c r="C236" s="33">
        <v>2020</v>
      </c>
      <c r="D236" s="33"/>
      <c r="E236" s="33">
        <v>80</v>
      </c>
      <c r="F236" s="33">
        <v>10</v>
      </c>
      <c r="G236" s="33">
        <v>149.4564</v>
      </c>
      <c r="H236" s="19"/>
    </row>
    <row r="237" spans="1:8" s="18" customFormat="1" ht="17.25" hidden="1" customHeight="1" outlineLevel="1">
      <c r="A237" s="33" t="s">
        <v>141</v>
      </c>
      <c r="B237" s="34" t="s">
        <v>1005</v>
      </c>
      <c r="C237" s="33">
        <v>2020</v>
      </c>
      <c r="D237" s="33"/>
      <c r="E237" s="33">
        <v>57</v>
      </c>
      <c r="F237" s="33">
        <v>12</v>
      </c>
      <c r="G237" s="33">
        <v>168.37869000000001</v>
      </c>
      <c r="H237" s="19"/>
    </row>
    <row r="238" spans="1:8" s="18" customFormat="1" ht="17.25" hidden="1" customHeight="1" outlineLevel="1">
      <c r="A238" s="33" t="s">
        <v>141</v>
      </c>
      <c r="B238" s="34" t="s">
        <v>1006</v>
      </c>
      <c r="C238" s="33">
        <v>2020</v>
      </c>
      <c r="D238" s="33"/>
      <c r="E238" s="33">
        <v>215</v>
      </c>
      <c r="F238" s="33">
        <v>15</v>
      </c>
      <c r="G238" s="33">
        <v>219.05484000000001</v>
      </c>
      <c r="H238" s="19"/>
    </row>
    <row r="239" spans="1:8" s="18" customFormat="1" ht="17.25" hidden="1" customHeight="1" outlineLevel="1">
      <c r="A239" s="33" t="s">
        <v>141</v>
      </c>
      <c r="B239" s="34" t="s">
        <v>1007</v>
      </c>
      <c r="C239" s="33">
        <v>2020</v>
      </c>
      <c r="D239" s="33"/>
      <c r="E239" s="33">
        <v>140</v>
      </c>
      <c r="F239" s="33">
        <v>45</v>
      </c>
      <c r="G239" s="33">
        <v>151.90457000000001</v>
      </c>
      <c r="H239" s="19"/>
    </row>
    <row r="240" spans="1:8" s="18" customFormat="1" ht="17.25" hidden="1" customHeight="1" outlineLevel="1">
      <c r="A240" s="33" t="s">
        <v>141</v>
      </c>
      <c r="B240" s="34" t="s">
        <v>1008</v>
      </c>
      <c r="C240" s="33">
        <v>2020</v>
      </c>
      <c r="D240" s="33"/>
      <c r="E240" s="33">
        <v>90</v>
      </c>
      <c r="F240" s="33">
        <v>15</v>
      </c>
      <c r="G240" s="33">
        <v>165.53757999999999</v>
      </c>
      <c r="H240" s="19"/>
    </row>
    <row r="241" spans="1:8" s="18" customFormat="1" ht="17.25" hidden="1" customHeight="1" outlineLevel="1">
      <c r="A241" s="33" t="s">
        <v>141</v>
      </c>
      <c r="B241" s="34" t="s">
        <v>1009</v>
      </c>
      <c r="C241" s="33">
        <v>2020</v>
      </c>
      <c r="D241" s="33"/>
      <c r="E241" s="33">
        <v>364</v>
      </c>
      <c r="F241" s="33">
        <v>15</v>
      </c>
      <c r="G241" s="33">
        <v>266.22613999999999</v>
      </c>
      <c r="H241" s="19"/>
    </row>
    <row r="242" spans="1:8" s="18" customFormat="1" ht="17.25" hidden="1" customHeight="1" outlineLevel="1">
      <c r="A242" s="33" t="s">
        <v>141</v>
      </c>
      <c r="B242" s="34" t="s">
        <v>1010</v>
      </c>
      <c r="C242" s="33">
        <v>2020</v>
      </c>
      <c r="D242" s="33"/>
      <c r="E242" s="33">
        <v>3</v>
      </c>
      <c r="F242" s="33">
        <v>80</v>
      </c>
      <c r="G242" s="33">
        <v>14.301740000000001</v>
      </c>
      <c r="H242" s="19"/>
    </row>
    <row r="243" spans="1:8" s="18" customFormat="1" ht="17.25" hidden="1" customHeight="1" outlineLevel="1">
      <c r="A243" s="33" t="s">
        <v>141</v>
      </c>
      <c r="B243" s="34" t="s">
        <v>1011</v>
      </c>
      <c r="C243" s="33">
        <v>2020</v>
      </c>
      <c r="D243" s="33"/>
      <c r="E243" s="33">
        <v>3</v>
      </c>
      <c r="F243" s="33">
        <v>150</v>
      </c>
      <c r="G243" s="33">
        <v>33.329929999999997</v>
      </c>
      <c r="H243" s="19"/>
    </row>
    <row r="244" spans="1:8" s="18" customFormat="1" ht="17.25" hidden="1" customHeight="1" outlineLevel="1">
      <c r="A244" s="33" t="s">
        <v>141</v>
      </c>
      <c r="B244" s="34" t="s">
        <v>1012</v>
      </c>
      <c r="C244" s="33">
        <v>2020</v>
      </c>
      <c r="D244" s="33"/>
      <c r="E244" s="33">
        <v>9</v>
      </c>
      <c r="F244" s="33">
        <v>150</v>
      </c>
      <c r="G244" s="33">
        <v>9.6886299999999999</v>
      </c>
      <c r="H244" s="19"/>
    </row>
    <row r="245" spans="1:8" s="18" customFormat="1" ht="17.25" hidden="1" customHeight="1" outlineLevel="1">
      <c r="A245" s="33" t="s">
        <v>141</v>
      </c>
      <c r="B245" s="34" t="s">
        <v>1013</v>
      </c>
      <c r="C245" s="33">
        <v>2020</v>
      </c>
      <c r="D245" s="33"/>
      <c r="E245" s="33">
        <v>30</v>
      </c>
      <c r="F245" s="33">
        <v>120</v>
      </c>
      <c r="G245" s="33">
        <v>47.433210000000003</v>
      </c>
      <c r="H245" s="19"/>
    </row>
    <row r="246" spans="1:8" s="18" customFormat="1" ht="17.25" hidden="1" customHeight="1" outlineLevel="1">
      <c r="A246" s="33" t="s">
        <v>141</v>
      </c>
      <c r="B246" s="34" t="s">
        <v>1014</v>
      </c>
      <c r="C246" s="33">
        <v>2020</v>
      </c>
      <c r="D246" s="33"/>
      <c r="E246" s="33">
        <v>15</v>
      </c>
      <c r="F246" s="33">
        <v>25</v>
      </c>
      <c r="G246" s="33">
        <v>26.05761</v>
      </c>
      <c r="H246" s="19"/>
    </row>
    <row r="247" spans="1:8" s="18" customFormat="1" ht="17.25" hidden="1" customHeight="1" outlineLevel="1">
      <c r="A247" s="33" t="s">
        <v>141</v>
      </c>
      <c r="B247" s="34" t="s">
        <v>1015</v>
      </c>
      <c r="C247" s="33">
        <v>2020</v>
      </c>
      <c r="D247" s="33"/>
      <c r="E247" s="33">
        <v>83</v>
      </c>
      <c r="F247" s="33">
        <v>15</v>
      </c>
      <c r="G247" s="33">
        <v>122.71420999999999</v>
      </c>
      <c r="H247" s="19"/>
    </row>
    <row r="248" spans="1:8" s="18" customFormat="1" ht="17.25" hidden="1" customHeight="1" outlineLevel="1">
      <c r="A248" s="33" t="s">
        <v>141</v>
      </c>
      <c r="B248" s="34" t="s">
        <v>1016</v>
      </c>
      <c r="C248" s="33">
        <v>2020</v>
      </c>
      <c r="D248" s="33"/>
      <c r="E248" s="33">
        <v>71</v>
      </c>
      <c r="F248" s="33">
        <v>140</v>
      </c>
      <c r="G248" s="33">
        <v>87.031030000000001</v>
      </c>
      <c r="H248" s="19"/>
    </row>
    <row r="249" spans="1:8" s="18" customFormat="1" ht="17.25" hidden="1" customHeight="1" outlineLevel="1">
      <c r="A249" s="33" t="s">
        <v>141</v>
      </c>
      <c r="B249" s="34" t="s">
        <v>1017</v>
      </c>
      <c r="C249" s="33">
        <v>2020</v>
      </c>
      <c r="D249" s="33"/>
      <c r="E249" s="33">
        <v>3</v>
      </c>
      <c r="F249" s="33">
        <v>95</v>
      </c>
      <c r="G249" s="33">
        <v>17.74822</v>
      </c>
      <c r="H249" s="19"/>
    </row>
    <row r="250" spans="1:8" s="18" customFormat="1" ht="17.25" hidden="1" customHeight="1" outlineLevel="1">
      <c r="A250" s="33" t="s">
        <v>141</v>
      </c>
      <c r="B250" s="34" t="s">
        <v>1018</v>
      </c>
      <c r="C250" s="33">
        <v>2020</v>
      </c>
      <c r="D250" s="33"/>
      <c r="E250" s="33">
        <v>7</v>
      </c>
      <c r="F250" s="33">
        <v>15</v>
      </c>
      <c r="G250" s="33">
        <v>65.002700000000004</v>
      </c>
      <c r="H250" s="19"/>
    </row>
    <row r="251" spans="1:8" s="18" customFormat="1" ht="17.25" hidden="1" customHeight="1" outlineLevel="1">
      <c r="A251" s="33" t="s">
        <v>141</v>
      </c>
      <c r="B251" s="34" t="s">
        <v>1019</v>
      </c>
      <c r="C251" s="33">
        <v>2020</v>
      </c>
      <c r="D251" s="33"/>
      <c r="E251" s="33">
        <v>50</v>
      </c>
      <c r="F251" s="33">
        <v>12</v>
      </c>
      <c r="G251" s="33">
        <v>105.62035</v>
      </c>
      <c r="H251" s="19"/>
    </row>
    <row r="252" spans="1:8" s="18" customFormat="1" ht="17.25" hidden="1" customHeight="1" outlineLevel="1">
      <c r="A252" s="33" t="s">
        <v>141</v>
      </c>
      <c r="B252" s="34" t="s">
        <v>1020</v>
      </c>
      <c r="C252" s="33">
        <v>2020</v>
      </c>
      <c r="D252" s="33"/>
      <c r="E252" s="33">
        <v>30</v>
      </c>
      <c r="F252" s="33">
        <v>15</v>
      </c>
      <c r="G252" s="33">
        <v>56.251750000000001</v>
      </c>
      <c r="H252" s="19"/>
    </row>
    <row r="253" spans="1:8" s="18" customFormat="1" ht="17.25" hidden="1" customHeight="1" outlineLevel="1">
      <c r="A253" s="33" t="s">
        <v>141</v>
      </c>
      <c r="B253" s="34" t="s">
        <v>1021</v>
      </c>
      <c r="C253" s="33">
        <v>2020</v>
      </c>
      <c r="D253" s="33"/>
      <c r="E253" s="33">
        <v>168</v>
      </c>
      <c r="F253" s="33">
        <v>15</v>
      </c>
      <c r="G253" s="33">
        <v>131.50536</v>
      </c>
      <c r="H253" s="19"/>
    </row>
    <row r="254" spans="1:8" s="18" customFormat="1" ht="17.25" hidden="1" customHeight="1" outlineLevel="1">
      <c r="A254" s="33" t="s">
        <v>141</v>
      </c>
      <c r="B254" s="34" t="s">
        <v>1022</v>
      </c>
      <c r="C254" s="33">
        <v>2020</v>
      </c>
      <c r="D254" s="33"/>
      <c r="E254" s="33">
        <v>227</v>
      </c>
      <c r="F254" s="33">
        <v>12</v>
      </c>
      <c r="G254" s="33">
        <v>107.04961</v>
      </c>
      <c r="H254" s="19"/>
    </row>
    <row r="255" spans="1:8" s="18" customFormat="1" ht="17.25" hidden="1" customHeight="1" outlineLevel="1">
      <c r="A255" s="33" t="s">
        <v>141</v>
      </c>
      <c r="B255" s="34" t="s">
        <v>1023</v>
      </c>
      <c r="C255" s="33">
        <v>2020</v>
      </c>
      <c r="D255" s="33"/>
      <c r="E255" s="33">
        <v>174</v>
      </c>
      <c r="F255" s="33">
        <v>15</v>
      </c>
      <c r="G255" s="33">
        <v>144.57562999999999</v>
      </c>
      <c r="H255" s="19"/>
    </row>
    <row r="256" spans="1:8" s="18" customFormat="1" ht="17.25" hidden="1" customHeight="1" outlineLevel="1">
      <c r="A256" s="33" t="s">
        <v>141</v>
      </c>
      <c r="B256" s="34" t="s">
        <v>1024</v>
      </c>
      <c r="C256" s="33">
        <v>2020</v>
      </c>
      <c r="D256" s="33"/>
      <c r="E256" s="33">
        <v>60</v>
      </c>
      <c r="F256" s="33">
        <v>10</v>
      </c>
      <c r="G256" s="33">
        <v>76.34787</v>
      </c>
      <c r="H256" s="19"/>
    </row>
    <row r="257" spans="1:8" s="18" customFormat="1" ht="17.25" hidden="1" customHeight="1" outlineLevel="1">
      <c r="A257" s="33" t="s">
        <v>141</v>
      </c>
      <c r="B257" s="34" t="s">
        <v>1025</v>
      </c>
      <c r="C257" s="33">
        <v>2020</v>
      </c>
      <c r="D257" s="33"/>
      <c r="E257" s="33">
        <v>140</v>
      </c>
      <c r="F257" s="33">
        <v>10</v>
      </c>
      <c r="G257" s="33">
        <v>116.42422000000001</v>
      </c>
      <c r="H257" s="19"/>
    </row>
    <row r="258" spans="1:8" s="18" customFormat="1" ht="17.25" hidden="1" customHeight="1" outlineLevel="1">
      <c r="A258" s="33" t="s">
        <v>141</v>
      </c>
      <c r="B258" s="34" t="s">
        <v>1026</v>
      </c>
      <c r="C258" s="33">
        <v>2020</v>
      </c>
      <c r="D258" s="33"/>
      <c r="E258" s="33">
        <v>110</v>
      </c>
      <c r="F258" s="33">
        <v>10</v>
      </c>
      <c r="G258" s="33">
        <v>125.60007</v>
      </c>
      <c r="H258" s="19"/>
    </row>
    <row r="259" spans="1:8" s="18" customFormat="1" ht="17.25" hidden="1" customHeight="1" outlineLevel="1">
      <c r="A259" s="33" t="s">
        <v>141</v>
      </c>
      <c r="B259" s="34" t="s">
        <v>1027</v>
      </c>
      <c r="C259" s="33">
        <v>2020</v>
      </c>
      <c r="D259" s="33"/>
      <c r="E259" s="33">
        <v>98</v>
      </c>
      <c r="F259" s="33">
        <v>30</v>
      </c>
      <c r="G259" s="33">
        <v>146.87606</v>
      </c>
      <c r="H259" s="19"/>
    </row>
    <row r="260" spans="1:8" s="18" customFormat="1" ht="17.25" hidden="1" customHeight="1" outlineLevel="1">
      <c r="A260" s="33" t="s">
        <v>141</v>
      </c>
      <c r="B260" s="34" t="s">
        <v>1028</v>
      </c>
      <c r="C260" s="33">
        <v>2020</v>
      </c>
      <c r="D260" s="33"/>
      <c r="E260" s="33">
        <v>146</v>
      </c>
      <c r="F260" s="33">
        <v>15</v>
      </c>
      <c r="G260" s="33">
        <v>107.38343999999999</v>
      </c>
      <c r="H260" s="19"/>
    </row>
    <row r="261" spans="1:8" s="18" customFormat="1" ht="17.25" hidden="1" customHeight="1" outlineLevel="1">
      <c r="A261" s="33" t="s">
        <v>141</v>
      </c>
      <c r="B261" s="34" t="s">
        <v>1029</v>
      </c>
      <c r="C261" s="33">
        <v>2020</v>
      </c>
      <c r="D261" s="33"/>
      <c r="E261" s="33">
        <v>127</v>
      </c>
      <c r="F261" s="33">
        <v>10</v>
      </c>
      <c r="G261" s="33">
        <v>145.70545000000001</v>
      </c>
      <c r="H261" s="19"/>
    </row>
    <row r="262" spans="1:8" s="18" customFormat="1" ht="17.25" hidden="1" customHeight="1" outlineLevel="1">
      <c r="A262" s="33" t="s">
        <v>141</v>
      </c>
      <c r="B262" s="34" t="s">
        <v>1030</v>
      </c>
      <c r="C262" s="33">
        <v>2020</v>
      </c>
      <c r="D262" s="33"/>
      <c r="E262" s="33">
        <v>146</v>
      </c>
      <c r="F262" s="33">
        <v>30</v>
      </c>
      <c r="G262" s="33">
        <v>157.80919</v>
      </c>
      <c r="H262" s="19"/>
    </row>
    <row r="263" spans="1:8" s="18" customFormat="1" ht="17.25" hidden="1" customHeight="1" outlineLevel="1">
      <c r="A263" s="33" t="s">
        <v>141</v>
      </c>
      <c r="B263" s="34" t="s">
        <v>1031</v>
      </c>
      <c r="C263" s="33">
        <v>2020</v>
      </c>
      <c r="D263" s="33"/>
      <c r="E263" s="33">
        <v>104</v>
      </c>
      <c r="F263" s="33">
        <v>10</v>
      </c>
      <c r="G263" s="33">
        <v>140.87162000000001</v>
      </c>
      <c r="H263" s="19"/>
    </row>
    <row r="264" spans="1:8" s="18" customFormat="1" ht="17.25" hidden="1" customHeight="1" outlineLevel="1">
      <c r="A264" s="33" t="s">
        <v>141</v>
      </c>
      <c r="B264" s="34" t="s">
        <v>1032</v>
      </c>
      <c r="C264" s="33">
        <v>2020</v>
      </c>
      <c r="D264" s="33"/>
      <c r="E264" s="33">
        <v>183</v>
      </c>
      <c r="F264" s="33">
        <v>150</v>
      </c>
      <c r="G264" s="33">
        <v>171.19609</v>
      </c>
      <c r="H264" s="19"/>
    </row>
    <row r="265" spans="1:8" s="18" customFormat="1" ht="17.25" hidden="1" customHeight="1" outlineLevel="1">
      <c r="A265" s="33" t="s">
        <v>141</v>
      </c>
      <c r="B265" s="34" t="s">
        <v>1033</v>
      </c>
      <c r="C265" s="33">
        <v>2020</v>
      </c>
      <c r="D265" s="33"/>
      <c r="E265" s="33">
        <v>5</v>
      </c>
      <c r="F265" s="33">
        <v>150</v>
      </c>
      <c r="G265" s="33">
        <v>71.797579999999996</v>
      </c>
      <c r="H265" s="19"/>
    </row>
    <row r="266" spans="1:8" s="18" customFormat="1" ht="17.25" hidden="1" customHeight="1" outlineLevel="1">
      <c r="A266" s="33" t="s">
        <v>141</v>
      </c>
      <c r="B266" s="34" t="s">
        <v>1034</v>
      </c>
      <c r="C266" s="33">
        <v>2020</v>
      </c>
      <c r="D266" s="33"/>
      <c r="E266" s="33">
        <v>84</v>
      </c>
      <c r="F266" s="33">
        <v>15</v>
      </c>
      <c r="G266" s="33">
        <v>106.51416</v>
      </c>
      <c r="H266" s="19"/>
    </row>
    <row r="267" spans="1:8" s="18" customFormat="1" ht="17.25" hidden="1" customHeight="1" outlineLevel="1">
      <c r="A267" s="33" t="s">
        <v>141</v>
      </c>
      <c r="B267" s="34" t="s">
        <v>1035</v>
      </c>
      <c r="C267" s="33">
        <v>2020</v>
      </c>
      <c r="D267" s="33"/>
      <c r="E267" s="33">
        <v>10</v>
      </c>
      <c r="F267" s="33">
        <v>30</v>
      </c>
      <c r="G267" s="33">
        <v>39.363520000000001</v>
      </c>
      <c r="H267" s="19"/>
    </row>
    <row r="268" spans="1:8" s="18" customFormat="1" ht="17.25" hidden="1" customHeight="1" outlineLevel="1">
      <c r="A268" s="33" t="s">
        <v>141</v>
      </c>
      <c r="B268" s="34" t="s">
        <v>1036</v>
      </c>
      <c r="C268" s="33">
        <v>2020</v>
      </c>
      <c r="D268" s="33"/>
      <c r="E268" s="33">
        <v>4</v>
      </c>
      <c r="F268" s="33">
        <v>100</v>
      </c>
      <c r="G268" s="33">
        <v>33.569749999999999</v>
      </c>
      <c r="H268" s="19"/>
    </row>
    <row r="269" spans="1:8" s="18" customFormat="1" ht="17.25" hidden="1" customHeight="1" outlineLevel="1">
      <c r="A269" s="33" t="s">
        <v>141</v>
      </c>
      <c r="B269" s="34" t="s">
        <v>1037</v>
      </c>
      <c r="C269" s="33">
        <v>2020</v>
      </c>
      <c r="D269" s="33"/>
      <c r="E269" s="33">
        <v>111</v>
      </c>
      <c r="F269" s="33">
        <v>10</v>
      </c>
      <c r="G269" s="33">
        <v>127.26219</v>
      </c>
      <c r="H269" s="19"/>
    </row>
    <row r="270" spans="1:8" s="18" customFormat="1" ht="17.25" hidden="1" customHeight="1" outlineLevel="1">
      <c r="A270" s="33" t="s">
        <v>141</v>
      </c>
      <c r="B270" s="34" t="s">
        <v>1038</v>
      </c>
      <c r="C270" s="33">
        <v>2020</v>
      </c>
      <c r="D270" s="33"/>
      <c r="E270" s="33">
        <v>42</v>
      </c>
      <c r="F270" s="33">
        <v>30</v>
      </c>
      <c r="G270" s="33">
        <v>91.291759999999996</v>
      </c>
      <c r="H270" s="19"/>
    </row>
    <row r="271" spans="1:8" s="18" customFormat="1" ht="17.25" hidden="1" customHeight="1" outlineLevel="1">
      <c r="A271" s="33" t="s">
        <v>141</v>
      </c>
      <c r="B271" s="34" t="s">
        <v>1039</v>
      </c>
      <c r="C271" s="33">
        <v>2020</v>
      </c>
      <c r="D271" s="33"/>
      <c r="E271" s="33">
        <v>112</v>
      </c>
      <c r="F271" s="33">
        <v>30</v>
      </c>
      <c r="G271" s="33">
        <v>144.52001000000001</v>
      </c>
      <c r="H271" s="19"/>
    </row>
    <row r="272" spans="1:8" s="18" customFormat="1" ht="17.25" hidden="1" customHeight="1" outlineLevel="1">
      <c r="A272" s="33" t="s">
        <v>141</v>
      </c>
      <c r="B272" s="34" t="s">
        <v>1040</v>
      </c>
      <c r="C272" s="33">
        <v>2020</v>
      </c>
      <c r="D272" s="33"/>
      <c r="E272" s="33">
        <v>56</v>
      </c>
      <c r="F272" s="33">
        <v>15</v>
      </c>
      <c r="G272" s="33">
        <v>112.91168999999999</v>
      </c>
      <c r="H272" s="19"/>
    </row>
    <row r="273" spans="1:8" s="18" customFormat="1" ht="17.25" hidden="1" customHeight="1" outlineLevel="1">
      <c r="A273" s="33" t="s">
        <v>141</v>
      </c>
      <c r="B273" s="34" t="s">
        <v>1041</v>
      </c>
      <c r="C273" s="33">
        <v>2020</v>
      </c>
      <c r="D273" s="33"/>
      <c r="E273" s="33">
        <v>28</v>
      </c>
      <c r="F273" s="33">
        <v>50</v>
      </c>
      <c r="G273" s="33">
        <v>71.621729999999999</v>
      </c>
      <c r="H273" s="19"/>
    </row>
    <row r="274" spans="1:8" s="18" customFormat="1" ht="17.25" hidden="1" customHeight="1" outlineLevel="1">
      <c r="A274" s="33" t="s">
        <v>141</v>
      </c>
      <c r="B274" s="34" t="s">
        <v>1042</v>
      </c>
      <c r="C274" s="33">
        <v>2020</v>
      </c>
      <c r="D274" s="33"/>
      <c r="E274" s="33">
        <v>3</v>
      </c>
      <c r="F274" s="33">
        <v>150</v>
      </c>
      <c r="G274" s="33">
        <v>57.528770000000002</v>
      </c>
      <c r="H274" s="19"/>
    </row>
    <row r="275" spans="1:8" s="18" customFormat="1" ht="17.25" hidden="1" customHeight="1" outlineLevel="1">
      <c r="A275" s="33" t="s">
        <v>141</v>
      </c>
      <c r="B275" s="34" t="s">
        <v>1043</v>
      </c>
      <c r="C275" s="33">
        <v>2020</v>
      </c>
      <c r="D275" s="33"/>
      <c r="E275" s="33">
        <v>157</v>
      </c>
      <c r="F275" s="33">
        <v>15</v>
      </c>
      <c r="G275" s="33">
        <v>118.28270999999999</v>
      </c>
      <c r="H275" s="19"/>
    </row>
    <row r="276" spans="1:8" s="18" customFormat="1" ht="17.25" hidden="1" customHeight="1" outlineLevel="1">
      <c r="A276" s="33" t="s">
        <v>141</v>
      </c>
      <c r="B276" s="34" t="s">
        <v>1044</v>
      </c>
      <c r="C276" s="33">
        <v>2020</v>
      </c>
      <c r="D276" s="33"/>
      <c r="E276" s="33">
        <v>108</v>
      </c>
      <c r="F276" s="33">
        <v>15</v>
      </c>
      <c r="G276" s="33">
        <v>147.03497999999999</v>
      </c>
      <c r="H276" s="19"/>
    </row>
    <row r="277" spans="1:8" s="18" customFormat="1" ht="17.25" hidden="1" customHeight="1" outlineLevel="1">
      <c r="A277" s="33" t="s">
        <v>141</v>
      </c>
      <c r="B277" s="34" t="s">
        <v>1045</v>
      </c>
      <c r="C277" s="33">
        <v>2020</v>
      </c>
      <c r="D277" s="33"/>
      <c r="E277" s="33">
        <v>124</v>
      </c>
      <c r="F277" s="33">
        <v>20</v>
      </c>
      <c r="G277" s="33">
        <v>142.6431</v>
      </c>
      <c r="H277" s="19"/>
    </row>
    <row r="278" spans="1:8" s="18" customFormat="1" ht="17.25" hidden="1" customHeight="1" outlineLevel="1">
      <c r="A278" s="33" t="s">
        <v>141</v>
      </c>
      <c r="B278" s="34" t="s">
        <v>1046</v>
      </c>
      <c r="C278" s="33">
        <v>2020</v>
      </c>
      <c r="D278" s="33"/>
      <c r="E278" s="33">
        <v>130</v>
      </c>
      <c r="F278" s="33">
        <v>35</v>
      </c>
      <c r="G278" s="33">
        <v>172.41541000000001</v>
      </c>
      <c r="H278" s="19"/>
    </row>
    <row r="279" spans="1:8" s="18" customFormat="1" ht="17.25" hidden="1" customHeight="1" outlineLevel="1">
      <c r="A279" s="33" t="s">
        <v>141</v>
      </c>
      <c r="B279" s="34" t="s">
        <v>1047</v>
      </c>
      <c r="C279" s="33">
        <v>2020</v>
      </c>
      <c r="D279" s="33"/>
      <c r="E279" s="33">
        <v>5</v>
      </c>
      <c r="F279" s="33">
        <v>100</v>
      </c>
      <c r="G279" s="33">
        <v>26.424790000000002</v>
      </c>
      <c r="H279" s="19"/>
    </row>
    <row r="280" spans="1:8" s="18" customFormat="1" ht="17.25" hidden="1" customHeight="1" outlineLevel="1">
      <c r="A280" s="33" t="s">
        <v>141</v>
      </c>
      <c r="B280" s="34" t="s">
        <v>1048</v>
      </c>
      <c r="C280" s="33">
        <v>2020</v>
      </c>
      <c r="D280" s="33"/>
      <c r="E280" s="33">
        <v>339</v>
      </c>
      <c r="F280" s="33">
        <v>7</v>
      </c>
      <c r="G280" s="33">
        <v>464.38648999999998</v>
      </c>
      <c r="H280" s="19"/>
    </row>
    <row r="281" spans="1:8" s="18" customFormat="1" ht="17.25" hidden="1" customHeight="1" outlineLevel="1">
      <c r="A281" s="33" t="s">
        <v>141</v>
      </c>
      <c r="B281" s="34" t="s">
        <v>1049</v>
      </c>
      <c r="C281" s="33">
        <v>2020</v>
      </c>
      <c r="D281" s="33"/>
      <c r="E281" s="33">
        <v>116</v>
      </c>
      <c r="F281" s="33">
        <v>15</v>
      </c>
      <c r="G281" s="33">
        <v>110.68962000000001</v>
      </c>
      <c r="H281" s="19"/>
    </row>
    <row r="282" spans="1:8" s="18" customFormat="1" ht="17.25" hidden="1" customHeight="1" outlineLevel="1">
      <c r="A282" s="33" t="s">
        <v>141</v>
      </c>
      <c r="B282" s="34" t="s">
        <v>1050</v>
      </c>
      <c r="C282" s="33">
        <v>2020</v>
      </c>
      <c r="D282" s="33"/>
      <c r="E282" s="33">
        <v>3</v>
      </c>
      <c r="F282" s="33">
        <v>150</v>
      </c>
      <c r="G282" s="33">
        <v>80.973560000000006</v>
      </c>
      <c r="H282" s="19"/>
    </row>
    <row r="283" spans="1:8" s="18" customFormat="1" ht="17.25" hidden="1" customHeight="1" outlineLevel="1">
      <c r="A283" s="33" t="s">
        <v>141</v>
      </c>
      <c r="B283" s="34" t="s">
        <v>1051</v>
      </c>
      <c r="C283" s="33">
        <v>2020</v>
      </c>
      <c r="D283" s="33"/>
      <c r="E283" s="33">
        <v>3</v>
      </c>
      <c r="F283" s="33">
        <v>150</v>
      </c>
      <c r="G283" s="33">
        <v>95.663619999999995</v>
      </c>
      <c r="H283" s="19"/>
    </row>
    <row r="284" spans="1:8" s="18" customFormat="1" ht="15.75" collapsed="1">
      <c r="A284" s="23"/>
      <c r="B284" s="24" t="s">
        <v>89</v>
      </c>
      <c r="C284" s="23"/>
      <c r="D284" s="23" t="s">
        <v>136</v>
      </c>
      <c r="E284" s="23"/>
      <c r="F284" s="23"/>
      <c r="G284" s="23"/>
      <c r="H284" s="19"/>
    </row>
    <row r="285" spans="1:8" s="18" customFormat="1" ht="18.75" customHeight="1">
      <c r="A285" s="20"/>
      <c r="B285" s="25" t="s">
        <v>91</v>
      </c>
      <c r="C285" s="20"/>
      <c r="D285" s="20"/>
      <c r="E285" s="20"/>
      <c r="F285" s="20"/>
      <c r="G285" s="20"/>
      <c r="H285" s="68"/>
    </row>
    <row r="286" spans="1:8" s="18" customFormat="1" ht="17.25" customHeight="1">
      <c r="A286" s="33" t="s">
        <v>141</v>
      </c>
      <c r="B286" s="34" t="s">
        <v>142</v>
      </c>
      <c r="C286" s="33"/>
      <c r="D286" s="33"/>
      <c r="E286" s="33"/>
      <c r="F286" s="33"/>
      <c r="G286" s="33"/>
      <c r="H286" s="19"/>
    </row>
    <row r="287" spans="1:8" s="18" customFormat="1" ht="17.25" customHeight="1">
      <c r="A287" s="33" t="s">
        <v>141</v>
      </c>
      <c r="B287" s="34" t="s">
        <v>94</v>
      </c>
      <c r="C287" s="33"/>
      <c r="D287" s="33"/>
      <c r="E287" s="33"/>
      <c r="F287" s="33"/>
      <c r="G287" s="33"/>
      <c r="H287" s="19"/>
    </row>
    <row r="288" spans="1:8" s="18" customFormat="1" ht="17.25" customHeight="1">
      <c r="A288" s="33" t="s">
        <v>141</v>
      </c>
      <c r="B288" s="34" t="s">
        <v>95</v>
      </c>
      <c r="C288" s="33">
        <v>2019</v>
      </c>
      <c r="D288" s="33" t="s">
        <v>136</v>
      </c>
      <c r="E288" s="33">
        <f ca="1">SUMIF($C$291:$G$347,$C$288,$E$291:$E$347)</f>
        <v>1298</v>
      </c>
      <c r="F288" s="33">
        <f ca="1">SUMIF($C$291:$G$347,$C$288,$F$291:$F$347)</f>
        <v>185</v>
      </c>
      <c r="G288" s="33">
        <f ca="1">SUMIF($C$291:$G$347,$C$288,$G$291:$G$347)</f>
        <v>1953.6689999999999</v>
      </c>
      <c r="H288" s="19"/>
    </row>
    <row r="289" spans="1:8" s="18" customFormat="1" ht="17.25" customHeight="1">
      <c r="A289" s="33" t="s">
        <v>141</v>
      </c>
      <c r="B289" s="34" t="s">
        <v>95</v>
      </c>
      <c r="C289" s="33">
        <v>2020</v>
      </c>
      <c r="D289" s="33" t="s">
        <v>136</v>
      </c>
      <c r="E289" s="33">
        <f ca="1">SUMIF($C$291:$G$347,$C$289,$E$291:$E$347)</f>
        <v>6396</v>
      </c>
      <c r="F289" s="37">
        <f ca="1">SUMIF($C$291:$G$347,$C$289,$F$291:$F$347)</f>
        <v>4763.8</v>
      </c>
      <c r="G289" s="37">
        <f ca="1">SUMIF($C$291:$G$347,$C$289,$G$291:$G$347)</f>
        <v>12565.143770000004</v>
      </c>
      <c r="H289" s="19"/>
    </row>
    <row r="290" spans="1:8" s="18" customFormat="1" ht="17.25" customHeight="1">
      <c r="A290" s="33" t="s">
        <v>141</v>
      </c>
      <c r="B290" s="34" t="s">
        <v>95</v>
      </c>
      <c r="C290" s="33">
        <v>2021</v>
      </c>
      <c r="D290" s="33" t="s">
        <v>136</v>
      </c>
      <c r="E290" s="33">
        <f ca="1">SUMIF($C$291:$G$347,$C$290,$E$291:$E$347)</f>
        <v>0</v>
      </c>
      <c r="F290" s="37">
        <f ca="1">SUMIF($C$291:$G$347,$C$290,$F$291:$F$347)</f>
        <v>0</v>
      </c>
      <c r="G290" s="37">
        <f ca="1">SUMIF($C$291:$G$347,$C$290,$G$291:$G$347)</f>
        <v>0</v>
      </c>
      <c r="H290" s="19"/>
    </row>
    <row r="291" spans="1:8" s="18" customFormat="1" ht="17.25" hidden="1" customHeight="1" outlineLevel="1">
      <c r="A291" s="33" t="s">
        <v>141</v>
      </c>
      <c r="B291" s="34" t="s">
        <v>1052</v>
      </c>
      <c r="C291" s="33">
        <v>2019</v>
      </c>
      <c r="D291" s="33"/>
      <c r="E291" s="33">
        <v>1059</v>
      </c>
      <c r="F291" s="37">
        <v>15</v>
      </c>
      <c r="G291" s="37">
        <v>1361.4849999999999</v>
      </c>
      <c r="H291" s="19"/>
    </row>
    <row r="292" spans="1:8" s="18" customFormat="1" ht="17.25" hidden="1" customHeight="1" outlineLevel="1">
      <c r="A292" s="33" t="s">
        <v>141</v>
      </c>
      <c r="B292" s="34" t="s">
        <v>881</v>
      </c>
      <c r="C292" s="33">
        <v>2019</v>
      </c>
      <c r="D292" s="33"/>
      <c r="E292" s="33">
        <v>200</v>
      </c>
      <c r="F292" s="37">
        <v>70</v>
      </c>
      <c r="G292" s="37">
        <v>333.16399999999999</v>
      </c>
      <c r="H292" s="19"/>
    </row>
    <row r="293" spans="1:8" s="18" customFormat="1" ht="17.25" hidden="1" customHeight="1" outlineLevel="1">
      <c r="A293" s="33" t="s">
        <v>141</v>
      </c>
      <c r="B293" s="34" t="s">
        <v>882</v>
      </c>
      <c r="C293" s="33">
        <v>2019</v>
      </c>
      <c r="D293" s="33"/>
      <c r="E293" s="33">
        <v>39</v>
      </c>
      <c r="F293" s="37">
        <v>100</v>
      </c>
      <c r="G293" s="37">
        <v>259.02</v>
      </c>
      <c r="H293" s="19"/>
    </row>
    <row r="294" spans="1:8" s="18" customFormat="1" ht="17.25" hidden="1" customHeight="1" outlineLevel="1">
      <c r="A294" s="33" t="s">
        <v>141</v>
      </c>
      <c r="B294" s="34" t="s">
        <v>667</v>
      </c>
      <c r="C294" s="33">
        <v>2020</v>
      </c>
      <c r="D294" s="33"/>
      <c r="E294" s="33">
        <v>1118</v>
      </c>
      <c r="F294" s="37">
        <v>15</v>
      </c>
      <c r="G294" s="37">
        <v>2213.2146699999998</v>
      </c>
      <c r="H294" s="19"/>
    </row>
    <row r="295" spans="1:8" s="18" customFormat="1" ht="17.25" hidden="1" customHeight="1" outlineLevel="1">
      <c r="A295" s="33" t="s">
        <v>141</v>
      </c>
      <c r="B295" s="34" t="s">
        <v>898</v>
      </c>
      <c r="C295" s="33">
        <v>2020</v>
      </c>
      <c r="D295" s="33"/>
      <c r="E295" s="33">
        <v>10</v>
      </c>
      <c r="F295" s="37">
        <v>150</v>
      </c>
      <c r="G295" s="37">
        <v>53.822929999999999</v>
      </c>
      <c r="H295" s="19"/>
    </row>
    <row r="296" spans="1:8" s="18" customFormat="1" ht="17.25" hidden="1" customHeight="1" outlineLevel="1">
      <c r="A296" s="33" t="s">
        <v>141</v>
      </c>
      <c r="B296" s="34" t="s">
        <v>899</v>
      </c>
      <c r="C296" s="33">
        <v>2020</v>
      </c>
      <c r="D296" s="33"/>
      <c r="E296" s="33">
        <v>5</v>
      </c>
      <c r="F296" s="37">
        <v>80</v>
      </c>
      <c r="G296" s="37">
        <v>12.452360000000001</v>
      </c>
      <c r="H296" s="19"/>
    </row>
    <row r="297" spans="1:8" s="18" customFormat="1" ht="17.25" hidden="1" customHeight="1" outlineLevel="1">
      <c r="A297" s="33" t="s">
        <v>141</v>
      </c>
      <c r="B297" s="34" t="s">
        <v>1053</v>
      </c>
      <c r="C297" s="33">
        <v>2020</v>
      </c>
      <c r="D297" s="33"/>
      <c r="E297" s="33">
        <v>744</v>
      </c>
      <c r="F297" s="37">
        <v>150</v>
      </c>
      <c r="G297" s="37">
        <v>674.07888000000003</v>
      </c>
      <c r="H297" s="19"/>
    </row>
    <row r="298" spans="1:8" s="18" customFormat="1" ht="17.25" hidden="1" customHeight="1" outlineLevel="1">
      <c r="A298" s="33" t="s">
        <v>141</v>
      </c>
      <c r="B298" s="34" t="s">
        <v>913</v>
      </c>
      <c r="C298" s="33">
        <v>2020</v>
      </c>
      <c r="D298" s="33"/>
      <c r="E298" s="33">
        <v>11</v>
      </c>
      <c r="F298" s="37">
        <v>150</v>
      </c>
      <c r="G298" s="37">
        <v>68.083060000000003</v>
      </c>
      <c r="H298" s="19"/>
    </row>
    <row r="299" spans="1:8" s="18" customFormat="1" ht="17.25" hidden="1" customHeight="1" outlineLevel="1">
      <c r="A299" s="33" t="s">
        <v>141</v>
      </c>
      <c r="B299" s="34" t="s">
        <v>1054</v>
      </c>
      <c r="C299" s="33">
        <v>2020</v>
      </c>
      <c r="D299" s="33"/>
      <c r="E299" s="33">
        <v>8</v>
      </c>
      <c r="F299" s="37">
        <v>50</v>
      </c>
      <c r="G299" s="37">
        <v>117.9389</v>
      </c>
      <c r="H299" s="19"/>
    </row>
    <row r="300" spans="1:8" s="18" customFormat="1" ht="17.25" hidden="1" customHeight="1" outlineLevel="1">
      <c r="A300" s="33" t="s">
        <v>141</v>
      </c>
      <c r="B300" s="34" t="s">
        <v>1055</v>
      </c>
      <c r="C300" s="33">
        <v>2020</v>
      </c>
      <c r="D300" s="33"/>
      <c r="E300" s="33">
        <v>537</v>
      </c>
      <c r="F300" s="37">
        <v>150</v>
      </c>
      <c r="G300" s="37">
        <v>1109.30583</v>
      </c>
      <c r="H300" s="19"/>
    </row>
    <row r="301" spans="1:8" s="18" customFormat="1" ht="17.25" hidden="1" customHeight="1" outlineLevel="1">
      <c r="A301" s="33" t="s">
        <v>141</v>
      </c>
      <c r="B301" s="34" t="s">
        <v>932</v>
      </c>
      <c r="C301" s="33">
        <v>2020</v>
      </c>
      <c r="D301" s="33"/>
      <c r="E301" s="33">
        <v>386</v>
      </c>
      <c r="F301" s="37">
        <v>45</v>
      </c>
      <c r="G301" s="37">
        <v>948.99820999999997</v>
      </c>
      <c r="H301" s="19"/>
    </row>
    <row r="302" spans="1:8" s="18" customFormat="1" ht="17.25" hidden="1" customHeight="1" outlineLevel="1">
      <c r="A302" s="33" t="s">
        <v>141</v>
      </c>
      <c r="B302" s="34" t="s">
        <v>940</v>
      </c>
      <c r="C302" s="33">
        <v>2020</v>
      </c>
      <c r="D302" s="33"/>
      <c r="E302" s="33">
        <v>4</v>
      </c>
      <c r="F302" s="37">
        <v>15</v>
      </c>
      <c r="G302" s="37">
        <v>38.225009999999997</v>
      </c>
      <c r="H302" s="19"/>
    </row>
    <row r="303" spans="1:8" s="18" customFormat="1" ht="17.25" hidden="1" customHeight="1" outlineLevel="1">
      <c r="A303" s="33" t="s">
        <v>141</v>
      </c>
      <c r="B303" s="34" t="s">
        <v>947</v>
      </c>
      <c r="C303" s="33">
        <v>2020</v>
      </c>
      <c r="D303" s="33"/>
      <c r="E303" s="33">
        <v>28</v>
      </c>
      <c r="F303" s="37">
        <v>150</v>
      </c>
      <c r="G303" s="37">
        <v>64.363249999999994</v>
      </c>
      <c r="H303" s="19"/>
    </row>
    <row r="304" spans="1:8" s="18" customFormat="1" ht="17.25" hidden="1" customHeight="1" outlineLevel="1">
      <c r="A304" s="33" t="s">
        <v>141</v>
      </c>
      <c r="B304" s="34" t="s">
        <v>948</v>
      </c>
      <c r="C304" s="33">
        <v>2020</v>
      </c>
      <c r="D304" s="33"/>
      <c r="E304" s="33">
        <v>20</v>
      </c>
      <c r="F304" s="37">
        <v>140</v>
      </c>
      <c r="G304" s="37">
        <v>59.57188</v>
      </c>
      <c r="H304" s="19"/>
    </row>
    <row r="305" spans="1:8" s="18" customFormat="1" ht="17.25" hidden="1" customHeight="1" outlineLevel="1">
      <c r="A305" s="33" t="s">
        <v>141</v>
      </c>
      <c r="B305" s="34" t="s">
        <v>952</v>
      </c>
      <c r="C305" s="33">
        <v>2020</v>
      </c>
      <c r="D305" s="33"/>
      <c r="E305" s="33">
        <v>28</v>
      </c>
      <c r="F305" s="37">
        <v>30</v>
      </c>
      <c r="G305" s="37">
        <v>184.44698</v>
      </c>
      <c r="H305" s="19"/>
    </row>
    <row r="306" spans="1:8" s="18" customFormat="1" ht="17.25" hidden="1" customHeight="1" outlineLevel="1">
      <c r="A306" s="33" t="s">
        <v>141</v>
      </c>
      <c r="B306" s="34" t="s">
        <v>825</v>
      </c>
      <c r="C306" s="33">
        <v>2020</v>
      </c>
      <c r="D306" s="33"/>
      <c r="E306" s="33">
        <v>5</v>
      </c>
      <c r="F306" s="37">
        <v>15</v>
      </c>
      <c r="G306" s="37">
        <v>54.16095</v>
      </c>
      <c r="H306" s="19"/>
    </row>
    <row r="307" spans="1:8" s="18" customFormat="1" ht="17.25" hidden="1" customHeight="1" outlineLevel="1">
      <c r="A307" s="33" t="s">
        <v>141</v>
      </c>
      <c r="B307" s="34" t="s">
        <v>219</v>
      </c>
      <c r="C307" s="33">
        <v>2020</v>
      </c>
      <c r="D307" s="33"/>
      <c r="E307" s="33">
        <v>5</v>
      </c>
      <c r="F307" s="37">
        <v>60</v>
      </c>
      <c r="G307" s="37">
        <v>69.431709999999995</v>
      </c>
      <c r="H307" s="19"/>
    </row>
    <row r="308" spans="1:8" s="18" customFormat="1" ht="17.25" hidden="1" customHeight="1" outlineLevel="1">
      <c r="A308" s="33" t="s">
        <v>141</v>
      </c>
      <c r="B308" s="34" t="s">
        <v>953</v>
      </c>
      <c r="C308" s="33">
        <v>2020</v>
      </c>
      <c r="D308" s="33"/>
      <c r="E308" s="33">
        <v>57</v>
      </c>
      <c r="F308" s="37">
        <v>40</v>
      </c>
      <c r="G308" s="37">
        <v>140.73928000000001</v>
      </c>
      <c r="H308" s="19"/>
    </row>
    <row r="309" spans="1:8" s="18" customFormat="1" ht="17.25" hidden="1" customHeight="1" outlineLevel="1">
      <c r="A309" s="33" t="s">
        <v>141</v>
      </c>
      <c r="B309" s="34" t="s">
        <v>954</v>
      </c>
      <c r="C309" s="33">
        <v>2020</v>
      </c>
      <c r="D309" s="33"/>
      <c r="E309" s="33">
        <v>561</v>
      </c>
      <c r="F309" s="37">
        <v>30</v>
      </c>
      <c r="G309" s="37">
        <v>908.51757999999995</v>
      </c>
      <c r="H309" s="19"/>
    </row>
    <row r="310" spans="1:8" s="18" customFormat="1" ht="17.25" hidden="1" customHeight="1" outlineLevel="1">
      <c r="A310" s="33" t="s">
        <v>141</v>
      </c>
      <c r="B310" s="34" t="s">
        <v>955</v>
      </c>
      <c r="C310" s="33">
        <v>2020</v>
      </c>
      <c r="D310" s="33"/>
      <c r="E310" s="33">
        <v>5</v>
      </c>
      <c r="F310" s="37">
        <v>100</v>
      </c>
      <c r="G310" s="37">
        <v>92.833690000000004</v>
      </c>
      <c r="H310" s="19"/>
    </row>
    <row r="311" spans="1:8" s="18" customFormat="1" ht="17.25" hidden="1" customHeight="1" outlineLevel="1">
      <c r="A311" s="33" t="s">
        <v>141</v>
      </c>
      <c r="B311" s="34" t="s">
        <v>956</v>
      </c>
      <c r="C311" s="33">
        <v>2020</v>
      </c>
      <c r="D311" s="33"/>
      <c r="E311" s="33">
        <v>6</v>
      </c>
      <c r="F311" s="37">
        <v>150</v>
      </c>
      <c r="G311" s="37">
        <v>72.814940000000007</v>
      </c>
      <c r="H311" s="19"/>
    </row>
    <row r="312" spans="1:8" s="18" customFormat="1" ht="17.25" hidden="1" customHeight="1" outlineLevel="1">
      <c r="A312" s="33" t="s">
        <v>141</v>
      </c>
      <c r="B312" s="34" t="s">
        <v>675</v>
      </c>
      <c r="C312" s="33">
        <v>2020</v>
      </c>
      <c r="D312" s="33"/>
      <c r="E312" s="33">
        <v>8</v>
      </c>
      <c r="F312" s="37">
        <v>15</v>
      </c>
      <c r="G312" s="37">
        <v>131.45193</v>
      </c>
      <c r="H312" s="19"/>
    </row>
    <row r="313" spans="1:8" s="18" customFormat="1" ht="17.25" hidden="1" customHeight="1" outlineLevel="1">
      <c r="A313" s="33" t="s">
        <v>141</v>
      </c>
      <c r="B313" s="34" t="s">
        <v>962</v>
      </c>
      <c r="C313" s="33">
        <v>2020</v>
      </c>
      <c r="D313" s="33"/>
      <c r="E313" s="33">
        <v>38</v>
      </c>
      <c r="F313" s="37">
        <v>150</v>
      </c>
      <c r="G313" s="37">
        <v>127.53398</v>
      </c>
      <c r="H313" s="19"/>
    </row>
    <row r="314" spans="1:8" s="18" customFormat="1" ht="17.25" hidden="1" customHeight="1" outlineLevel="1">
      <c r="A314" s="33" t="s">
        <v>141</v>
      </c>
      <c r="B314" s="34" t="s">
        <v>827</v>
      </c>
      <c r="C314" s="33">
        <v>2020</v>
      </c>
      <c r="D314" s="33"/>
      <c r="E314" s="33">
        <v>14</v>
      </c>
      <c r="F314" s="37">
        <v>50</v>
      </c>
      <c r="G314" s="37">
        <v>113.29224000000001</v>
      </c>
      <c r="H314" s="19"/>
    </row>
    <row r="315" spans="1:8" s="18" customFormat="1" ht="17.25" hidden="1" customHeight="1" outlineLevel="1">
      <c r="A315" s="33" t="s">
        <v>141</v>
      </c>
      <c r="B315" s="34" t="s">
        <v>967</v>
      </c>
      <c r="C315" s="33">
        <v>2020</v>
      </c>
      <c r="D315" s="33"/>
      <c r="E315" s="33">
        <v>14</v>
      </c>
      <c r="F315" s="37">
        <v>100</v>
      </c>
      <c r="G315" s="37">
        <v>70.722750000000005</v>
      </c>
      <c r="H315" s="19"/>
    </row>
    <row r="316" spans="1:8" s="18" customFormat="1" ht="17.25" hidden="1" customHeight="1" outlineLevel="1">
      <c r="A316" s="33" t="s">
        <v>141</v>
      </c>
      <c r="B316" s="34" t="s">
        <v>968</v>
      </c>
      <c r="C316" s="33">
        <v>2020</v>
      </c>
      <c r="D316" s="33"/>
      <c r="E316" s="33">
        <v>24</v>
      </c>
      <c r="F316" s="37">
        <v>270</v>
      </c>
      <c r="G316" s="37">
        <v>33.381219999999999</v>
      </c>
      <c r="H316" s="19"/>
    </row>
    <row r="317" spans="1:8" s="18" customFormat="1" ht="17.25" hidden="1" customHeight="1" outlineLevel="1">
      <c r="A317" s="33" t="s">
        <v>141</v>
      </c>
      <c r="B317" s="34" t="s">
        <v>828</v>
      </c>
      <c r="C317" s="33">
        <v>2020</v>
      </c>
      <c r="D317" s="33"/>
      <c r="E317" s="33">
        <v>378</v>
      </c>
      <c r="F317" s="37">
        <v>25</v>
      </c>
      <c r="G317" s="37">
        <v>542.95903999999996</v>
      </c>
      <c r="H317" s="19"/>
    </row>
    <row r="318" spans="1:8" s="18" customFormat="1" ht="17.25" hidden="1" customHeight="1" outlineLevel="1">
      <c r="A318" s="33" t="s">
        <v>141</v>
      </c>
      <c r="B318" s="34" t="s">
        <v>1056</v>
      </c>
      <c r="C318" s="33">
        <v>2020</v>
      </c>
      <c r="D318" s="33"/>
      <c r="E318" s="33">
        <v>20</v>
      </c>
      <c r="F318" s="37">
        <v>15</v>
      </c>
      <c r="G318" s="37">
        <v>12.90216</v>
      </c>
      <c r="H318" s="19"/>
    </row>
    <row r="319" spans="1:8" s="18" customFormat="1" ht="17.25" hidden="1" customHeight="1" outlineLevel="1">
      <c r="A319" s="33" t="s">
        <v>141</v>
      </c>
      <c r="B319" s="34" t="s">
        <v>975</v>
      </c>
      <c r="C319" s="33">
        <v>2020</v>
      </c>
      <c r="D319" s="33"/>
      <c r="E319" s="33">
        <v>21</v>
      </c>
      <c r="F319" s="37">
        <v>100</v>
      </c>
      <c r="G319" s="37">
        <v>84.766059999999996</v>
      </c>
      <c r="H319" s="19"/>
    </row>
    <row r="320" spans="1:8" s="18" customFormat="1" ht="17.25" hidden="1" customHeight="1" outlineLevel="1">
      <c r="A320" s="33" t="s">
        <v>141</v>
      </c>
      <c r="B320" s="34" t="s">
        <v>829</v>
      </c>
      <c r="C320" s="33">
        <v>2020</v>
      </c>
      <c r="D320" s="33"/>
      <c r="E320" s="33">
        <v>4</v>
      </c>
      <c r="F320" s="37">
        <v>30</v>
      </c>
      <c r="G320" s="37">
        <v>81.952619999999996</v>
      </c>
      <c r="H320" s="19"/>
    </row>
    <row r="321" spans="1:8" s="18" customFormat="1" ht="17.25" hidden="1" customHeight="1" outlineLevel="1">
      <c r="A321" s="33" t="s">
        <v>141</v>
      </c>
      <c r="B321" s="34" t="s">
        <v>1057</v>
      </c>
      <c r="C321" s="33">
        <v>2020</v>
      </c>
      <c r="D321" s="33"/>
      <c r="E321" s="33">
        <v>16</v>
      </c>
      <c r="F321" s="37">
        <v>15</v>
      </c>
      <c r="G321" s="37">
        <v>158.55396999999999</v>
      </c>
      <c r="H321" s="19"/>
    </row>
    <row r="322" spans="1:8" s="18" customFormat="1" ht="17.25" hidden="1" customHeight="1" outlineLevel="1">
      <c r="A322" s="33" t="s">
        <v>141</v>
      </c>
      <c r="B322" s="34" t="s">
        <v>1058</v>
      </c>
      <c r="C322" s="33">
        <v>2020</v>
      </c>
      <c r="D322" s="33"/>
      <c r="E322" s="33">
        <v>7</v>
      </c>
      <c r="F322" s="37">
        <v>70</v>
      </c>
      <c r="G322" s="37">
        <v>15.309089999999999</v>
      </c>
      <c r="H322" s="19"/>
    </row>
    <row r="323" spans="1:8" s="18" customFormat="1" ht="17.25" hidden="1" customHeight="1" outlineLevel="1">
      <c r="A323" s="33" t="s">
        <v>141</v>
      </c>
      <c r="B323" s="34" t="s">
        <v>1059</v>
      </c>
      <c r="C323" s="33">
        <v>2020</v>
      </c>
      <c r="D323" s="33"/>
      <c r="E323" s="33">
        <v>6</v>
      </c>
      <c r="F323" s="37">
        <v>50</v>
      </c>
      <c r="G323" s="37">
        <v>26.708950000000002</v>
      </c>
      <c r="H323" s="19"/>
    </row>
    <row r="324" spans="1:8" s="18" customFormat="1" ht="17.25" hidden="1" customHeight="1" outlineLevel="1">
      <c r="A324" s="33" t="s">
        <v>141</v>
      </c>
      <c r="B324" s="34" t="s">
        <v>981</v>
      </c>
      <c r="C324" s="33">
        <v>2020</v>
      </c>
      <c r="D324" s="33"/>
      <c r="E324" s="33">
        <v>31</v>
      </c>
      <c r="F324" s="37">
        <v>65</v>
      </c>
      <c r="G324" s="37">
        <v>195.57436999999999</v>
      </c>
      <c r="H324" s="19"/>
    </row>
    <row r="325" spans="1:8" s="18" customFormat="1" ht="17.25" hidden="1" customHeight="1" outlineLevel="1">
      <c r="A325" s="33" t="s">
        <v>141</v>
      </c>
      <c r="B325" s="34" t="s">
        <v>990</v>
      </c>
      <c r="C325" s="33">
        <v>2020</v>
      </c>
      <c r="D325" s="33"/>
      <c r="E325" s="33">
        <v>48</v>
      </c>
      <c r="F325" s="37">
        <v>150</v>
      </c>
      <c r="G325" s="37">
        <v>77.306929999999994</v>
      </c>
      <c r="H325" s="19"/>
    </row>
    <row r="326" spans="1:8" s="18" customFormat="1" ht="17.25" hidden="1" customHeight="1" outlineLevel="1">
      <c r="A326" s="33" t="s">
        <v>141</v>
      </c>
      <c r="B326" s="34" t="s">
        <v>991</v>
      </c>
      <c r="C326" s="33">
        <v>2020</v>
      </c>
      <c r="D326" s="33"/>
      <c r="E326" s="33">
        <v>4</v>
      </c>
      <c r="F326" s="37">
        <v>23.8</v>
      </c>
      <c r="G326" s="37">
        <v>41.720419999999997</v>
      </c>
      <c r="H326" s="19"/>
    </row>
    <row r="327" spans="1:8" s="18" customFormat="1" ht="17.25" hidden="1" customHeight="1" outlineLevel="1">
      <c r="A327" s="33" t="s">
        <v>141</v>
      </c>
      <c r="B327" s="34" t="s">
        <v>995</v>
      </c>
      <c r="C327" s="33">
        <v>2020</v>
      </c>
      <c r="D327" s="33"/>
      <c r="E327" s="33">
        <v>1657</v>
      </c>
      <c r="F327" s="37">
        <v>15</v>
      </c>
      <c r="G327" s="37">
        <v>2401.2247900000002</v>
      </c>
      <c r="H327" s="19"/>
    </row>
    <row r="328" spans="1:8" s="18" customFormat="1" ht="17.25" hidden="1" customHeight="1" outlineLevel="1">
      <c r="A328" s="33" t="s">
        <v>141</v>
      </c>
      <c r="B328" s="34" t="s">
        <v>996</v>
      </c>
      <c r="C328" s="33">
        <v>2020</v>
      </c>
      <c r="D328" s="33"/>
      <c r="E328" s="33">
        <v>5</v>
      </c>
      <c r="F328" s="37">
        <v>60</v>
      </c>
      <c r="G328" s="37">
        <v>34.439990000000002</v>
      </c>
      <c r="H328" s="19"/>
    </row>
    <row r="329" spans="1:8" s="18" customFormat="1" ht="17.25" hidden="1" customHeight="1" outlineLevel="1">
      <c r="A329" s="33" t="s">
        <v>141</v>
      </c>
      <c r="B329" s="34" t="s">
        <v>1010</v>
      </c>
      <c r="C329" s="33">
        <v>2020</v>
      </c>
      <c r="D329" s="33"/>
      <c r="E329" s="33">
        <v>4</v>
      </c>
      <c r="F329" s="37">
        <v>80</v>
      </c>
      <c r="G329" s="37">
        <v>14.301740000000001</v>
      </c>
      <c r="H329" s="19"/>
    </row>
    <row r="330" spans="1:8" s="18" customFormat="1" ht="17.25" hidden="1" customHeight="1" outlineLevel="1">
      <c r="A330" s="33" t="s">
        <v>141</v>
      </c>
      <c r="B330" s="34" t="s">
        <v>1011</v>
      </c>
      <c r="C330" s="33">
        <v>2020</v>
      </c>
      <c r="D330" s="33"/>
      <c r="E330" s="33">
        <v>7</v>
      </c>
      <c r="F330" s="37">
        <v>150</v>
      </c>
      <c r="G330" s="37">
        <v>6.6659899999999999</v>
      </c>
      <c r="H330" s="19"/>
    </row>
    <row r="331" spans="1:8" s="18" customFormat="1" ht="17.25" hidden="1" customHeight="1" outlineLevel="1">
      <c r="A331" s="33" t="s">
        <v>141</v>
      </c>
      <c r="B331" s="34" t="s">
        <v>1012</v>
      </c>
      <c r="C331" s="33">
        <v>2020</v>
      </c>
      <c r="D331" s="33"/>
      <c r="E331" s="33">
        <v>8</v>
      </c>
      <c r="F331" s="37">
        <v>150</v>
      </c>
      <c r="G331" s="37">
        <v>67.820419999999999</v>
      </c>
      <c r="H331" s="19"/>
    </row>
    <row r="332" spans="1:8" s="18" customFormat="1" ht="17.25" hidden="1" customHeight="1" outlineLevel="1">
      <c r="A332" s="33" t="s">
        <v>141</v>
      </c>
      <c r="B332" s="34" t="s">
        <v>1013</v>
      </c>
      <c r="C332" s="33">
        <v>2020</v>
      </c>
      <c r="D332" s="33"/>
      <c r="E332" s="33">
        <v>20</v>
      </c>
      <c r="F332" s="37">
        <v>120</v>
      </c>
      <c r="G332" s="37">
        <v>60.369540000000001</v>
      </c>
      <c r="H332" s="19"/>
    </row>
    <row r="333" spans="1:8" s="18" customFormat="1" ht="17.25" hidden="1" customHeight="1" outlineLevel="1">
      <c r="A333" s="33" t="s">
        <v>141</v>
      </c>
      <c r="B333" s="34" t="s">
        <v>1014</v>
      </c>
      <c r="C333" s="33">
        <v>2020</v>
      </c>
      <c r="D333" s="33"/>
      <c r="E333" s="33">
        <v>14</v>
      </c>
      <c r="F333" s="37">
        <v>25</v>
      </c>
      <c r="G333" s="37">
        <v>26.05761</v>
      </c>
      <c r="H333" s="19"/>
    </row>
    <row r="334" spans="1:8" s="18" customFormat="1" ht="17.25" hidden="1" customHeight="1" outlineLevel="1">
      <c r="A334" s="33" t="s">
        <v>141</v>
      </c>
      <c r="B334" s="34" t="s">
        <v>1060</v>
      </c>
      <c r="C334" s="33">
        <v>2020</v>
      </c>
      <c r="D334" s="33"/>
      <c r="E334" s="33">
        <v>82</v>
      </c>
      <c r="F334" s="37">
        <v>60</v>
      </c>
      <c r="G334" s="37">
        <v>119.04164</v>
      </c>
      <c r="H334" s="19"/>
    </row>
    <row r="335" spans="1:8" s="18" customFormat="1" ht="17.25" hidden="1" customHeight="1" outlineLevel="1">
      <c r="A335" s="33" t="s">
        <v>141</v>
      </c>
      <c r="B335" s="34" t="s">
        <v>1016</v>
      </c>
      <c r="C335" s="33">
        <v>2020</v>
      </c>
      <c r="D335" s="33"/>
      <c r="E335" s="33">
        <v>15</v>
      </c>
      <c r="F335" s="37">
        <v>140</v>
      </c>
      <c r="G335" s="37">
        <v>87.031030000000001</v>
      </c>
      <c r="H335" s="19"/>
    </row>
    <row r="336" spans="1:8" s="18" customFormat="1" ht="17.25" hidden="1" customHeight="1" outlineLevel="1">
      <c r="A336" s="33" t="s">
        <v>141</v>
      </c>
      <c r="B336" s="34" t="s">
        <v>1017</v>
      </c>
      <c r="C336" s="33">
        <v>2020</v>
      </c>
      <c r="D336" s="33"/>
      <c r="E336" s="33">
        <v>21</v>
      </c>
      <c r="F336" s="37">
        <v>95</v>
      </c>
      <c r="G336" s="37">
        <v>53.244669999999999</v>
      </c>
      <c r="H336" s="19"/>
    </row>
    <row r="337" spans="1:8" s="18" customFormat="1" ht="17.25" hidden="1" customHeight="1" outlineLevel="1">
      <c r="A337" s="33" t="s">
        <v>141</v>
      </c>
      <c r="B337" s="34" t="s">
        <v>1061</v>
      </c>
      <c r="C337" s="33">
        <v>2020</v>
      </c>
      <c r="D337" s="33"/>
      <c r="E337" s="33">
        <v>12</v>
      </c>
      <c r="F337" s="37">
        <v>40</v>
      </c>
      <c r="G337" s="37">
        <v>97.766499999999994</v>
      </c>
      <c r="H337" s="19"/>
    </row>
    <row r="338" spans="1:8" s="18" customFormat="1" ht="17.25" hidden="1" customHeight="1" outlineLevel="1">
      <c r="A338" s="33" t="s">
        <v>141</v>
      </c>
      <c r="B338" s="34" t="s">
        <v>1062</v>
      </c>
      <c r="C338" s="33">
        <v>2020</v>
      </c>
      <c r="D338" s="33"/>
      <c r="E338" s="33">
        <v>69</v>
      </c>
      <c r="F338" s="37">
        <v>150</v>
      </c>
      <c r="G338" s="37">
        <v>121.67903</v>
      </c>
      <c r="H338" s="19"/>
    </row>
    <row r="339" spans="1:8" s="18" customFormat="1" ht="17.25" hidden="1" customHeight="1" outlineLevel="1">
      <c r="A339" s="33" t="s">
        <v>141</v>
      </c>
      <c r="B339" s="34" t="s">
        <v>1032</v>
      </c>
      <c r="C339" s="33">
        <v>2020</v>
      </c>
      <c r="D339" s="33"/>
      <c r="E339" s="33">
        <v>5</v>
      </c>
      <c r="F339" s="37">
        <v>150</v>
      </c>
      <c r="G339" s="37">
        <v>59.91863</v>
      </c>
      <c r="H339" s="19"/>
    </row>
    <row r="340" spans="1:8" s="18" customFormat="1" ht="17.25" hidden="1" customHeight="1" outlineLevel="1">
      <c r="A340" s="33" t="s">
        <v>141</v>
      </c>
      <c r="B340" s="34" t="s">
        <v>1033</v>
      </c>
      <c r="C340" s="33">
        <v>2020</v>
      </c>
      <c r="D340" s="33"/>
      <c r="E340" s="33">
        <v>20</v>
      </c>
      <c r="F340" s="37">
        <v>150</v>
      </c>
      <c r="G340" s="37">
        <v>95.730099999999993</v>
      </c>
      <c r="H340" s="19"/>
    </row>
    <row r="341" spans="1:8" s="18" customFormat="1" ht="17.25" hidden="1" customHeight="1" outlineLevel="1">
      <c r="A341" s="33" t="s">
        <v>141</v>
      </c>
      <c r="B341" s="34" t="s">
        <v>1035</v>
      </c>
      <c r="C341" s="33">
        <v>2020</v>
      </c>
      <c r="D341" s="33"/>
      <c r="E341" s="33">
        <v>17</v>
      </c>
      <c r="F341" s="37">
        <v>30</v>
      </c>
      <c r="G341" s="37">
        <v>64.413030000000006</v>
      </c>
      <c r="H341" s="19"/>
    </row>
    <row r="342" spans="1:8" s="18" customFormat="1" ht="17.25" hidden="1" customHeight="1" outlineLevel="1">
      <c r="A342" s="33" t="s">
        <v>141</v>
      </c>
      <c r="B342" s="34" t="s">
        <v>1036</v>
      </c>
      <c r="C342" s="33">
        <v>2020</v>
      </c>
      <c r="D342" s="33"/>
      <c r="E342" s="33">
        <v>4</v>
      </c>
      <c r="F342" s="37">
        <v>100</v>
      </c>
      <c r="G342" s="37">
        <v>33.569749999999999</v>
      </c>
      <c r="H342" s="19"/>
    </row>
    <row r="343" spans="1:8" s="18" customFormat="1" ht="17.25" hidden="1" customHeight="1" outlineLevel="1">
      <c r="A343" s="33" t="s">
        <v>141</v>
      </c>
      <c r="B343" s="34" t="s">
        <v>1041</v>
      </c>
      <c r="C343" s="33">
        <v>2020</v>
      </c>
      <c r="D343" s="33"/>
      <c r="E343" s="33">
        <v>57</v>
      </c>
      <c r="F343" s="37">
        <v>50</v>
      </c>
      <c r="G343" s="37">
        <v>160.08968999999999</v>
      </c>
      <c r="H343" s="19"/>
    </row>
    <row r="344" spans="1:8" s="18" customFormat="1" ht="17.25" hidden="1" customHeight="1" outlineLevel="1">
      <c r="A344" s="33" t="s">
        <v>141</v>
      </c>
      <c r="B344" s="34" t="s">
        <v>1042</v>
      </c>
      <c r="C344" s="33">
        <v>2020</v>
      </c>
      <c r="D344" s="33"/>
      <c r="E344" s="33">
        <v>151</v>
      </c>
      <c r="F344" s="37">
        <v>150</v>
      </c>
      <c r="G344" s="37">
        <v>241.09741</v>
      </c>
      <c r="H344" s="19"/>
    </row>
    <row r="345" spans="1:8" s="18" customFormat="1" ht="17.25" hidden="1" customHeight="1" outlineLevel="1">
      <c r="A345" s="33" t="s">
        <v>141</v>
      </c>
      <c r="B345" s="34" t="s">
        <v>1047</v>
      </c>
      <c r="C345" s="33">
        <v>2020</v>
      </c>
      <c r="D345" s="33"/>
      <c r="E345" s="33">
        <v>13</v>
      </c>
      <c r="F345" s="37">
        <v>100</v>
      </c>
      <c r="G345" s="37">
        <v>26.424790000000002</v>
      </c>
      <c r="H345" s="19"/>
    </row>
    <row r="346" spans="1:8" s="18" customFormat="1" ht="17.25" hidden="1" customHeight="1" outlineLevel="1">
      <c r="A346" s="33" t="s">
        <v>141</v>
      </c>
      <c r="B346" s="34" t="s">
        <v>1050</v>
      </c>
      <c r="C346" s="33">
        <v>2020</v>
      </c>
      <c r="D346" s="33"/>
      <c r="E346" s="33">
        <v>11</v>
      </c>
      <c r="F346" s="37">
        <v>150</v>
      </c>
      <c r="G346" s="37">
        <v>80.967380000000006</v>
      </c>
      <c r="H346" s="19"/>
    </row>
    <row r="347" spans="1:8" s="18" customFormat="1" ht="17.25" hidden="1" customHeight="1" outlineLevel="1">
      <c r="A347" s="33" t="s">
        <v>141</v>
      </c>
      <c r="B347" s="34" t="s">
        <v>1051</v>
      </c>
      <c r="C347" s="33">
        <v>2020</v>
      </c>
      <c r="D347" s="33"/>
      <c r="E347" s="33">
        <v>33</v>
      </c>
      <c r="F347" s="37">
        <v>150</v>
      </c>
      <c r="G347" s="37">
        <v>116.1542</v>
      </c>
      <c r="H347" s="19"/>
    </row>
    <row r="348" spans="1:8" s="18" customFormat="1" ht="15.75" collapsed="1">
      <c r="A348" s="23"/>
      <c r="B348" s="24" t="s">
        <v>289</v>
      </c>
      <c r="C348" s="23"/>
      <c r="D348" s="23" t="s">
        <v>90</v>
      </c>
      <c r="E348" s="23"/>
      <c r="F348" s="23"/>
      <c r="G348" s="23"/>
      <c r="H348" s="19"/>
    </row>
    <row r="349" spans="1:8" s="18" customFormat="1" ht="15.75">
      <c r="A349" s="20"/>
      <c r="B349" s="25" t="s">
        <v>91</v>
      </c>
      <c r="C349" s="20"/>
      <c r="D349" s="20"/>
      <c r="E349" s="20"/>
      <c r="F349" s="20"/>
      <c r="G349" s="20"/>
      <c r="H349" s="68"/>
    </row>
    <row r="350" spans="1:8" s="18" customFormat="1" ht="15.75">
      <c r="A350" s="26" t="s">
        <v>290</v>
      </c>
      <c r="B350" s="27" t="s">
        <v>93</v>
      </c>
      <c r="C350" s="26"/>
      <c r="D350" s="26"/>
      <c r="E350" s="26"/>
      <c r="F350" s="26"/>
      <c r="G350" s="26"/>
      <c r="H350" s="19"/>
    </row>
    <row r="351" spans="1:8" s="18" customFormat="1" ht="15.75">
      <c r="A351" s="26" t="s">
        <v>290</v>
      </c>
      <c r="B351" s="27" t="s">
        <v>94</v>
      </c>
      <c r="C351" s="26"/>
      <c r="D351" s="26"/>
      <c r="E351" s="26"/>
      <c r="F351" s="26"/>
      <c r="G351" s="26"/>
      <c r="H351" s="19"/>
    </row>
    <row r="352" spans="1:8" s="18" customFormat="1" ht="15.75">
      <c r="A352" s="26" t="s">
        <v>290</v>
      </c>
      <c r="B352" s="27" t="s">
        <v>95</v>
      </c>
      <c r="C352" s="26">
        <v>2019</v>
      </c>
      <c r="D352" s="26" t="s">
        <v>90</v>
      </c>
      <c r="E352" s="26">
        <f ca="1">SUMIF($C$355:$G$1459,$C$352,$E$355:$E$1459)</f>
        <v>29504</v>
      </c>
      <c r="F352" s="30">
        <f ca="1">SUMIF($C$355:$G$1459,$C$352,$F$355:$F$1459)</f>
        <v>6074.7</v>
      </c>
      <c r="G352" s="30">
        <f ca="1">SUMIF($C$355:$G$1459,$C$352,$G$355:$G$1459)</f>
        <v>49811.898000000001</v>
      </c>
      <c r="H352" s="19"/>
    </row>
    <row r="353" spans="1:8" s="18" customFormat="1" ht="15.75">
      <c r="A353" s="26" t="s">
        <v>290</v>
      </c>
      <c r="B353" s="27" t="s">
        <v>95</v>
      </c>
      <c r="C353" s="26">
        <v>2020</v>
      </c>
      <c r="D353" s="26" t="s">
        <v>90</v>
      </c>
      <c r="E353" s="26">
        <f ca="1">SUMIF($C$355:$G$1459,$C$353,$E$355:$E$1459)</f>
        <v>66090</v>
      </c>
      <c r="F353" s="30">
        <f ca="1">SUMIF($C$355:$G$1459,$C$353,$F$355:$F$1459)</f>
        <v>12299.900000000001</v>
      </c>
      <c r="G353" s="30">
        <f ca="1">SUMIF($C$355:$G$1459,$C$353,$G$355:$G$1459)</f>
        <v>104222.67365000001</v>
      </c>
      <c r="H353" s="19"/>
    </row>
    <row r="354" spans="1:8" s="18" customFormat="1" ht="15.75">
      <c r="A354" s="26" t="s">
        <v>290</v>
      </c>
      <c r="B354" s="27" t="s">
        <v>95</v>
      </c>
      <c r="C354" s="26">
        <v>2021</v>
      </c>
      <c r="D354" s="26" t="s">
        <v>90</v>
      </c>
      <c r="E354" s="26">
        <f ca="1">SUMIF($C$355:$G$1459,$C$354,$E$355:$E$1459)</f>
        <v>0</v>
      </c>
      <c r="F354" s="30">
        <f ca="1">SUMIF($C$355:$G$1459,$C$354,$F$355:$F$1459)</f>
        <v>0</v>
      </c>
      <c r="G354" s="30">
        <f ca="1">SUMIF($C$355:$G$1459,$C$354,$G$355:$G$1459)</f>
        <v>0</v>
      </c>
      <c r="H354" s="19"/>
    </row>
    <row r="355" spans="1:8" s="18" customFormat="1" ht="47.25" hidden="1" outlineLevel="1">
      <c r="A355" s="26" t="s">
        <v>290</v>
      </c>
      <c r="B355" s="27" t="s">
        <v>1063</v>
      </c>
      <c r="C355" s="26">
        <v>2018</v>
      </c>
      <c r="D355" s="26"/>
      <c r="E355" s="26">
        <v>35</v>
      </c>
      <c r="F355" s="26">
        <v>15</v>
      </c>
      <c r="G355" s="26">
        <v>62.227939999999997</v>
      </c>
      <c r="H355" s="19"/>
    </row>
    <row r="356" spans="1:8" s="18" customFormat="1" ht="47.25" hidden="1" outlineLevel="1">
      <c r="A356" s="26" t="s">
        <v>290</v>
      </c>
      <c r="B356" s="27" t="s">
        <v>1064</v>
      </c>
      <c r="C356" s="26">
        <v>2018</v>
      </c>
      <c r="D356" s="26"/>
      <c r="E356" s="26">
        <v>288</v>
      </c>
      <c r="F356" s="26">
        <v>22</v>
      </c>
      <c r="G356" s="26">
        <v>407.27480000000003</v>
      </c>
      <c r="H356" s="19"/>
    </row>
    <row r="357" spans="1:8" s="18" customFormat="1" ht="31.5" hidden="1" outlineLevel="1">
      <c r="A357" s="26" t="s">
        <v>290</v>
      </c>
      <c r="B357" s="27" t="s">
        <v>1065</v>
      </c>
      <c r="C357" s="26">
        <v>2018</v>
      </c>
      <c r="D357" s="26"/>
      <c r="E357" s="26">
        <v>116</v>
      </c>
      <c r="F357" s="26">
        <v>15</v>
      </c>
      <c r="G357" s="26">
        <v>164.95626999999999</v>
      </c>
      <c r="H357" s="19"/>
    </row>
    <row r="358" spans="1:8" s="18" customFormat="1" ht="47.25" hidden="1" outlineLevel="1">
      <c r="A358" s="26" t="s">
        <v>290</v>
      </c>
      <c r="B358" s="27" t="s">
        <v>1066</v>
      </c>
      <c r="C358" s="26">
        <v>2018</v>
      </c>
      <c r="D358" s="26"/>
      <c r="E358" s="26">
        <v>18</v>
      </c>
      <c r="F358" s="26">
        <v>12</v>
      </c>
      <c r="G358" s="26">
        <v>73.383349999999993</v>
      </c>
      <c r="H358" s="19"/>
    </row>
    <row r="359" spans="1:8" s="18" customFormat="1" ht="47.25" hidden="1" outlineLevel="1">
      <c r="A359" s="26" t="s">
        <v>290</v>
      </c>
      <c r="B359" s="27" t="s">
        <v>1067</v>
      </c>
      <c r="C359" s="26">
        <v>2018</v>
      </c>
      <c r="D359" s="26"/>
      <c r="E359" s="26">
        <v>85</v>
      </c>
      <c r="F359" s="26">
        <v>15</v>
      </c>
      <c r="G359" s="26">
        <v>127.87442</v>
      </c>
      <c r="H359" s="19"/>
    </row>
    <row r="360" spans="1:8" s="18" customFormat="1" ht="47.25" hidden="1" outlineLevel="1">
      <c r="A360" s="26" t="s">
        <v>290</v>
      </c>
      <c r="B360" s="27" t="s">
        <v>1068</v>
      </c>
      <c r="C360" s="26">
        <v>2018</v>
      </c>
      <c r="D360" s="26"/>
      <c r="E360" s="26">
        <v>50</v>
      </c>
      <c r="F360" s="26">
        <v>20</v>
      </c>
      <c r="G360" s="26">
        <v>102.55468</v>
      </c>
      <c r="H360" s="19"/>
    </row>
    <row r="361" spans="1:8" s="18" customFormat="1" ht="47.25" hidden="1" outlineLevel="1">
      <c r="A361" s="26" t="s">
        <v>290</v>
      </c>
      <c r="B361" s="27" t="s">
        <v>1069</v>
      </c>
      <c r="C361" s="26">
        <v>2018</v>
      </c>
      <c r="D361" s="26"/>
      <c r="E361" s="26">
        <v>85</v>
      </c>
      <c r="F361" s="26">
        <v>45</v>
      </c>
      <c r="G361" s="26">
        <v>120.06975</v>
      </c>
      <c r="H361" s="19"/>
    </row>
    <row r="362" spans="1:8" s="18" customFormat="1" ht="47.25" hidden="1" outlineLevel="1">
      <c r="A362" s="26" t="s">
        <v>290</v>
      </c>
      <c r="B362" s="27" t="s">
        <v>1070</v>
      </c>
      <c r="C362" s="26">
        <v>2018</v>
      </c>
      <c r="D362" s="26"/>
      <c r="E362" s="26">
        <v>215</v>
      </c>
      <c r="F362" s="26">
        <v>5</v>
      </c>
      <c r="G362" s="26">
        <v>232.49191999999999</v>
      </c>
      <c r="H362" s="19"/>
    </row>
    <row r="363" spans="1:8" s="18" customFormat="1" ht="78.75" hidden="1" outlineLevel="1">
      <c r="A363" s="26" t="s">
        <v>290</v>
      </c>
      <c r="B363" s="27" t="s">
        <v>1071</v>
      </c>
      <c r="C363" s="26">
        <v>2018</v>
      </c>
      <c r="D363" s="26"/>
      <c r="E363" s="26">
        <v>20</v>
      </c>
      <c r="F363" s="26">
        <v>9</v>
      </c>
      <c r="G363" s="26">
        <v>83.661959999999993</v>
      </c>
      <c r="H363" s="19"/>
    </row>
    <row r="364" spans="1:8" s="18" customFormat="1" ht="47.25" hidden="1" outlineLevel="1">
      <c r="A364" s="26" t="s">
        <v>290</v>
      </c>
      <c r="B364" s="27" t="s">
        <v>1072</v>
      </c>
      <c r="C364" s="26">
        <v>2018</v>
      </c>
      <c r="D364" s="26"/>
      <c r="E364" s="26">
        <v>137</v>
      </c>
      <c r="F364" s="26">
        <v>15</v>
      </c>
      <c r="G364" s="26">
        <v>151.03572</v>
      </c>
      <c r="H364" s="19"/>
    </row>
    <row r="365" spans="1:8" s="18" customFormat="1" ht="63" hidden="1" outlineLevel="1">
      <c r="A365" s="26" t="s">
        <v>290</v>
      </c>
      <c r="B365" s="27" t="s">
        <v>1073</v>
      </c>
      <c r="C365" s="26">
        <v>2018</v>
      </c>
      <c r="D365" s="26"/>
      <c r="E365" s="26">
        <v>60</v>
      </c>
      <c r="F365" s="26">
        <v>12</v>
      </c>
      <c r="G365" s="26">
        <v>176.37203</v>
      </c>
      <c r="H365" s="19"/>
    </row>
    <row r="366" spans="1:8" s="18" customFormat="1" ht="47.25" hidden="1" outlineLevel="1">
      <c r="A366" s="26" t="s">
        <v>290</v>
      </c>
      <c r="B366" s="27" t="s">
        <v>1074</v>
      </c>
      <c r="C366" s="26">
        <v>2018</v>
      </c>
      <c r="D366" s="26"/>
      <c r="E366" s="26">
        <v>199</v>
      </c>
      <c r="F366" s="26">
        <v>15</v>
      </c>
      <c r="G366" s="26">
        <v>179.79310000000001</v>
      </c>
      <c r="H366" s="19"/>
    </row>
    <row r="367" spans="1:8" s="18" customFormat="1" ht="63" hidden="1" outlineLevel="1">
      <c r="A367" s="26" t="s">
        <v>290</v>
      </c>
      <c r="B367" s="27" t="s">
        <v>1075</v>
      </c>
      <c r="C367" s="26">
        <v>2018</v>
      </c>
      <c r="D367" s="26"/>
      <c r="E367" s="26">
        <v>60</v>
      </c>
      <c r="F367" s="26">
        <v>27</v>
      </c>
      <c r="G367" s="26">
        <v>163.05121</v>
      </c>
      <c r="H367" s="19"/>
    </row>
    <row r="368" spans="1:8" s="18" customFormat="1" ht="47.25" hidden="1" outlineLevel="1">
      <c r="A368" s="26" t="s">
        <v>290</v>
      </c>
      <c r="B368" s="27" t="s">
        <v>1076</v>
      </c>
      <c r="C368" s="26">
        <v>2018</v>
      </c>
      <c r="D368" s="26"/>
      <c r="E368" s="26">
        <v>130</v>
      </c>
      <c r="F368" s="26">
        <v>12</v>
      </c>
      <c r="G368" s="26">
        <v>186.25048000000001</v>
      </c>
      <c r="H368" s="19"/>
    </row>
    <row r="369" spans="1:8" s="18" customFormat="1" ht="47.25" hidden="1" outlineLevel="1">
      <c r="A369" s="26" t="s">
        <v>290</v>
      </c>
      <c r="B369" s="27" t="s">
        <v>1077</v>
      </c>
      <c r="C369" s="26">
        <v>2018</v>
      </c>
      <c r="D369" s="26"/>
      <c r="E369" s="26">
        <v>243</v>
      </c>
      <c r="F369" s="26">
        <v>15</v>
      </c>
      <c r="G369" s="26">
        <v>201.26591999999999</v>
      </c>
      <c r="H369" s="19"/>
    </row>
    <row r="370" spans="1:8" s="18" customFormat="1" ht="110.25" hidden="1" outlineLevel="1">
      <c r="A370" s="26" t="s">
        <v>290</v>
      </c>
      <c r="B370" s="27" t="s">
        <v>1078</v>
      </c>
      <c r="C370" s="26">
        <v>2018</v>
      </c>
      <c r="D370" s="26"/>
      <c r="E370" s="26">
        <v>88</v>
      </c>
      <c r="F370" s="26">
        <v>12</v>
      </c>
      <c r="G370" s="26">
        <v>183.54702</v>
      </c>
      <c r="H370" s="19"/>
    </row>
    <row r="371" spans="1:8" s="18" customFormat="1" ht="47.25" hidden="1" outlineLevel="1">
      <c r="A371" s="26" t="s">
        <v>290</v>
      </c>
      <c r="B371" s="27" t="s">
        <v>1079</v>
      </c>
      <c r="C371" s="26">
        <v>2018</v>
      </c>
      <c r="D371" s="26"/>
      <c r="E371" s="26">
        <v>123</v>
      </c>
      <c r="F371" s="26">
        <v>15</v>
      </c>
      <c r="G371" s="26">
        <v>189.43952999999999</v>
      </c>
      <c r="H371" s="19"/>
    </row>
    <row r="372" spans="1:8" s="18" customFormat="1" ht="47.25" hidden="1" outlineLevel="1">
      <c r="A372" s="26" t="s">
        <v>290</v>
      </c>
      <c r="B372" s="27" t="s">
        <v>1080</v>
      </c>
      <c r="C372" s="26">
        <v>2018</v>
      </c>
      <c r="D372" s="26"/>
      <c r="E372" s="26">
        <v>320</v>
      </c>
      <c r="F372" s="26">
        <v>15</v>
      </c>
      <c r="G372" s="26">
        <v>308.81981999999999</v>
      </c>
      <c r="H372" s="19"/>
    </row>
    <row r="373" spans="1:8" s="18" customFormat="1" ht="63" hidden="1" outlineLevel="1">
      <c r="A373" s="26" t="s">
        <v>290</v>
      </c>
      <c r="B373" s="27" t="s">
        <v>1081</v>
      </c>
      <c r="C373" s="26">
        <v>2018</v>
      </c>
      <c r="D373" s="26"/>
      <c r="E373" s="26">
        <v>180</v>
      </c>
      <c r="F373" s="26">
        <v>15</v>
      </c>
      <c r="G373" s="26">
        <v>228.94727</v>
      </c>
      <c r="H373" s="19"/>
    </row>
    <row r="374" spans="1:8" s="18" customFormat="1" ht="47.25" hidden="1" outlineLevel="1">
      <c r="A374" s="26" t="s">
        <v>290</v>
      </c>
      <c r="B374" s="27" t="s">
        <v>1082</v>
      </c>
      <c r="C374" s="26">
        <v>2018</v>
      </c>
      <c r="D374" s="26"/>
      <c r="E374" s="26">
        <v>192</v>
      </c>
      <c r="F374" s="26">
        <v>10</v>
      </c>
      <c r="G374" s="26">
        <v>168.01625000000001</v>
      </c>
      <c r="H374" s="19"/>
    </row>
    <row r="375" spans="1:8" s="18" customFormat="1" ht="63" hidden="1" outlineLevel="1">
      <c r="A375" s="26" t="s">
        <v>290</v>
      </c>
      <c r="B375" s="27" t="s">
        <v>1083</v>
      </c>
      <c r="C375" s="26">
        <v>2018</v>
      </c>
      <c r="D375" s="26"/>
      <c r="E375" s="26">
        <v>350</v>
      </c>
      <c r="F375" s="26">
        <v>6</v>
      </c>
      <c r="G375" s="26">
        <v>473.44364999999999</v>
      </c>
      <c r="H375" s="19"/>
    </row>
    <row r="376" spans="1:8" s="18" customFormat="1" ht="47.25" hidden="1" outlineLevel="1">
      <c r="A376" s="26" t="s">
        <v>290</v>
      </c>
      <c r="B376" s="27" t="s">
        <v>1084</v>
      </c>
      <c r="C376" s="26">
        <v>2018</v>
      </c>
      <c r="D376" s="26"/>
      <c r="E376" s="26">
        <v>100</v>
      </c>
      <c r="F376" s="26">
        <v>15</v>
      </c>
      <c r="G376" s="26">
        <v>155.4787</v>
      </c>
      <c r="H376" s="19"/>
    </row>
    <row r="377" spans="1:8" s="18" customFormat="1" ht="63" hidden="1" outlineLevel="1">
      <c r="A377" s="26" t="s">
        <v>290</v>
      </c>
      <c r="B377" s="27" t="s">
        <v>1085</v>
      </c>
      <c r="C377" s="26">
        <v>2018</v>
      </c>
      <c r="D377" s="26"/>
      <c r="E377" s="26">
        <v>358</v>
      </c>
      <c r="F377" s="26">
        <v>30</v>
      </c>
      <c r="G377" s="26">
        <v>412.29620999999997</v>
      </c>
      <c r="H377" s="19"/>
    </row>
    <row r="378" spans="1:8" s="18" customFormat="1" ht="47.25" hidden="1" outlineLevel="1">
      <c r="A378" s="26" t="s">
        <v>290</v>
      </c>
      <c r="B378" s="27" t="s">
        <v>1086</v>
      </c>
      <c r="C378" s="26">
        <v>2018</v>
      </c>
      <c r="D378" s="26"/>
      <c r="E378" s="26">
        <v>72</v>
      </c>
      <c r="F378" s="26">
        <v>15</v>
      </c>
      <c r="G378" s="26">
        <v>144.15671</v>
      </c>
      <c r="H378" s="19"/>
    </row>
    <row r="379" spans="1:8" s="18" customFormat="1" ht="63" hidden="1" outlineLevel="1">
      <c r="A379" s="26" t="s">
        <v>290</v>
      </c>
      <c r="B379" s="27" t="s">
        <v>1087</v>
      </c>
      <c r="C379" s="26">
        <v>2018</v>
      </c>
      <c r="D379" s="26"/>
      <c r="E379" s="26">
        <v>70</v>
      </c>
      <c r="F379" s="26">
        <v>10</v>
      </c>
      <c r="G379" s="26">
        <v>52.75347</v>
      </c>
      <c r="H379" s="19"/>
    </row>
    <row r="380" spans="1:8" s="18" customFormat="1" ht="47.25" hidden="1" outlineLevel="1">
      <c r="A380" s="26" t="s">
        <v>290</v>
      </c>
      <c r="B380" s="27" t="s">
        <v>1088</v>
      </c>
      <c r="C380" s="26">
        <v>2018</v>
      </c>
      <c r="D380" s="26"/>
      <c r="E380" s="26">
        <v>60</v>
      </c>
      <c r="F380" s="26">
        <v>12</v>
      </c>
      <c r="G380" s="26">
        <v>116.39013</v>
      </c>
      <c r="H380" s="19"/>
    </row>
    <row r="381" spans="1:8" s="18" customFormat="1" ht="47.25" hidden="1" outlineLevel="1">
      <c r="A381" s="26" t="s">
        <v>290</v>
      </c>
      <c r="B381" s="27" t="s">
        <v>1089</v>
      </c>
      <c r="C381" s="26">
        <v>2018</v>
      </c>
      <c r="D381" s="26"/>
      <c r="E381" s="26">
        <v>110</v>
      </c>
      <c r="F381" s="26">
        <v>12</v>
      </c>
      <c r="G381" s="26">
        <v>155.05458999999999</v>
      </c>
      <c r="H381" s="19"/>
    </row>
    <row r="382" spans="1:8" s="18" customFormat="1" ht="47.25" hidden="1" outlineLevel="1">
      <c r="A382" s="26" t="s">
        <v>290</v>
      </c>
      <c r="B382" s="27" t="s">
        <v>1090</v>
      </c>
      <c r="C382" s="26">
        <v>2018</v>
      </c>
      <c r="D382" s="26"/>
      <c r="E382" s="26">
        <v>50</v>
      </c>
      <c r="F382" s="26">
        <v>10</v>
      </c>
      <c r="G382" s="26">
        <v>101.12981000000001</v>
      </c>
      <c r="H382" s="19"/>
    </row>
    <row r="383" spans="1:8" s="18" customFormat="1" ht="63" hidden="1" outlineLevel="1">
      <c r="A383" s="26" t="s">
        <v>290</v>
      </c>
      <c r="B383" s="27" t="s">
        <v>1091</v>
      </c>
      <c r="C383" s="26">
        <v>2018</v>
      </c>
      <c r="D383" s="26"/>
      <c r="E383" s="26">
        <v>187</v>
      </c>
      <c r="F383" s="26">
        <v>15</v>
      </c>
      <c r="G383" s="26">
        <v>192.3494</v>
      </c>
      <c r="H383" s="19"/>
    </row>
    <row r="384" spans="1:8" s="18" customFormat="1" ht="47.25" hidden="1" outlineLevel="1">
      <c r="A384" s="26" t="s">
        <v>290</v>
      </c>
      <c r="B384" s="27" t="s">
        <v>1092</v>
      </c>
      <c r="C384" s="26">
        <v>2018</v>
      </c>
      <c r="D384" s="26"/>
      <c r="E384" s="26">
        <v>150</v>
      </c>
      <c r="F384" s="26">
        <v>12</v>
      </c>
      <c r="G384" s="26">
        <v>167.06898000000001</v>
      </c>
      <c r="H384" s="19"/>
    </row>
    <row r="385" spans="1:8" s="18" customFormat="1" ht="78.75" hidden="1" outlineLevel="1">
      <c r="A385" s="26" t="s">
        <v>290</v>
      </c>
      <c r="B385" s="27" t="s">
        <v>1093</v>
      </c>
      <c r="C385" s="26">
        <v>2018</v>
      </c>
      <c r="D385" s="26"/>
      <c r="E385" s="26">
        <v>170</v>
      </c>
      <c r="F385" s="26">
        <v>34</v>
      </c>
      <c r="G385" s="26">
        <v>309.57202999999998</v>
      </c>
      <c r="H385" s="19"/>
    </row>
    <row r="386" spans="1:8" s="18" customFormat="1" ht="47.25" hidden="1" outlineLevel="1">
      <c r="A386" s="26" t="s">
        <v>290</v>
      </c>
      <c r="B386" s="27" t="s">
        <v>1094</v>
      </c>
      <c r="C386" s="26">
        <v>2018</v>
      </c>
      <c r="D386" s="26"/>
      <c r="E386" s="26">
        <v>240</v>
      </c>
      <c r="F386" s="26">
        <v>15</v>
      </c>
      <c r="G386" s="26">
        <v>293.61275999999998</v>
      </c>
      <c r="H386" s="19"/>
    </row>
    <row r="387" spans="1:8" s="18" customFormat="1" ht="78.75" hidden="1" outlineLevel="1">
      <c r="A387" s="26" t="s">
        <v>290</v>
      </c>
      <c r="B387" s="27" t="s">
        <v>1095</v>
      </c>
      <c r="C387" s="26">
        <v>2018</v>
      </c>
      <c r="D387" s="26"/>
      <c r="E387" s="26">
        <v>30</v>
      </c>
      <c r="F387" s="26">
        <v>12</v>
      </c>
      <c r="G387" s="26">
        <v>130.05454</v>
      </c>
      <c r="H387" s="19"/>
    </row>
    <row r="388" spans="1:8" s="18" customFormat="1" ht="78.75" hidden="1" outlineLevel="1">
      <c r="A388" s="26" t="s">
        <v>290</v>
      </c>
      <c r="B388" s="27" t="s">
        <v>1096</v>
      </c>
      <c r="C388" s="26">
        <v>2018</v>
      </c>
      <c r="D388" s="26"/>
      <c r="E388" s="26">
        <v>50</v>
      </c>
      <c r="F388" s="26">
        <v>12</v>
      </c>
      <c r="G388" s="26">
        <v>73.483170000000001</v>
      </c>
      <c r="H388" s="19"/>
    </row>
    <row r="389" spans="1:8" s="18" customFormat="1" ht="47.25" hidden="1" outlineLevel="1">
      <c r="A389" s="26" t="s">
        <v>290</v>
      </c>
      <c r="B389" s="27" t="s">
        <v>1097</v>
      </c>
      <c r="C389" s="26">
        <v>2018</v>
      </c>
      <c r="D389" s="26"/>
      <c r="E389" s="26">
        <v>108</v>
      </c>
      <c r="F389" s="26">
        <v>15</v>
      </c>
      <c r="G389" s="26">
        <v>193.68004999999999</v>
      </c>
      <c r="H389" s="19"/>
    </row>
    <row r="390" spans="1:8" s="18" customFormat="1" ht="47.25" hidden="1" outlineLevel="1">
      <c r="A390" s="26" t="s">
        <v>290</v>
      </c>
      <c r="B390" s="27" t="s">
        <v>1098</v>
      </c>
      <c r="C390" s="26">
        <v>2018</v>
      </c>
      <c r="D390" s="26"/>
      <c r="E390" s="26">
        <v>110</v>
      </c>
      <c r="F390" s="26">
        <v>15</v>
      </c>
      <c r="G390" s="26">
        <v>135.57518999999999</v>
      </c>
      <c r="H390" s="19"/>
    </row>
    <row r="391" spans="1:8" s="18" customFormat="1" ht="78.75" hidden="1" outlineLevel="1">
      <c r="A391" s="26" t="s">
        <v>290</v>
      </c>
      <c r="B391" s="27" t="s">
        <v>1099</v>
      </c>
      <c r="C391" s="26">
        <v>2018</v>
      </c>
      <c r="D391" s="26"/>
      <c r="E391" s="26">
        <v>97</v>
      </c>
      <c r="F391" s="26">
        <v>12</v>
      </c>
      <c r="G391" s="26">
        <v>206.81479999999999</v>
      </c>
      <c r="H391" s="19"/>
    </row>
    <row r="392" spans="1:8" s="18" customFormat="1" ht="63" hidden="1" outlineLevel="1">
      <c r="A392" s="26" t="s">
        <v>290</v>
      </c>
      <c r="B392" s="27" t="s">
        <v>1100</v>
      </c>
      <c r="C392" s="26">
        <v>2018</v>
      </c>
      <c r="D392" s="26"/>
      <c r="E392" s="26">
        <v>119</v>
      </c>
      <c r="F392" s="26">
        <v>15</v>
      </c>
      <c r="G392" s="26">
        <v>162.08188999999999</v>
      </c>
      <c r="H392" s="19"/>
    </row>
    <row r="393" spans="1:8" s="18" customFormat="1" ht="47.25" hidden="1" outlineLevel="1">
      <c r="A393" s="26" t="s">
        <v>290</v>
      </c>
      <c r="B393" s="27" t="s">
        <v>1101</v>
      </c>
      <c r="C393" s="26">
        <v>2018</v>
      </c>
      <c r="D393" s="26"/>
      <c r="E393" s="26">
        <v>45</v>
      </c>
      <c r="F393" s="26">
        <v>15</v>
      </c>
      <c r="G393" s="26">
        <v>30.512560000000001</v>
      </c>
      <c r="H393" s="19"/>
    </row>
    <row r="394" spans="1:8" s="18" customFormat="1" ht="47.25" hidden="1" outlineLevel="1">
      <c r="A394" s="26" t="s">
        <v>290</v>
      </c>
      <c r="B394" s="27" t="s">
        <v>1102</v>
      </c>
      <c r="C394" s="26">
        <v>2018</v>
      </c>
      <c r="D394" s="26"/>
      <c r="E394" s="26">
        <v>192</v>
      </c>
      <c r="F394" s="26">
        <v>15</v>
      </c>
      <c r="G394" s="26">
        <v>261.62822</v>
      </c>
      <c r="H394" s="19"/>
    </row>
    <row r="395" spans="1:8" s="18" customFormat="1" ht="78.75" hidden="1" outlineLevel="1">
      <c r="A395" s="26" t="s">
        <v>290</v>
      </c>
      <c r="B395" s="27" t="s">
        <v>1103</v>
      </c>
      <c r="C395" s="26">
        <v>2018</v>
      </c>
      <c r="D395" s="26"/>
      <c r="E395" s="26">
        <v>157</v>
      </c>
      <c r="F395" s="26">
        <v>8</v>
      </c>
      <c r="G395" s="26">
        <v>186.79772</v>
      </c>
      <c r="H395" s="19"/>
    </row>
    <row r="396" spans="1:8" s="18" customFormat="1" ht="78.75" hidden="1" outlineLevel="1">
      <c r="A396" s="26" t="s">
        <v>290</v>
      </c>
      <c r="B396" s="27" t="s">
        <v>1104</v>
      </c>
      <c r="C396" s="26">
        <v>2018</v>
      </c>
      <c r="D396" s="26"/>
      <c r="E396" s="26">
        <v>92</v>
      </c>
      <c r="F396" s="26">
        <v>8</v>
      </c>
      <c r="G396" s="26">
        <v>172.26071999999999</v>
      </c>
      <c r="H396" s="19"/>
    </row>
    <row r="397" spans="1:8" s="18" customFormat="1" ht="78.75" hidden="1" outlineLevel="1">
      <c r="A397" s="26" t="s">
        <v>290</v>
      </c>
      <c r="B397" s="27" t="s">
        <v>1105</v>
      </c>
      <c r="C397" s="26">
        <v>2018</v>
      </c>
      <c r="D397" s="26"/>
      <c r="E397" s="26">
        <v>62</v>
      </c>
      <c r="F397" s="26">
        <v>12</v>
      </c>
      <c r="G397" s="26">
        <v>151.01455000000001</v>
      </c>
      <c r="H397" s="19"/>
    </row>
    <row r="398" spans="1:8" s="18" customFormat="1" ht="31.5" hidden="1" outlineLevel="1">
      <c r="A398" s="26" t="s">
        <v>290</v>
      </c>
      <c r="B398" s="27" t="s">
        <v>1106</v>
      </c>
      <c r="C398" s="26">
        <v>2018</v>
      </c>
      <c r="D398" s="26"/>
      <c r="E398" s="26">
        <v>493</v>
      </c>
      <c r="F398" s="26">
        <v>15</v>
      </c>
      <c r="G398" s="26">
        <v>807.46523000000002</v>
      </c>
      <c r="H398" s="19"/>
    </row>
    <row r="399" spans="1:8" s="18" customFormat="1" ht="47.25" hidden="1" outlineLevel="1">
      <c r="A399" s="26" t="s">
        <v>290</v>
      </c>
      <c r="B399" s="27" t="s">
        <v>1107</v>
      </c>
      <c r="C399" s="26">
        <v>2018</v>
      </c>
      <c r="D399" s="26"/>
      <c r="E399" s="26">
        <v>249</v>
      </c>
      <c r="F399" s="26">
        <v>12</v>
      </c>
      <c r="G399" s="26">
        <v>320.85556000000003</v>
      </c>
      <c r="H399" s="19"/>
    </row>
    <row r="400" spans="1:8" s="18" customFormat="1" ht="63" hidden="1" outlineLevel="1">
      <c r="A400" s="26" t="s">
        <v>290</v>
      </c>
      <c r="B400" s="27" t="s">
        <v>1108</v>
      </c>
      <c r="C400" s="26">
        <v>2018</v>
      </c>
      <c r="D400" s="26"/>
      <c r="E400" s="26">
        <v>155</v>
      </c>
      <c r="F400" s="26">
        <v>30</v>
      </c>
      <c r="G400" s="26">
        <v>203.19994</v>
      </c>
      <c r="H400" s="19"/>
    </row>
    <row r="401" spans="1:8" s="18" customFormat="1" ht="94.5" hidden="1" outlineLevel="1">
      <c r="A401" s="26" t="s">
        <v>290</v>
      </c>
      <c r="B401" s="27" t="s">
        <v>1109</v>
      </c>
      <c r="C401" s="26">
        <v>2018</v>
      </c>
      <c r="D401" s="26"/>
      <c r="E401" s="26">
        <v>25</v>
      </c>
      <c r="F401" s="26">
        <v>15</v>
      </c>
      <c r="G401" s="26">
        <v>87.622810000000001</v>
      </c>
      <c r="H401" s="19"/>
    </row>
    <row r="402" spans="1:8" s="18" customFormat="1" ht="47.25" hidden="1" outlineLevel="1">
      <c r="A402" s="26" t="s">
        <v>290</v>
      </c>
      <c r="B402" s="27" t="s">
        <v>1110</v>
      </c>
      <c r="C402" s="26">
        <v>2018</v>
      </c>
      <c r="D402" s="26"/>
      <c r="E402" s="26">
        <v>35</v>
      </c>
      <c r="F402" s="26">
        <v>15</v>
      </c>
      <c r="G402" s="26">
        <v>150.40342000000001</v>
      </c>
      <c r="H402" s="19"/>
    </row>
    <row r="403" spans="1:8" s="18" customFormat="1" ht="47.25" hidden="1" outlineLevel="1">
      <c r="A403" s="26" t="s">
        <v>290</v>
      </c>
      <c r="B403" s="27" t="s">
        <v>1111</v>
      </c>
      <c r="C403" s="26">
        <v>2018</v>
      </c>
      <c r="D403" s="26"/>
      <c r="E403" s="26">
        <v>77</v>
      </c>
      <c r="F403" s="26">
        <v>15</v>
      </c>
      <c r="G403" s="26">
        <v>170.68851000000001</v>
      </c>
      <c r="H403" s="19"/>
    </row>
    <row r="404" spans="1:8" s="18" customFormat="1" ht="31.5" hidden="1" outlineLevel="1">
      <c r="A404" s="26" t="s">
        <v>290</v>
      </c>
      <c r="B404" s="27" t="s">
        <v>1112</v>
      </c>
      <c r="C404" s="26">
        <v>2018</v>
      </c>
      <c r="D404" s="26"/>
      <c r="E404" s="26">
        <v>27</v>
      </c>
      <c r="F404" s="26">
        <v>10</v>
      </c>
      <c r="G404" s="26">
        <v>116.47568</v>
      </c>
      <c r="H404" s="19"/>
    </row>
    <row r="405" spans="1:8" s="18" customFormat="1" ht="47.25" hidden="1" outlineLevel="1">
      <c r="A405" s="26" t="s">
        <v>290</v>
      </c>
      <c r="B405" s="27" t="s">
        <v>1113</v>
      </c>
      <c r="C405" s="26">
        <v>2018</v>
      </c>
      <c r="D405" s="26"/>
      <c r="E405" s="26">
        <v>392</v>
      </c>
      <c r="F405" s="26">
        <v>15</v>
      </c>
      <c r="G405" s="26">
        <v>385.41561999999999</v>
      </c>
      <c r="H405" s="19"/>
    </row>
    <row r="406" spans="1:8" s="18" customFormat="1" ht="47.25" hidden="1" outlineLevel="1">
      <c r="A406" s="26" t="s">
        <v>290</v>
      </c>
      <c r="B406" s="27" t="s">
        <v>1114</v>
      </c>
      <c r="C406" s="26">
        <v>2018</v>
      </c>
      <c r="D406" s="26"/>
      <c r="E406" s="26">
        <v>106</v>
      </c>
      <c r="F406" s="26">
        <v>12</v>
      </c>
      <c r="G406" s="26">
        <v>207.11180999999999</v>
      </c>
      <c r="H406" s="19"/>
    </row>
    <row r="407" spans="1:8" s="18" customFormat="1" ht="47.25" hidden="1" outlineLevel="1">
      <c r="A407" s="26" t="s">
        <v>290</v>
      </c>
      <c r="B407" s="27" t="s">
        <v>1115</v>
      </c>
      <c r="C407" s="26">
        <v>2018</v>
      </c>
      <c r="D407" s="26"/>
      <c r="E407" s="26">
        <v>24</v>
      </c>
      <c r="F407" s="26">
        <v>10</v>
      </c>
      <c r="G407" s="26">
        <v>119.11772000000001</v>
      </c>
      <c r="H407" s="19"/>
    </row>
    <row r="408" spans="1:8" s="18" customFormat="1" ht="47.25" hidden="1" outlineLevel="1">
      <c r="A408" s="26" t="s">
        <v>290</v>
      </c>
      <c r="B408" s="27" t="s">
        <v>1116</v>
      </c>
      <c r="C408" s="26">
        <v>2018</v>
      </c>
      <c r="D408" s="26"/>
      <c r="E408" s="26">
        <v>191</v>
      </c>
      <c r="F408" s="26">
        <v>12</v>
      </c>
      <c r="G408" s="26">
        <v>278.94054</v>
      </c>
      <c r="H408" s="19"/>
    </row>
    <row r="409" spans="1:8" s="18" customFormat="1" ht="47.25" hidden="1" outlineLevel="1">
      <c r="A409" s="26" t="s">
        <v>290</v>
      </c>
      <c r="B409" s="27" t="s">
        <v>1117</v>
      </c>
      <c r="C409" s="26">
        <v>2018</v>
      </c>
      <c r="D409" s="26"/>
      <c r="E409" s="26">
        <v>44</v>
      </c>
      <c r="F409" s="26">
        <v>15</v>
      </c>
      <c r="G409" s="26">
        <v>161.68228999999999</v>
      </c>
      <c r="H409" s="19"/>
    </row>
    <row r="410" spans="1:8" s="18" customFormat="1" ht="78.75" hidden="1" outlineLevel="1">
      <c r="A410" s="26" t="s">
        <v>290</v>
      </c>
      <c r="B410" s="27" t="s">
        <v>1118</v>
      </c>
      <c r="C410" s="26">
        <v>2018</v>
      </c>
      <c r="D410" s="26"/>
      <c r="E410" s="26">
        <v>55</v>
      </c>
      <c r="F410" s="26">
        <v>15</v>
      </c>
      <c r="G410" s="26">
        <v>138.66319999999999</v>
      </c>
      <c r="H410" s="19"/>
    </row>
    <row r="411" spans="1:8" s="18" customFormat="1" ht="47.25" hidden="1" outlineLevel="1">
      <c r="A411" s="26" t="s">
        <v>290</v>
      </c>
      <c r="B411" s="27" t="s">
        <v>1119</v>
      </c>
      <c r="C411" s="26">
        <v>2018</v>
      </c>
      <c r="D411" s="26"/>
      <c r="E411" s="26">
        <v>55</v>
      </c>
      <c r="F411" s="26">
        <v>6</v>
      </c>
      <c r="G411" s="26">
        <v>64.25</v>
      </c>
      <c r="H411" s="19"/>
    </row>
    <row r="412" spans="1:8" s="18" customFormat="1" ht="47.25" hidden="1" outlineLevel="1">
      <c r="A412" s="26" t="s">
        <v>290</v>
      </c>
      <c r="B412" s="27" t="s">
        <v>1120</v>
      </c>
      <c r="C412" s="26">
        <v>2018</v>
      </c>
      <c r="D412" s="26"/>
      <c r="E412" s="26">
        <v>42</v>
      </c>
      <c r="F412" s="26">
        <v>15</v>
      </c>
      <c r="G412" s="26">
        <v>71.239999999999995</v>
      </c>
      <c r="H412" s="19"/>
    </row>
    <row r="413" spans="1:8" s="18" customFormat="1" ht="47.25" hidden="1" outlineLevel="1">
      <c r="A413" s="26" t="s">
        <v>290</v>
      </c>
      <c r="B413" s="27" t="s">
        <v>1121</v>
      </c>
      <c r="C413" s="26">
        <v>2018</v>
      </c>
      <c r="D413" s="26"/>
      <c r="E413" s="26">
        <v>46</v>
      </c>
      <c r="F413" s="26">
        <v>9</v>
      </c>
      <c r="G413" s="26">
        <v>134.63</v>
      </c>
      <c r="H413" s="19"/>
    </row>
    <row r="414" spans="1:8" s="18" customFormat="1" ht="31.5" hidden="1" outlineLevel="1">
      <c r="A414" s="26" t="s">
        <v>290</v>
      </c>
      <c r="B414" s="27" t="s">
        <v>1122</v>
      </c>
      <c r="C414" s="26">
        <v>2018</v>
      </c>
      <c r="D414" s="26"/>
      <c r="E414" s="26">
        <v>80</v>
      </c>
      <c r="F414" s="26">
        <v>15</v>
      </c>
      <c r="G414" s="26">
        <v>95.48</v>
      </c>
      <c r="H414" s="19"/>
    </row>
    <row r="415" spans="1:8" s="18" customFormat="1" ht="31.5" hidden="1" outlineLevel="1">
      <c r="A415" s="26" t="s">
        <v>290</v>
      </c>
      <c r="B415" s="27" t="s">
        <v>1123</v>
      </c>
      <c r="C415" s="26">
        <v>2018</v>
      </c>
      <c r="D415" s="26"/>
      <c r="E415" s="26">
        <v>203</v>
      </c>
      <c r="F415" s="26">
        <v>15</v>
      </c>
      <c r="G415" s="26">
        <v>245.97</v>
      </c>
      <c r="H415" s="19"/>
    </row>
    <row r="416" spans="1:8" s="18" customFormat="1" ht="31.5" hidden="1" outlineLevel="1">
      <c r="A416" s="26" t="s">
        <v>290</v>
      </c>
      <c r="B416" s="27" t="s">
        <v>1124</v>
      </c>
      <c r="C416" s="26">
        <v>2018</v>
      </c>
      <c r="D416" s="26"/>
      <c r="E416" s="26">
        <v>340</v>
      </c>
      <c r="F416" s="26">
        <v>15</v>
      </c>
      <c r="G416" s="26">
        <v>352.79</v>
      </c>
      <c r="H416" s="19"/>
    </row>
    <row r="417" spans="1:8" s="18" customFormat="1" ht="31.5" hidden="1" outlineLevel="1">
      <c r="A417" s="26" t="s">
        <v>290</v>
      </c>
      <c r="B417" s="27" t="s">
        <v>1125</v>
      </c>
      <c r="C417" s="26">
        <v>2018</v>
      </c>
      <c r="D417" s="26"/>
      <c r="E417" s="26">
        <v>189</v>
      </c>
      <c r="F417" s="26">
        <v>15</v>
      </c>
      <c r="G417" s="26">
        <v>261.79000000000002</v>
      </c>
      <c r="H417" s="19"/>
    </row>
    <row r="418" spans="1:8" s="18" customFormat="1" ht="47.25" hidden="1" outlineLevel="1">
      <c r="A418" s="26" t="s">
        <v>290</v>
      </c>
      <c r="B418" s="27" t="s">
        <v>1126</v>
      </c>
      <c r="C418" s="26">
        <v>2018</v>
      </c>
      <c r="D418" s="26"/>
      <c r="E418" s="26">
        <v>158</v>
      </c>
      <c r="F418" s="26">
        <v>6</v>
      </c>
      <c r="G418" s="26">
        <v>255.28</v>
      </c>
      <c r="H418" s="19"/>
    </row>
    <row r="419" spans="1:8" s="18" customFormat="1" ht="31.5" hidden="1" outlineLevel="1">
      <c r="A419" s="26" t="s">
        <v>290</v>
      </c>
      <c r="B419" s="27" t="s">
        <v>1127</v>
      </c>
      <c r="C419" s="26">
        <v>2018</v>
      </c>
      <c r="D419" s="26"/>
      <c r="E419" s="26">
        <v>147</v>
      </c>
      <c r="F419" s="26">
        <v>6</v>
      </c>
      <c r="G419" s="26">
        <v>255.22</v>
      </c>
      <c r="H419" s="19"/>
    </row>
    <row r="420" spans="1:8" s="18" customFormat="1" ht="47.25" hidden="1" outlineLevel="1">
      <c r="A420" s="26" t="s">
        <v>290</v>
      </c>
      <c r="B420" s="27" t="s">
        <v>1128</v>
      </c>
      <c r="C420" s="26">
        <v>2018</v>
      </c>
      <c r="D420" s="26"/>
      <c r="E420" s="26">
        <v>128</v>
      </c>
      <c r="F420" s="26">
        <v>25</v>
      </c>
      <c r="G420" s="26">
        <v>192.9</v>
      </c>
      <c r="H420" s="19"/>
    </row>
    <row r="421" spans="1:8" s="18" customFormat="1" ht="63" hidden="1" outlineLevel="1">
      <c r="A421" s="26" t="s">
        <v>290</v>
      </c>
      <c r="B421" s="27" t="s">
        <v>1129</v>
      </c>
      <c r="C421" s="26">
        <v>2018</v>
      </c>
      <c r="D421" s="26"/>
      <c r="E421" s="26">
        <v>60</v>
      </c>
      <c r="F421" s="26">
        <v>9</v>
      </c>
      <c r="G421" s="26">
        <v>96.68</v>
      </c>
      <c r="H421" s="19"/>
    </row>
    <row r="422" spans="1:8" s="18" customFormat="1" ht="63" hidden="1" outlineLevel="1">
      <c r="A422" s="26" t="s">
        <v>290</v>
      </c>
      <c r="B422" s="27" t="s">
        <v>1130</v>
      </c>
      <c r="C422" s="26">
        <v>2018</v>
      </c>
      <c r="D422" s="26"/>
      <c r="E422" s="26">
        <v>120</v>
      </c>
      <c r="F422" s="26">
        <v>15</v>
      </c>
      <c r="G422" s="26">
        <v>94.83</v>
      </c>
      <c r="H422" s="19"/>
    </row>
    <row r="423" spans="1:8" s="18" customFormat="1" ht="63" hidden="1" outlineLevel="1">
      <c r="A423" s="26" t="s">
        <v>290</v>
      </c>
      <c r="B423" s="27" t="s">
        <v>1131</v>
      </c>
      <c r="C423" s="26">
        <v>2018</v>
      </c>
      <c r="D423" s="26"/>
      <c r="E423" s="26">
        <v>84</v>
      </c>
      <c r="F423" s="26">
        <v>15</v>
      </c>
      <c r="G423" s="26">
        <v>63.61</v>
      </c>
      <c r="H423" s="19"/>
    </row>
    <row r="424" spans="1:8" s="18" customFormat="1" ht="63" hidden="1" outlineLevel="1">
      <c r="A424" s="26" t="s">
        <v>290</v>
      </c>
      <c r="B424" s="27" t="s">
        <v>1132</v>
      </c>
      <c r="C424" s="26">
        <v>2018</v>
      </c>
      <c r="D424" s="26"/>
      <c r="E424" s="26">
        <v>104</v>
      </c>
      <c r="F424" s="26">
        <v>15</v>
      </c>
      <c r="G424" s="26">
        <v>97.63</v>
      </c>
      <c r="H424" s="19"/>
    </row>
    <row r="425" spans="1:8" s="18" customFormat="1" ht="63" hidden="1" outlineLevel="1">
      <c r="A425" s="26" t="s">
        <v>290</v>
      </c>
      <c r="B425" s="27" t="s">
        <v>1133</v>
      </c>
      <c r="C425" s="26">
        <v>2018</v>
      </c>
      <c r="D425" s="26"/>
      <c r="E425" s="26">
        <v>100</v>
      </c>
      <c r="F425" s="26">
        <v>10</v>
      </c>
      <c r="G425" s="26">
        <v>127.99</v>
      </c>
      <c r="H425" s="19"/>
    </row>
    <row r="426" spans="1:8" s="18" customFormat="1" ht="63" hidden="1" outlineLevel="1">
      <c r="A426" s="26" t="s">
        <v>290</v>
      </c>
      <c r="B426" s="27" t="s">
        <v>1134</v>
      </c>
      <c r="C426" s="26">
        <v>2018</v>
      </c>
      <c r="D426" s="26"/>
      <c r="E426" s="26">
        <v>60</v>
      </c>
      <c r="F426" s="26">
        <v>15</v>
      </c>
      <c r="G426" s="26">
        <v>109.01</v>
      </c>
      <c r="H426" s="19"/>
    </row>
    <row r="427" spans="1:8" s="18" customFormat="1" ht="63" hidden="1" outlineLevel="1">
      <c r="A427" s="26" t="s">
        <v>290</v>
      </c>
      <c r="B427" s="27" t="s">
        <v>1135</v>
      </c>
      <c r="C427" s="26">
        <v>2018</v>
      </c>
      <c r="D427" s="26"/>
      <c r="E427" s="26">
        <v>50</v>
      </c>
      <c r="F427" s="26">
        <v>9</v>
      </c>
      <c r="G427" s="26">
        <v>58.38</v>
      </c>
      <c r="H427" s="19"/>
    </row>
    <row r="428" spans="1:8" s="18" customFormat="1" ht="47.25" hidden="1" outlineLevel="1">
      <c r="A428" s="26" t="s">
        <v>290</v>
      </c>
      <c r="B428" s="27" t="s">
        <v>1136</v>
      </c>
      <c r="C428" s="26">
        <v>2018</v>
      </c>
      <c r="D428" s="26"/>
      <c r="E428" s="26">
        <v>13</v>
      </c>
      <c r="F428" s="26">
        <v>6</v>
      </c>
      <c r="G428" s="26">
        <v>35.82</v>
      </c>
      <c r="H428" s="19"/>
    </row>
    <row r="429" spans="1:8" s="18" customFormat="1" ht="47.25" hidden="1" outlineLevel="1">
      <c r="A429" s="26" t="s">
        <v>290</v>
      </c>
      <c r="B429" s="27" t="s">
        <v>1137</v>
      </c>
      <c r="C429" s="26">
        <v>2018</v>
      </c>
      <c r="D429" s="26"/>
      <c r="E429" s="26">
        <v>103</v>
      </c>
      <c r="F429" s="26">
        <v>10</v>
      </c>
      <c r="G429" s="26">
        <v>138.75200000000001</v>
      </c>
      <c r="H429" s="19"/>
    </row>
    <row r="430" spans="1:8" s="18" customFormat="1" ht="63" hidden="1" outlineLevel="1">
      <c r="A430" s="26" t="s">
        <v>290</v>
      </c>
      <c r="B430" s="27" t="s">
        <v>1138</v>
      </c>
      <c r="C430" s="26">
        <v>2018</v>
      </c>
      <c r="D430" s="26"/>
      <c r="E430" s="26">
        <v>58</v>
      </c>
      <c r="F430" s="26">
        <v>10</v>
      </c>
      <c r="G430" s="26">
        <v>217.524</v>
      </c>
      <c r="H430" s="19"/>
    </row>
    <row r="431" spans="1:8" s="18" customFormat="1" ht="63" hidden="1" outlineLevel="1">
      <c r="A431" s="26" t="s">
        <v>290</v>
      </c>
      <c r="B431" s="27" t="s">
        <v>1139</v>
      </c>
      <c r="C431" s="26">
        <v>2018</v>
      </c>
      <c r="D431" s="26"/>
      <c r="E431" s="26">
        <v>71</v>
      </c>
      <c r="F431" s="26">
        <v>15</v>
      </c>
      <c r="G431" s="26">
        <v>108</v>
      </c>
      <c r="H431" s="19"/>
    </row>
    <row r="432" spans="1:8" s="18" customFormat="1" ht="63" hidden="1" outlineLevel="1">
      <c r="A432" s="26" t="s">
        <v>290</v>
      </c>
      <c r="B432" s="27" t="s">
        <v>1140</v>
      </c>
      <c r="C432" s="26">
        <v>2018</v>
      </c>
      <c r="D432" s="26"/>
      <c r="E432" s="26">
        <v>18</v>
      </c>
      <c r="F432" s="26">
        <v>12</v>
      </c>
      <c r="G432" s="26">
        <v>167.83500000000001</v>
      </c>
      <c r="H432" s="19"/>
    </row>
    <row r="433" spans="1:8" s="18" customFormat="1" ht="63" hidden="1" outlineLevel="1">
      <c r="A433" s="26" t="s">
        <v>290</v>
      </c>
      <c r="B433" s="27" t="s">
        <v>1141</v>
      </c>
      <c r="C433" s="26">
        <v>2018</v>
      </c>
      <c r="D433" s="26"/>
      <c r="E433" s="26">
        <v>145</v>
      </c>
      <c r="F433" s="26">
        <v>12</v>
      </c>
      <c r="G433" s="26">
        <v>255.369</v>
      </c>
      <c r="H433" s="19"/>
    </row>
    <row r="434" spans="1:8" s="18" customFormat="1" ht="47.25" hidden="1" outlineLevel="1">
      <c r="A434" s="26" t="s">
        <v>290</v>
      </c>
      <c r="B434" s="27" t="s">
        <v>1142</v>
      </c>
      <c r="C434" s="26">
        <v>2018</v>
      </c>
      <c r="D434" s="26"/>
      <c r="E434" s="26">
        <v>146</v>
      </c>
      <c r="F434" s="26">
        <v>12</v>
      </c>
      <c r="G434" s="26">
        <v>331.31900000000002</v>
      </c>
      <c r="H434" s="19"/>
    </row>
    <row r="435" spans="1:8" s="18" customFormat="1" ht="47.25" hidden="1" outlineLevel="1">
      <c r="A435" s="26" t="s">
        <v>290</v>
      </c>
      <c r="B435" s="27" t="s">
        <v>1143</v>
      </c>
      <c r="C435" s="26">
        <v>2018</v>
      </c>
      <c r="D435" s="26"/>
      <c r="E435" s="26">
        <v>58</v>
      </c>
      <c r="F435" s="26">
        <v>15</v>
      </c>
      <c r="G435" s="26">
        <v>197.066</v>
      </c>
      <c r="H435" s="19"/>
    </row>
    <row r="436" spans="1:8" s="18" customFormat="1" ht="63" hidden="1" outlineLevel="1">
      <c r="A436" s="26" t="s">
        <v>290</v>
      </c>
      <c r="B436" s="27" t="s">
        <v>1144</v>
      </c>
      <c r="C436" s="26">
        <v>2018</v>
      </c>
      <c r="D436" s="26"/>
      <c r="E436" s="26">
        <v>162</v>
      </c>
      <c r="F436" s="26">
        <v>15</v>
      </c>
      <c r="G436" s="26">
        <v>355.01900000000001</v>
      </c>
      <c r="H436" s="19"/>
    </row>
    <row r="437" spans="1:8" s="18" customFormat="1" ht="63" hidden="1" outlineLevel="1">
      <c r="A437" s="26" t="s">
        <v>290</v>
      </c>
      <c r="B437" s="27" t="s">
        <v>1145</v>
      </c>
      <c r="C437" s="26">
        <v>2018</v>
      </c>
      <c r="D437" s="26"/>
      <c r="E437" s="26">
        <v>489</v>
      </c>
      <c r="F437" s="26">
        <v>10</v>
      </c>
      <c r="G437" s="26">
        <v>668.822</v>
      </c>
      <c r="H437" s="19"/>
    </row>
    <row r="438" spans="1:8" s="18" customFormat="1" ht="63" hidden="1" outlineLevel="1">
      <c r="A438" s="26" t="s">
        <v>290</v>
      </c>
      <c r="B438" s="27" t="s">
        <v>1146</v>
      </c>
      <c r="C438" s="26">
        <v>2018</v>
      </c>
      <c r="D438" s="26"/>
      <c r="E438" s="26">
        <v>179</v>
      </c>
      <c r="F438" s="26">
        <v>9</v>
      </c>
      <c r="G438" s="26">
        <v>331.72</v>
      </c>
      <c r="H438" s="19"/>
    </row>
    <row r="439" spans="1:8" s="18" customFormat="1" ht="78.75" hidden="1" outlineLevel="1">
      <c r="A439" s="26" t="s">
        <v>290</v>
      </c>
      <c r="B439" s="27" t="s">
        <v>1147</v>
      </c>
      <c r="C439" s="26">
        <v>2018</v>
      </c>
      <c r="D439" s="26"/>
      <c r="E439" s="26">
        <v>74</v>
      </c>
      <c r="F439" s="26">
        <v>15</v>
      </c>
      <c r="G439" s="26">
        <v>205.4</v>
      </c>
      <c r="H439" s="19"/>
    </row>
    <row r="440" spans="1:8" s="18" customFormat="1" ht="63" hidden="1" outlineLevel="1">
      <c r="A440" s="26" t="s">
        <v>290</v>
      </c>
      <c r="B440" s="27" t="s">
        <v>1148</v>
      </c>
      <c r="C440" s="26">
        <v>2018</v>
      </c>
      <c r="D440" s="26"/>
      <c r="E440" s="26">
        <v>207</v>
      </c>
      <c r="F440" s="26">
        <v>15</v>
      </c>
      <c r="G440" s="26">
        <v>379.01</v>
      </c>
      <c r="H440" s="19"/>
    </row>
    <row r="441" spans="1:8" s="18" customFormat="1" ht="78.75" hidden="1" outlineLevel="1">
      <c r="A441" s="26" t="s">
        <v>290</v>
      </c>
      <c r="B441" s="27" t="s">
        <v>1149</v>
      </c>
      <c r="C441" s="26">
        <v>2018</v>
      </c>
      <c r="D441" s="26"/>
      <c r="E441" s="26">
        <v>201</v>
      </c>
      <c r="F441" s="26">
        <v>43.31</v>
      </c>
      <c r="G441" s="26">
        <v>318.05099999999999</v>
      </c>
      <c r="H441" s="19"/>
    </row>
    <row r="442" spans="1:8" s="18" customFormat="1" ht="63" hidden="1" outlineLevel="1">
      <c r="A442" s="26" t="s">
        <v>290</v>
      </c>
      <c r="B442" s="27" t="s">
        <v>1150</v>
      </c>
      <c r="C442" s="26">
        <v>2018</v>
      </c>
      <c r="D442" s="26"/>
      <c r="E442" s="26">
        <v>37</v>
      </c>
      <c r="F442" s="26">
        <v>10</v>
      </c>
      <c r="G442" s="26">
        <v>166.495</v>
      </c>
      <c r="H442" s="19"/>
    </row>
    <row r="443" spans="1:8" s="18" customFormat="1" ht="63" hidden="1" outlineLevel="1">
      <c r="A443" s="26" t="s">
        <v>290</v>
      </c>
      <c r="B443" s="27" t="s">
        <v>1151</v>
      </c>
      <c r="C443" s="26">
        <v>2018</v>
      </c>
      <c r="D443" s="26"/>
      <c r="E443" s="26">
        <v>98</v>
      </c>
      <c r="F443" s="26">
        <v>12</v>
      </c>
      <c r="G443" s="26">
        <v>193.08699999999999</v>
      </c>
      <c r="H443" s="19"/>
    </row>
    <row r="444" spans="1:8" s="18" customFormat="1" ht="47.25" hidden="1" outlineLevel="1">
      <c r="A444" s="26" t="s">
        <v>290</v>
      </c>
      <c r="B444" s="27" t="s">
        <v>1152</v>
      </c>
      <c r="C444" s="26">
        <v>2018</v>
      </c>
      <c r="D444" s="26"/>
      <c r="E444" s="26">
        <v>25</v>
      </c>
      <c r="F444" s="26">
        <v>15</v>
      </c>
      <c r="G444" s="26">
        <v>165.53800000000001</v>
      </c>
      <c r="H444" s="19"/>
    </row>
    <row r="445" spans="1:8" s="18" customFormat="1" ht="47.25" hidden="1" outlineLevel="1">
      <c r="A445" s="26" t="s">
        <v>290</v>
      </c>
      <c r="B445" s="27" t="s">
        <v>1153</v>
      </c>
      <c r="C445" s="26">
        <v>2018</v>
      </c>
      <c r="D445" s="26"/>
      <c r="E445" s="26">
        <v>68</v>
      </c>
      <c r="F445" s="26">
        <v>15</v>
      </c>
      <c r="G445" s="26">
        <v>200.85599999999999</v>
      </c>
      <c r="H445" s="19"/>
    </row>
    <row r="446" spans="1:8" s="18" customFormat="1" ht="63" hidden="1" outlineLevel="1">
      <c r="A446" s="26" t="s">
        <v>290</v>
      </c>
      <c r="B446" s="27" t="s">
        <v>1154</v>
      </c>
      <c r="C446" s="26">
        <v>2018</v>
      </c>
      <c r="D446" s="26"/>
      <c r="E446" s="26">
        <v>14</v>
      </c>
      <c r="F446" s="26">
        <v>15</v>
      </c>
      <c r="G446" s="26">
        <v>153.821</v>
      </c>
      <c r="H446" s="19"/>
    </row>
    <row r="447" spans="1:8" s="18" customFormat="1" ht="63" hidden="1" outlineLevel="1">
      <c r="A447" s="26" t="s">
        <v>290</v>
      </c>
      <c r="B447" s="27" t="s">
        <v>1155</v>
      </c>
      <c r="C447" s="26">
        <v>2018</v>
      </c>
      <c r="D447" s="26"/>
      <c r="E447" s="26">
        <v>175</v>
      </c>
      <c r="F447" s="26">
        <v>12</v>
      </c>
      <c r="G447" s="26">
        <v>335.45100000000002</v>
      </c>
      <c r="H447" s="19"/>
    </row>
    <row r="448" spans="1:8" s="18" customFormat="1" ht="47.25" hidden="1" outlineLevel="1">
      <c r="A448" s="26" t="s">
        <v>290</v>
      </c>
      <c r="B448" s="27" t="s">
        <v>1156</v>
      </c>
      <c r="C448" s="26">
        <v>2018</v>
      </c>
      <c r="D448" s="26"/>
      <c r="E448" s="26">
        <v>97</v>
      </c>
      <c r="F448" s="26">
        <v>10</v>
      </c>
      <c r="G448" s="26">
        <v>186.791</v>
      </c>
      <c r="H448" s="19"/>
    </row>
    <row r="449" spans="1:8" s="18" customFormat="1" ht="47.25" hidden="1" outlineLevel="1">
      <c r="A449" s="26" t="s">
        <v>290</v>
      </c>
      <c r="B449" s="27" t="s">
        <v>1157</v>
      </c>
      <c r="C449" s="26">
        <v>2018</v>
      </c>
      <c r="D449" s="26"/>
      <c r="E449" s="26">
        <v>346</v>
      </c>
      <c r="F449" s="26">
        <v>15</v>
      </c>
      <c r="G449" s="26">
        <v>409.54</v>
      </c>
      <c r="H449" s="19"/>
    </row>
    <row r="450" spans="1:8" s="18" customFormat="1" ht="47.25" hidden="1" outlineLevel="1">
      <c r="A450" s="26" t="s">
        <v>290</v>
      </c>
      <c r="B450" s="27" t="s">
        <v>1158</v>
      </c>
      <c r="C450" s="26">
        <v>2018</v>
      </c>
      <c r="D450" s="26"/>
      <c r="E450" s="26">
        <v>119</v>
      </c>
      <c r="F450" s="26">
        <v>5.2</v>
      </c>
      <c r="G450" s="26">
        <v>267.13099999999997</v>
      </c>
      <c r="H450" s="19"/>
    </row>
    <row r="451" spans="1:8" s="18" customFormat="1" ht="47.25" hidden="1" outlineLevel="1">
      <c r="A451" s="26" t="s">
        <v>290</v>
      </c>
      <c r="B451" s="27" t="s">
        <v>1159</v>
      </c>
      <c r="C451" s="26">
        <v>2018</v>
      </c>
      <c r="D451" s="26"/>
      <c r="E451" s="26">
        <v>123</v>
      </c>
      <c r="F451" s="26">
        <v>15</v>
      </c>
      <c r="G451" s="26">
        <v>243.98599999999999</v>
      </c>
      <c r="H451" s="19"/>
    </row>
    <row r="452" spans="1:8" s="18" customFormat="1" ht="47.25" hidden="1" outlineLevel="1">
      <c r="A452" s="26" t="s">
        <v>290</v>
      </c>
      <c r="B452" s="27" t="s">
        <v>1160</v>
      </c>
      <c r="C452" s="26">
        <v>2018</v>
      </c>
      <c r="D452" s="26"/>
      <c r="E452" s="26">
        <v>116</v>
      </c>
      <c r="F452" s="26">
        <v>15</v>
      </c>
      <c r="G452" s="26">
        <v>256.56900000000002</v>
      </c>
      <c r="H452" s="19"/>
    </row>
    <row r="453" spans="1:8" s="18" customFormat="1" ht="47.25" hidden="1" outlineLevel="1">
      <c r="A453" s="26" t="s">
        <v>290</v>
      </c>
      <c r="B453" s="27" t="s">
        <v>1161</v>
      </c>
      <c r="C453" s="26">
        <v>2018</v>
      </c>
      <c r="D453" s="26"/>
      <c r="E453" s="26">
        <v>210</v>
      </c>
      <c r="F453" s="26">
        <v>15</v>
      </c>
      <c r="G453" s="26">
        <v>361.43200000000002</v>
      </c>
      <c r="H453" s="19"/>
    </row>
    <row r="454" spans="1:8" s="18" customFormat="1" ht="47.25" hidden="1" outlineLevel="1">
      <c r="A454" s="26" t="s">
        <v>290</v>
      </c>
      <c r="B454" s="27" t="s">
        <v>1162</v>
      </c>
      <c r="C454" s="26">
        <v>2018</v>
      </c>
      <c r="D454" s="26"/>
      <c r="E454" s="26">
        <v>30</v>
      </c>
      <c r="F454" s="26">
        <v>76.8</v>
      </c>
      <c r="G454" s="26">
        <v>110</v>
      </c>
      <c r="H454" s="19"/>
    </row>
    <row r="455" spans="1:8" s="18" customFormat="1" ht="47.25" hidden="1" outlineLevel="1">
      <c r="A455" s="26" t="s">
        <v>290</v>
      </c>
      <c r="B455" s="27" t="s">
        <v>1163</v>
      </c>
      <c r="C455" s="26">
        <v>2018</v>
      </c>
      <c r="D455" s="26"/>
      <c r="E455" s="26">
        <v>170</v>
      </c>
      <c r="F455" s="26">
        <v>10</v>
      </c>
      <c r="G455" s="26">
        <v>221.40199999999999</v>
      </c>
      <c r="H455" s="19"/>
    </row>
    <row r="456" spans="1:8" s="18" customFormat="1" ht="47.25" hidden="1" outlineLevel="1">
      <c r="A456" s="26" t="s">
        <v>290</v>
      </c>
      <c r="B456" s="27" t="s">
        <v>1164</v>
      </c>
      <c r="C456" s="26">
        <v>2018</v>
      </c>
      <c r="D456" s="26"/>
      <c r="E456" s="26">
        <v>120</v>
      </c>
      <c r="F456" s="26">
        <v>10</v>
      </c>
      <c r="G456" s="26">
        <v>263.36</v>
      </c>
      <c r="H456" s="19"/>
    </row>
    <row r="457" spans="1:8" s="18" customFormat="1" ht="47.25" hidden="1" outlineLevel="1">
      <c r="A457" s="26" t="s">
        <v>290</v>
      </c>
      <c r="B457" s="27" t="s">
        <v>1165</v>
      </c>
      <c r="C457" s="26">
        <v>2018</v>
      </c>
      <c r="D457" s="26"/>
      <c r="E457" s="26">
        <v>322</v>
      </c>
      <c r="F457" s="26">
        <v>15</v>
      </c>
      <c r="G457" s="26">
        <v>482.07900000000001</v>
      </c>
      <c r="H457" s="19"/>
    </row>
    <row r="458" spans="1:8" s="18" customFormat="1" ht="47.25" hidden="1" outlineLevel="1">
      <c r="A458" s="26" t="s">
        <v>290</v>
      </c>
      <c r="B458" s="27" t="s">
        <v>1166</v>
      </c>
      <c r="C458" s="26">
        <v>2018</v>
      </c>
      <c r="D458" s="26"/>
      <c r="E458" s="26">
        <v>258</v>
      </c>
      <c r="F458" s="26">
        <v>15</v>
      </c>
      <c r="G458" s="26">
        <v>326.78199999999998</v>
      </c>
      <c r="H458" s="19"/>
    </row>
    <row r="459" spans="1:8" s="18" customFormat="1" ht="47.25" hidden="1" outlineLevel="1">
      <c r="A459" s="26" t="s">
        <v>290</v>
      </c>
      <c r="B459" s="27" t="s">
        <v>1167</v>
      </c>
      <c r="C459" s="26">
        <v>2018</v>
      </c>
      <c r="D459" s="26"/>
      <c r="E459" s="26">
        <v>331</v>
      </c>
      <c r="F459" s="26">
        <v>10</v>
      </c>
      <c r="G459" s="26">
        <v>446.06099999999998</v>
      </c>
      <c r="H459" s="19"/>
    </row>
    <row r="460" spans="1:8" s="18" customFormat="1" ht="47.25" hidden="1" outlineLevel="1">
      <c r="A460" s="26" t="s">
        <v>290</v>
      </c>
      <c r="B460" s="27" t="s">
        <v>1168</v>
      </c>
      <c r="C460" s="26">
        <v>2018</v>
      </c>
      <c r="D460" s="26"/>
      <c r="E460" s="26">
        <v>15</v>
      </c>
      <c r="F460" s="26">
        <v>12.5</v>
      </c>
      <c r="G460" s="26">
        <v>157.047</v>
      </c>
      <c r="H460" s="19"/>
    </row>
    <row r="461" spans="1:8" s="18" customFormat="1" ht="47.25" hidden="1" outlineLevel="1">
      <c r="A461" s="26" t="s">
        <v>290</v>
      </c>
      <c r="B461" s="27" t="s">
        <v>1169</v>
      </c>
      <c r="C461" s="26">
        <v>2018</v>
      </c>
      <c r="D461" s="26"/>
      <c r="E461" s="26">
        <v>270</v>
      </c>
      <c r="F461" s="26">
        <v>60</v>
      </c>
      <c r="G461" s="26">
        <v>457.22800000000001</v>
      </c>
      <c r="H461" s="19"/>
    </row>
    <row r="462" spans="1:8" s="18" customFormat="1" ht="47.25" hidden="1" outlineLevel="1">
      <c r="A462" s="26" t="s">
        <v>290</v>
      </c>
      <c r="B462" s="27" t="s">
        <v>1170</v>
      </c>
      <c r="C462" s="26">
        <v>2018</v>
      </c>
      <c r="D462" s="26"/>
      <c r="E462" s="26">
        <v>116</v>
      </c>
      <c r="F462" s="26">
        <v>15</v>
      </c>
      <c r="G462" s="26">
        <v>266.36900000000003</v>
      </c>
      <c r="H462" s="19"/>
    </row>
    <row r="463" spans="1:8" s="18" customFormat="1" ht="47.25" hidden="1" outlineLevel="1">
      <c r="A463" s="26" t="s">
        <v>290</v>
      </c>
      <c r="B463" s="27" t="s">
        <v>1171</v>
      </c>
      <c r="C463" s="26">
        <v>2018</v>
      </c>
      <c r="D463" s="26"/>
      <c r="E463" s="26">
        <v>119</v>
      </c>
      <c r="F463" s="26">
        <v>15</v>
      </c>
      <c r="G463" s="26">
        <v>280.95999999999998</v>
      </c>
      <c r="H463" s="19"/>
    </row>
    <row r="464" spans="1:8" s="18" customFormat="1" ht="47.25" hidden="1" outlineLevel="1">
      <c r="A464" s="26" t="s">
        <v>290</v>
      </c>
      <c r="B464" s="27" t="s">
        <v>1172</v>
      </c>
      <c r="C464" s="26">
        <v>2018</v>
      </c>
      <c r="D464" s="26"/>
      <c r="E464" s="26">
        <v>39</v>
      </c>
      <c r="F464" s="26">
        <v>15</v>
      </c>
      <c r="G464" s="26">
        <v>185.80699999999999</v>
      </c>
      <c r="H464" s="19"/>
    </row>
    <row r="465" spans="1:8" s="18" customFormat="1" ht="47.25" hidden="1" outlineLevel="1">
      <c r="A465" s="26" t="s">
        <v>290</v>
      </c>
      <c r="B465" s="27" t="s">
        <v>1173</v>
      </c>
      <c r="C465" s="26">
        <v>2018</v>
      </c>
      <c r="D465" s="26"/>
      <c r="E465" s="26">
        <v>290</v>
      </c>
      <c r="F465" s="26">
        <v>12</v>
      </c>
      <c r="G465" s="26">
        <v>381.21300000000002</v>
      </c>
      <c r="H465" s="19"/>
    </row>
    <row r="466" spans="1:8" s="18" customFormat="1" ht="47.25" hidden="1" outlineLevel="1">
      <c r="A466" s="26" t="s">
        <v>290</v>
      </c>
      <c r="B466" s="27" t="s">
        <v>1174</v>
      </c>
      <c r="C466" s="26">
        <v>2018</v>
      </c>
      <c r="D466" s="26"/>
      <c r="E466" s="26">
        <v>265</v>
      </c>
      <c r="F466" s="26">
        <v>7.5</v>
      </c>
      <c r="G466" s="26">
        <v>386.74</v>
      </c>
      <c r="H466" s="19"/>
    </row>
    <row r="467" spans="1:8" s="18" customFormat="1" ht="47.25" hidden="1" outlineLevel="1">
      <c r="A467" s="26" t="s">
        <v>290</v>
      </c>
      <c r="B467" s="27" t="s">
        <v>1175</v>
      </c>
      <c r="C467" s="26">
        <v>2018</v>
      </c>
      <c r="D467" s="26"/>
      <c r="E467" s="26">
        <v>57</v>
      </c>
      <c r="F467" s="26">
        <v>5</v>
      </c>
      <c r="G467" s="26">
        <v>143.422</v>
      </c>
      <c r="H467" s="19"/>
    </row>
    <row r="468" spans="1:8" s="18" customFormat="1" ht="47.25" hidden="1" outlineLevel="1">
      <c r="A468" s="26" t="s">
        <v>290</v>
      </c>
      <c r="B468" s="27" t="s">
        <v>1176</v>
      </c>
      <c r="C468" s="26">
        <v>2018</v>
      </c>
      <c r="D468" s="26"/>
      <c r="E468" s="26">
        <v>86</v>
      </c>
      <c r="F468" s="26">
        <v>15</v>
      </c>
      <c r="G468" s="26">
        <v>288.48700000000002</v>
      </c>
      <c r="H468" s="19"/>
    </row>
    <row r="469" spans="1:8" s="18" customFormat="1" ht="47.25" hidden="1" outlineLevel="1">
      <c r="A469" s="26" t="s">
        <v>290</v>
      </c>
      <c r="B469" s="27" t="s">
        <v>1177</v>
      </c>
      <c r="C469" s="26">
        <v>2018</v>
      </c>
      <c r="D469" s="26"/>
      <c r="E469" s="26">
        <v>38</v>
      </c>
      <c r="F469" s="26">
        <v>14</v>
      </c>
      <c r="G469" s="26">
        <v>161.03700000000001</v>
      </c>
      <c r="H469" s="19"/>
    </row>
    <row r="470" spans="1:8" s="18" customFormat="1" ht="47.25" hidden="1" outlineLevel="1">
      <c r="A470" s="26" t="s">
        <v>290</v>
      </c>
      <c r="B470" s="27" t="s">
        <v>1178</v>
      </c>
      <c r="C470" s="26">
        <v>2018</v>
      </c>
      <c r="D470" s="26"/>
      <c r="E470" s="26">
        <v>192</v>
      </c>
      <c r="F470" s="26">
        <v>15</v>
      </c>
      <c r="G470" s="26">
        <v>286.80399999999997</v>
      </c>
      <c r="H470" s="19"/>
    </row>
    <row r="471" spans="1:8" s="18" customFormat="1" ht="47.25" hidden="1" outlineLevel="1">
      <c r="A471" s="26" t="s">
        <v>290</v>
      </c>
      <c r="B471" s="27" t="s">
        <v>1179</v>
      </c>
      <c r="C471" s="26">
        <v>2018</v>
      </c>
      <c r="D471" s="26"/>
      <c r="E471" s="26">
        <v>240</v>
      </c>
      <c r="F471" s="26">
        <v>110</v>
      </c>
      <c r="G471" s="26">
        <v>208</v>
      </c>
      <c r="H471" s="19"/>
    </row>
    <row r="472" spans="1:8" s="18" customFormat="1" ht="47.25" hidden="1" outlineLevel="1">
      <c r="A472" s="26" t="s">
        <v>290</v>
      </c>
      <c r="B472" s="27" t="s">
        <v>1180</v>
      </c>
      <c r="C472" s="26">
        <v>2018</v>
      </c>
      <c r="D472" s="26"/>
      <c r="E472" s="26">
        <v>95</v>
      </c>
      <c r="F472" s="26">
        <v>10</v>
      </c>
      <c r="G472" s="26">
        <v>208.6</v>
      </c>
      <c r="H472" s="19"/>
    </row>
    <row r="473" spans="1:8" s="18" customFormat="1" ht="47.25" hidden="1" outlineLevel="1">
      <c r="A473" s="26" t="s">
        <v>290</v>
      </c>
      <c r="B473" s="27" t="s">
        <v>1181</v>
      </c>
      <c r="C473" s="26">
        <v>2018</v>
      </c>
      <c r="D473" s="26"/>
      <c r="E473" s="26">
        <v>165</v>
      </c>
      <c r="F473" s="26">
        <v>15</v>
      </c>
      <c r="G473" s="26">
        <v>235.68799999999999</v>
      </c>
      <c r="H473" s="19"/>
    </row>
    <row r="474" spans="1:8" s="18" customFormat="1" ht="47.25" hidden="1" outlineLevel="1">
      <c r="A474" s="26" t="s">
        <v>290</v>
      </c>
      <c r="B474" s="27" t="s">
        <v>1182</v>
      </c>
      <c r="C474" s="26">
        <v>2018</v>
      </c>
      <c r="D474" s="26"/>
      <c r="E474" s="26">
        <v>505</v>
      </c>
      <c r="F474" s="26">
        <v>1.2</v>
      </c>
      <c r="G474" s="26">
        <v>495.97</v>
      </c>
      <c r="H474" s="19"/>
    </row>
    <row r="475" spans="1:8" s="18" customFormat="1" ht="63" hidden="1" outlineLevel="1">
      <c r="A475" s="26" t="s">
        <v>290</v>
      </c>
      <c r="B475" s="27" t="s">
        <v>1183</v>
      </c>
      <c r="C475" s="26">
        <v>2018</v>
      </c>
      <c r="D475" s="26"/>
      <c r="E475" s="26">
        <v>168</v>
      </c>
      <c r="F475" s="26">
        <v>15</v>
      </c>
      <c r="G475" s="26">
        <v>193</v>
      </c>
      <c r="H475" s="19"/>
    </row>
    <row r="476" spans="1:8" s="18" customFormat="1" ht="47.25" hidden="1" outlineLevel="1">
      <c r="A476" s="26" t="s">
        <v>290</v>
      </c>
      <c r="B476" s="27" t="s">
        <v>1184</v>
      </c>
      <c r="C476" s="26">
        <v>2018</v>
      </c>
      <c r="D476" s="26"/>
      <c r="E476" s="26">
        <v>25</v>
      </c>
      <c r="F476" s="26">
        <v>50</v>
      </c>
      <c r="G476" s="26">
        <v>28</v>
      </c>
      <c r="H476" s="19"/>
    </row>
    <row r="477" spans="1:8" s="18" customFormat="1" ht="47.25" hidden="1" outlineLevel="1">
      <c r="A477" s="26" t="s">
        <v>290</v>
      </c>
      <c r="B477" s="27" t="s">
        <v>1185</v>
      </c>
      <c r="C477" s="26">
        <v>2018</v>
      </c>
      <c r="D477" s="26"/>
      <c r="E477" s="26">
        <v>10</v>
      </c>
      <c r="F477" s="26">
        <v>15</v>
      </c>
      <c r="G477" s="26">
        <v>123</v>
      </c>
      <c r="H477" s="19"/>
    </row>
    <row r="478" spans="1:8" s="18" customFormat="1" ht="31.5" hidden="1" outlineLevel="1">
      <c r="A478" s="26" t="s">
        <v>290</v>
      </c>
      <c r="B478" s="27" t="s">
        <v>1186</v>
      </c>
      <c r="C478" s="26">
        <v>2018</v>
      </c>
      <c r="D478" s="26"/>
      <c r="E478" s="26">
        <v>352</v>
      </c>
      <c r="F478" s="26">
        <v>15</v>
      </c>
      <c r="G478" s="26">
        <v>297</v>
      </c>
      <c r="H478" s="19"/>
    </row>
    <row r="479" spans="1:8" s="18" customFormat="1" ht="47.25" hidden="1" outlineLevel="1">
      <c r="A479" s="26" t="s">
        <v>290</v>
      </c>
      <c r="B479" s="27" t="s">
        <v>1187</v>
      </c>
      <c r="C479" s="26">
        <v>2018</v>
      </c>
      <c r="D479" s="26"/>
      <c r="E479" s="26">
        <v>180</v>
      </c>
      <c r="F479" s="26">
        <v>15</v>
      </c>
      <c r="G479" s="26">
        <v>216</v>
      </c>
      <c r="H479" s="19"/>
    </row>
    <row r="480" spans="1:8" s="18" customFormat="1" ht="94.5" hidden="1" outlineLevel="1">
      <c r="A480" s="26" t="s">
        <v>290</v>
      </c>
      <c r="B480" s="27" t="s">
        <v>1188</v>
      </c>
      <c r="C480" s="26">
        <v>2018</v>
      </c>
      <c r="D480" s="26"/>
      <c r="E480" s="26">
        <v>30</v>
      </c>
      <c r="F480" s="26">
        <v>50</v>
      </c>
      <c r="G480" s="26">
        <v>94</v>
      </c>
      <c r="H480" s="19"/>
    </row>
    <row r="481" spans="1:8" s="18" customFormat="1" ht="78.75" hidden="1" outlineLevel="1">
      <c r="A481" s="26" t="s">
        <v>290</v>
      </c>
      <c r="B481" s="27" t="s">
        <v>1189</v>
      </c>
      <c r="C481" s="26">
        <v>2018</v>
      </c>
      <c r="D481" s="26"/>
      <c r="E481" s="26">
        <v>30</v>
      </c>
      <c r="F481" s="26">
        <v>15</v>
      </c>
      <c r="G481" s="26">
        <v>54</v>
      </c>
      <c r="H481" s="19"/>
    </row>
    <row r="482" spans="1:8" s="18" customFormat="1" ht="63" hidden="1" outlineLevel="1">
      <c r="A482" s="26" t="s">
        <v>290</v>
      </c>
      <c r="B482" s="27" t="s">
        <v>1190</v>
      </c>
      <c r="C482" s="26">
        <v>2018</v>
      </c>
      <c r="D482" s="26"/>
      <c r="E482" s="26">
        <v>350</v>
      </c>
      <c r="F482" s="26">
        <v>15</v>
      </c>
      <c r="G482" s="26">
        <v>250</v>
      </c>
      <c r="H482" s="19"/>
    </row>
    <row r="483" spans="1:8" s="18" customFormat="1" ht="78.75" hidden="1" outlineLevel="1">
      <c r="A483" s="26" t="s">
        <v>290</v>
      </c>
      <c r="B483" s="27" t="s">
        <v>1191</v>
      </c>
      <c r="C483" s="26">
        <v>2018</v>
      </c>
      <c r="D483" s="26"/>
      <c r="E483" s="26">
        <v>10</v>
      </c>
      <c r="F483" s="26">
        <v>15</v>
      </c>
      <c r="G483" s="26">
        <v>24</v>
      </c>
      <c r="H483" s="19"/>
    </row>
    <row r="484" spans="1:8" s="18" customFormat="1" ht="47.25" hidden="1" outlineLevel="1">
      <c r="A484" s="26" t="s">
        <v>290</v>
      </c>
      <c r="B484" s="27" t="s">
        <v>1192</v>
      </c>
      <c r="C484" s="26">
        <v>2018</v>
      </c>
      <c r="D484" s="26"/>
      <c r="E484" s="26">
        <v>15</v>
      </c>
      <c r="F484" s="26">
        <v>10</v>
      </c>
      <c r="G484" s="26">
        <v>28</v>
      </c>
      <c r="H484" s="19"/>
    </row>
    <row r="485" spans="1:8" s="18" customFormat="1" ht="78.75" hidden="1" outlineLevel="1">
      <c r="A485" s="26" t="s">
        <v>290</v>
      </c>
      <c r="B485" s="27" t="s">
        <v>1193</v>
      </c>
      <c r="C485" s="26">
        <v>2018</v>
      </c>
      <c r="D485" s="26"/>
      <c r="E485" s="26">
        <v>100</v>
      </c>
      <c r="F485" s="26">
        <v>15</v>
      </c>
      <c r="G485" s="26">
        <v>198</v>
      </c>
      <c r="H485" s="19"/>
    </row>
    <row r="486" spans="1:8" s="18" customFormat="1" ht="63" hidden="1" outlineLevel="1">
      <c r="A486" s="26" t="s">
        <v>290</v>
      </c>
      <c r="B486" s="27" t="s">
        <v>1194</v>
      </c>
      <c r="C486" s="26">
        <v>2018</v>
      </c>
      <c r="D486" s="26"/>
      <c r="E486" s="26">
        <v>130</v>
      </c>
      <c r="F486" s="26">
        <v>15</v>
      </c>
      <c r="G486" s="26">
        <v>219</v>
      </c>
      <c r="H486" s="19"/>
    </row>
    <row r="487" spans="1:8" s="18" customFormat="1" ht="78.75" hidden="1" outlineLevel="1">
      <c r="A487" s="26" t="s">
        <v>290</v>
      </c>
      <c r="B487" s="27" t="s">
        <v>1195</v>
      </c>
      <c r="C487" s="26">
        <v>2018</v>
      </c>
      <c r="D487" s="26"/>
      <c r="E487" s="26">
        <v>500</v>
      </c>
      <c r="F487" s="26">
        <v>45</v>
      </c>
      <c r="G487" s="26">
        <v>567</v>
      </c>
      <c r="H487" s="19"/>
    </row>
    <row r="488" spans="1:8" s="18" customFormat="1" ht="78.75" hidden="1" outlineLevel="1">
      <c r="A488" s="26" t="s">
        <v>290</v>
      </c>
      <c r="B488" s="27" t="s">
        <v>1196</v>
      </c>
      <c r="C488" s="26">
        <v>2018</v>
      </c>
      <c r="D488" s="26"/>
      <c r="E488" s="26">
        <v>30</v>
      </c>
      <c r="F488" s="26">
        <v>15</v>
      </c>
      <c r="G488" s="26">
        <v>63</v>
      </c>
      <c r="H488" s="19"/>
    </row>
    <row r="489" spans="1:8" s="18" customFormat="1" ht="63" hidden="1" outlineLevel="1">
      <c r="A489" s="26" t="s">
        <v>290</v>
      </c>
      <c r="B489" s="27" t="s">
        <v>1197</v>
      </c>
      <c r="C489" s="26">
        <v>2018</v>
      </c>
      <c r="D489" s="26"/>
      <c r="E489" s="26">
        <v>200</v>
      </c>
      <c r="F489" s="26">
        <v>15</v>
      </c>
      <c r="G489" s="26">
        <v>135</v>
      </c>
      <c r="H489" s="19"/>
    </row>
    <row r="490" spans="1:8" s="18" customFormat="1" ht="78.75" hidden="1" outlineLevel="1">
      <c r="A490" s="26" t="s">
        <v>290</v>
      </c>
      <c r="B490" s="27" t="s">
        <v>1198</v>
      </c>
      <c r="C490" s="26">
        <v>2018</v>
      </c>
      <c r="D490" s="26"/>
      <c r="E490" s="26">
        <v>35</v>
      </c>
      <c r="F490" s="26">
        <v>15</v>
      </c>
      <c r="G490" s="26">
        <v>31</v>
      </c>
      <c r="H490" s="19"/>
    </row>
    <row r="491" spans="1:8" s="18" customFormat="1" ht="63" hidden="1" outlineLevel="1">
      <c r="A491" s="26" t="s">
        <v>290</v>
      </c>
      <c r="B491" s="27" t="s">
        <v>1199</v>
      </c>
      <c r="C491" s="26">
        <v>2018</v>
      </c>
      <c r="D491" s="26"/>
      <c r="E491" s="26">
        <v>214</v>
      </c>
      <c r="F491" s="26">
        <v>15</v>
      </c>
      <c r="G491" s="26">
        <v>207</v>
      </c>
      <c r="H491" s="19"/>
    </row>
    <row r="492" spans="1:8" s="18" customFormat="1" ht="78.75" hidden="1" outlineLevel="1">
      <c r="A492" s="26" t="s">
        <v>290</v>
      </c>
      <c r="B492" s="27" t="s">
        <v>1200</v>
      </c>
      <c r="C492" s="26">
        <v>2018</v>
      </c>
      <c r="D492" s="26"/>
      <c r="E492" s="26">
        <v>150</v>
      </c>
      <c r="F492" s="26">
        <v>15</v>
      </c>
      <c r="G492" s="26">
        <v>99</v>
      </c>
      <c r="H492" s="19"/>
    </row>
    <row r="493" spans="1:8" s="18" customFormat="1" ht="94.5" hidden="1" outlineLevel="1">
      <c r="A493" s="26" t="s">
        <v>290</v>
      </c>
      <c r="B493" s="27" t="s">
        <v>1201</v>
      </c>
      <c r="C493" s="26">
        <v>2018</v>
      </c>
      <c r="D493" s="26"/>
      <c r="E493" s="26">
        <v>15</v>
      </c>
      <c r="F493" s="26">
        <v>20</v>
      </c>
      <c r="G493" s="26">
        <v>28</v>
      </c>
      <c r="H493" s="19"/>
    </row>
    <row r="494" spans="1:8" s="18" customFormat="1" ht="78.75" hidden="1" outlineLevel="1">
      <c r="A494" s="26" t="s">
        <v>290</v>
      </c>
      <c r="B494" s="27" t="s">
        <v>1202</v>
      </c>
      <c r="C494" s="26">
        <v>2018</v>
      </c>
      <c r="D494" s="26"/>
      <c r="E494" s="26">
        <v>90</v>
      </c>
      <c r="F494" s="26">
        <v>15</v>
      </c>
      <c r="G494" s="26">
        <v>109</v>
      </c>
      <c r="H494" s="19"/>
    </row>
    <row r="495" spans="1:8" s="18" customFormat="1" ht="94.5" hidden="1" outlineLevel="1">
      <c r="A495" s="26" t="s">
        <v>290</v>
      </c>
      <c r="B495" s="27" t="s">
        <v>1203</v>
      </c>
      <c r="C495" s="26">
        <v>2018</v>
      </c>
      <c r="D495" s="26"/>
      <c r="E495" s="26">
        <v>270</v>
      </c>
      <c r="F495" s="26">
        <v>60</v>
      </c>
      <c r="G495" s="26">
        <v>310</v>
      </c>
      <c r="H495" s="19"/>
    </row>
    <row r="496" spans="1:8" s="18" customFormat="1" ht="78.75" hidden="1" outlineLevel="1">
      <c r="A496" s="26" t="s">
        <v>290</v>
      </c>
      <c r="B496" s="27" t="s">
        <v>1204</v>
      </c>
      <c r="C496" s="26">
        <v>2018</v>
      </c>
      <c r="D496" s="26"/>
      <c r="E496" s="26">
        <v>35</v>
      </c>
      <c r="F496" s="26">
        <v>15</v>
      </c>
      <c r="G496" s="26">
        <v>66</v>
      </c>
      <c r="H496" s="19"/>
    </row>
    <row r="497" spans="1:8" s="18" customFormat="1" ht="94.5" hidden="1" outlineLevel="1">
      <c r="A497" s="26" t="s">
        <v>290</v>
      </c>
      <c r="B497" s="27" t="s">
        <v>1205</v>
      </c>
      <c r="C497" s="26">
        <v>2018</v>
      </c>
      <c r="D497" s="26"/>
      <c r="E497" s="26">
        <v>70</v>
      </c>
      <c r="F497" s="26">
        <v>15</v>
      </c>
      <c r="G497" s="26">
        <v>76</v>
      </c>
      <c r="H497" s="19"/>
    </row>
    <row r="498" spans="1:8" s="18" customFormat="1" ht="94.5" hidden="1" outlineLevel="1">
      <c r="A498" s="26" t="s">
        <v>290</v>
      </c>
      <c r="B498" s="27" t="s">
        <v>1206</v>
      </c>
      <c r="C498" s="26">
        <v>2018</v>
      </c>
      <c r="D498" s="26"/>
      <c r="E498" s="26">
        <v>130</v>
      </c>
      <c r="F498" s="26">
        <v>10</v>
      </c>
      <c r="G498" s="26">
        <v>113</v>
      </c>
      <c r="H498" s="19"/>
    </row>
    <row r="499" spans="1:8" s="18" customFormat="1" ht="94.5" hidden="1" outlineLevel="1">
      <c r="A499" s="26" t="s">
        <v>290</v>
      </c>
      <c r="B499" s="27" t="s">
        <v>1207</v>
      </c>
      <c r="C499" s="26">
        <v>2018</v>
      </c>
      <c r="D499" s="26"/>
      <c r="E499" s="26">
        <v>450</v>
      </c>
      <c r="F499" s="26">
        <v>15</v>
      </c>
      <c r="G499" s="26">
        <v>363</v>
      </c>
      <c r="H499" s="19"/>
    </row>
    <row r="500" spans="1:8" s="18" customFormat="1" ht="78.75" hidden="1" outlineLevel="1">
      <c r="A500" s="26" t="s">
        <v>290</v>
      </c>
      <c r="B500" s="27" t="s">
        <v>1208</v>
      </c>
      <c r="C500" s="26">
        <v>2018</v>
      </c>
      <c r="D500" s="26"/>
      <c r="E500" s="26">
        <v>40</v>
      </c>
      <c r="F500" s="26">
        <v>7</v>
      </c>
      <c r="G500" s="26">
        <v>84</v>
      </c>
      <c r="H500" s="19"/>
    </row>
    <row r="501" spans="1:8" s="18" customFormat="1" ht="78.75" hidden="1" outlineLevel="1">
      <c r="A501" s="26" t="s">
        <v>290</v>
      </c>
      <c r="B501" s="27" t="s">
        <v>1209</v>
      </c>
      <c r="C501" s="26">
        <v>2018</v>
      </c>
      <c r="D501" s="26"/>
      <c r="E501" s="26">
        <v>60</v>
      </c>
      <c r="F501" s="26">
        <v>15</v>
      </c>
      <c r="G501" s="26">
        <v>113</v>
      </c>
      <c r="H501" s="19"/>
    </row>
    <row r="502" spans="1:8" s="18" customFormat="1" ht="94.5" hidden="1" outlineLevel="1">
      <c r="A502" s="26" t="s">
        <v>290</v>
      </c>
      <c r="B502" s="27" t="s">
        <v>1210</v>
      </c>
      <c r="C502" s="26">
        <v>2018</v>
      </c>
      <c r="D502" s="26"/>
      <c r="E502" s="26">
        <v>35</v>
      </c>
      <c r="F502" s="26">
        <v>15</v>
      </c>
      <c r="G502" s="26">
        <v>61</v>
      </c>
      <c r="H502" s="19"/>
    </row>
    <row r="503" spans="1:8" s="18" customFormat="1" ht="94.5" hidden="1" outlineLevel="1">
      <c r="A503" s="26" t="s">
        <v>290</v>
      </c>
      <c r="B503" s="27" t="s">
        <v>1211</v>
      </c>
      <c r="C503" s="26">
        <v>2018</v>
      </c>
      <c r="D503" s="26"/>
      <c r="E503" s="26">
        <v>30</v>
      </c>
      <c r="F503" s="26">
        <v>10</v>
      </c>
      <c r="G503" s="26">
        <v>81</v>
      </c>
      <c r="H503" s="19"/>
    </row>
    <row r="504" spans="1:8" s="18" customFormat="1" ht="94.5" hidden="1" outlineLevel="1">
      <c r="A504" s="26" t="s">
        <v>290</v>
      </c>
      <c r="B504" s="27" t="s">
        <v>1212</v>
      </c>
      <c r="C504" s="26">
        <v>2018</v>
      </c>
      <c r="D504" s="26"/>
      <c r="E504" s="26">
        <v>500</v>
      </c>
      <c r="F504" s="26">
        <v>15</v>
      </c>
      <c r="G504" s="26">
        <v>418</v>
      </c>
      <c r="H504" s="19"/>
    </row>
    <row r="505" spans="1:8" s="18" customFormat="1" ht="110.25" hidden="1" outlineLevel="1">
      <c r="A505" s="26" t="s">
        <v>290</v>
      </c>
      <c r="B505" s="27" t="s">
        <v>1213</v>
      </c>
      <c r="C505" s="26">
        <v>2018</v>
      </c>
      <c r="D505" s="26"/>
      <c r="E505" s="26">
        <v>300</v>
      </c>
      <c r="F505" s="26">
        <v>15</v>
      </c>
      <c r="G505" s="26">
        <v>382</v>
      </c>
      <c r="H505" s="19"/>
    </row>
    <row r="506" spans="1:8" s="18" customFormat="1" ht="94.5" hidden="1" outlineLevel="1">
      <c r="A506" s="26" t="s">
        <v>290</v>
      </c>
      <c r="B506" s="27" t="s">
        <v>1214</v>
      </c>
      <c r="C506" s="26">
        <v>2018</v>
      </c>
      <c r="D506" s="26"/>
      <c r="E506" s="26">
        <v>560</v>
      </c>
      <c r="F506" s="26">
        <v>15</v>
      </c>
      <c r="G506" s="26">
        <v>419</v>
      </c>
      <c r="H506" s="19"/>
    </row>
    <row r="507" spans="1:8" s="18" customFormat="1" ht="78.75" hidden="1" outlineLevel="1">
      <c r="A507" s="26" t="s">
        <v>290</v>
      </c>
      <c r="B507" s="27" t="s">
        <v>1215</v>
      </c>
      <c r="C507" s="26">
        <v>2018</v>
      </c>
      <c r="D507" s="26"/>
      <c r="E507" s="26">
        <v>570</v>
      </c>
      <c r="F507" s="26">
        <v>15</v>
      </c>
      <c r="G507" s="26">
        <v>472</v>
      </c>
      <c r="H507" s="19"/>
    </row>
    <row r="508" spans="1:8" s="18" customFormat="1" ht="94.5" hidden="1" outlineLevel="1">
      <c r="A508" s="26" t="s">
        <v>290</v>
      </c>
      <c r="B508" s="27" t="s">
        <v>1216</v>
      </c>
      <c r="C508" s="26">
        <v>2018</v>
      </c>
      <c r="D508" s="26"/>
      <c r="E508" s="26">
        <v>350</v>
      </c>
      <c r="F508" s="26">
        <v>15</v>
      </c>
      <c r="G508" s="26">
        <v>295</v>
      </c>
      <c r="H508" s="19"/>
    </row>
    <row r="509" spans="1:8" s="18" customFormat="1" ht="110.25" hidden="1" outlineLevel="1">
      <c r="A509" s="26" t="s">
        <v>290</v>
      </c>
      <c r="B509" s="27" t="s">
        <v>1217</v>
      </c>
      <c r="C509" s="26">
        <v>2018</v>
      </c>
      <c r="D509" s="26"/>
      <c r="E509" s="26">
        <v>10</v>
      </c>
      <c r="F509" s="26">
        <v>149</v>
      </c>
      <c r="G509" s="26">
        <v>56</v>
      </c>
      <c r="H509" s="19"/>
    </row>
    <row r="510" spans="1:8" s="18" customFormat="1" ht="94.5" hidden="1" outlineLevel="1">
      <c r="A510" s="26" t="s">
        <v>290</v>
      </c>
      <c r="B510" s="27" t="s">
        <v>1218</v>
      </c>
      <c r="C510" s="26">
        <v>2018</v>
      </c>
      <c r="D510" s="26"/>
      <c r="E510" s="26">
        <v>100</v>
      </c>
      <c r="F510" s="26">
        <v>13</v>
      </c>
      <c r="G510" s="26">
        <v>178</v>
      </c>
      <c r="H510" s="19"/>
    </row>
    <row r="511" spans="1:8" s="18" customFormat="1" ht="78.75" hidden="1" outlineLevel="1">
      <c r="A511" s="26" t="s">
        <v>290</v>
      </c>
      <c r="B511" s="27" t="s">
        <v>1219</v>
      </c>
      <c r="C511" s="26">
        <v>2018</v>
      </c>
      <c r="D511" s="26"/>
      <c r="E511" s="26">
        <v>40</v>
      </c>
      <c r="F511" s="26">
        <v>85</v>
      </c>
      <c r="G511" s="26">
        <v>113</v>
      </c>
      <c r="H511" s="19"/>
    </row>
    <row r="512" spans="1:8" s="18" customFormat="1" ht="78.75" hidden="1" outlineLevel="1">
      <c r="A512" s="26" t="s">
        <v>290</v>
      </c>
      <c r="B512" s="27" t="s">
        <v>1220</v>
      </c>
      <c r="C512" s="26">
        <v>2018</v>
      </c>
      <c r="D512" s="26"/>
      <c r="E512" s="26">
        <v>1053</v>
      </c>
      <c r="F512" s="26">
        <v>15</v>
      </c>
      <c r="G512" s="26">
        <v>1059</v>
      </c>
      <c r="H512" s="19"/>
    </row>
    <row r="513" spans="1:8" s="18" customFormat="1" ht="78.75" hidden="1" outlineLevel="1">
      <c r="A513" s="26" t="s">
        <v>290</v>
      </c>
      <c r="B513" s="27" t="s">
        <v>1221</v>
      </c>
      <c r="C513" s="26">
        <v>2018</v>
      </c>
      <c r="D513" s="26"/>
      <c r="E513" s="26">
        <v>70</v>
      </c>
      <c r="F513" s="26">
        <v>14</v>
      </c>
      <c r="G513" s="26">
        <v>171</v>
      </c>
      <c r="H513" s="19"/>
    </row>
    <row r="514" spans="1:8" s="18" customFormat="1" ht="94.5" hidden="1" outlineLevel="1">
      <c r="A514" s="26" t="s">
        <v>290</v>
      </c>
      <c r="B514" s="27" t="s">
        <v>1222</v>
      </c>
      <c r="C514" s="26">
        <v>2018</v>
      </c>
      <c r="D514" s="26"/>
      <c r="E514" s="26">
        <v>15</v>
      </c>
      <c r="F514" s="26">
        <v>20</v>
      </c>
      <c r="G514" s="26">
        <v>30</v>
      </c>
      <c r="H514" s="19"/>
    </row>
    <row r="515" spans="1:8" s="18" customFormat="1" ht="78.75" hidden="1" outlineLevel="1">
      <c r="A515" s="26" t="s">
        <v>290</v>
      </c>
      <c r="B515" s="27" t="s">
        <v>1223</v>
      </c>
      <c r="C515" s="26">
        <v>2018</v>
      </c>
      <c r="D515" s="26"/>
      <c r="E515" s="26">
        <v>210</v>
      </c>
      <c r="F515" s="26">
        <v>7</v>
      </c>
      <c r="G515" s="26">
        <v>252</v>
      </c>
      <c r="H515" s="19"/>
    </row>
    <row r="516" spans="1:8" s="18" customFormat="1" ht="78.75" hidden="1" outlineLevel="1">
      <c r="A516" s="26" t="s">
        <v>290</v>
      </c>
      <c r="B516" s="27" t="s">
        <v>1224</v>
      </c>
      <c r="C516" s="26">
        <v>2018</v>
      </c>
      <c r="D516" s="26"/>
      <c r="E516" s="26">
        <v>120</v>
      </c>
      <c r="F516" s="26">
        <v>12</v>
      </c>
      <c r="G516" s="26">
        <v>229</v>
      </c>
      <c r="H516" s="19"/>
    </row>
    <row r="517" spans="1:8" s="18" customFormat="1" ht="110.25" hidden="1" outlineLevel="1">
      <c r="A517" s="26" t="s">
        <v>290</v>
      </c>
      <c r="B517" s="27" t="s">
        <v>1225</v>
      </c>
      <c r="C517" s="26">
        <v>2018</v>
      </c>
      <c r="D517" s="26"/>
      <c r="E517" s="26">
        <v>400</v>
      </c>
      <c r="F517" s="26">
        <v>9.9</v>
      </c>
      <c r="G517" s="26">
        <v>438</v>
      </c>
      <c r="H517" s="19"/>
    </row>
    <row r="518" spans="1:8" s="18" customFormat="1" ht="110.25" hidden="1" outlineLevel="1">
      <c r="A518" s="26" t="s">
        <v>290</v>
      </c>
      <c r="B518" s="27" t="s">
        <v>1226</v>
      </c>
      <c r="C518" s="26">
        <v>2018</v>
      </c>
      <c r="D518" s="26"/>
      <c r="E518" s="26">
        <v>220</v>
      </c>
      <c r="F518" s="26">
        <v>9.5</v>
      </c>
      <c r="G518" s="26">
        <v>260</v>
      </c>
      <c r="H518" s="19"/>
    </row>
    <row r="519" spans="1:8" s="18" customFormat="1" ht="78.75" hidden="1" outlineLevel="1">
      <c r="A519" s="26" t="s">
        <v>290</v>
      </c>
      <c r="B519" s="27" t="s">
        <v>1227</v>
      </c>
      <c r="C519" s="26">
        <v>2018</v>
      </c>
      <c r="D519" s="26"/>
      <c r="E519" s="26">
        <v>261</v>
      </c>
      <c r="F519" s="26">
        <v>187.5</v>
      </c>
      <c r="G519" s="26">
        <v>431.30663000000004</v>
      </c>
      <c r="H519" s="19"/>
    </row>
    <row r="520" spans="1:8" s="18" customFormat="1" ht="78.75" hidden="1" outlineLevel="1">
      <c r="A520" s="26" t="s">
        <v>290</v>
      </c>
      <c r="B520" s="27" t="s">
        <v>1228</v>
      </c>
      <c r="C520" s="26">
        <v>2018</v>
      </c>
      <c r="D520" s="26"/>
      <c r="E520" s="26">
        <v>288</v>
      </c>
      <c r="F520" s="26">
        <v>196.5</v>
      </c>
      <c r="G520" s="26">
        <v>575.26358999999991</v>
      </c>
      <c r="H520" s="19"/>
    </row>
    <row r="521" spans="1:8" s="18" customFormat="1" ht="63" hidden="1" outlineLevel="1">
      <c r="A521" s="26" t="s">
        <v>290</v>
      </c>
      <c r="B521" s="27" t="s">
        <v>1229</v>
      </c>
      <c r="C521" s="26">
        <v>2018</v>
      </c>
      <c r="D521" s="26"/>
      <c r="E521" s="26">
        <v>11</v>
      </c>
      <c r="F521" s="26">
        <v>12</v>
      </c>
      <c r="G521" s="26">
        <v>60.55697</v>
      </c>
      <c r="H521" s="19"/>
    </row>
    <row r="522" spans="1:8" s="18" customFormat="1" ht="47.25" hidden="1" outlineLevel="1">
      <c r="A522" s="26" t="s">
        <v>290</v>
      </c>
      <c r="B522" s="27" t="s">
        <v>1230</v>
      </c>
      <c r="C522" s="26">
        <v>2018</v>
      </c>
      <c r="D522" s="26"/>
      <c r="E522" s="26">
        <v>309</v>
      </c>
      <c r="F522" s="26">
        <v>25</v>
      </c>
      <c r="G522" s="26">
        <v>266</v>
      </c>
      <c r="H522" s="19"/>
    </row>
    <row r="523" spans="1:8" s="18" customFormat="1" ht="78.75" hidden="1" outlineLevel="1">
      <c r="A523" s="26" t="s">
        <v>290</v>
      </c>
      <c r="B523" s="27" t="s">
        <v>1231</v>
      </c>
      <c r="C523" s="26">
        <v>2018</v>
      </c>
      <c r="D523" s="26"/>
      <c r="E523" s="26">
        <v>198</v>
      </c>
      <c r="F523" s="26">
        <v>69</v>
      </c>
      <c r="G523" s="26">
        <v>243.12731000000002</v>
      </c>
      <c r="H523" s="19"/>
    </row>
    <row r="524" spans="1:8" s="18" customFormat="1" ht="47.25" hidden="1" outlineLevel="1">
      <c r="A524" s="26" t="s">
        <v>290</v>
      </c>
      <c r="B524" s="27" t="s">
        <v>1232</v>
      </c>
      <c r="C524" s="26">
        <v>2018</v>
      </c>
      <c r="D524" s="26"/>
      <c r="E524" s="26">
        <v>233</v>
      </c>
      <c r="F524" s="26">
        <v>15</v>
      </c>
      <c r="G524" s="26">
        <v>332</v>
      </c>
      <c r="H524" s="19"/>
    </row>
    <row r="525" spans="1:8" s="18" customFormat="1" ht="94.5" hidden="1" outlineLevel="1">
      <c r="A525" s="26" t="s">
        <v>290</v>
      </c>
      <c r="B525" s="27" t="s">
        <v>1233</v>
      </c>
      <c r="C525" s="26">
        <v>2018</v>
      </c>
      <c r="D525" s="26"/>
      <c r="E525" s="26">
        <v>519</v>
      </c>
      <c r="F525" s="26">
        <v>41.25</v>
      </c>
      <c r="G525" s="26">
        <v>582.18820000000005</v>
      </c>
      <c r="H525" s="19"/>
    </row>
    <row r="526" spans="1:8" s="18" customFormat="1" ht="47.25" hidden="1" outlineLevel="1">
      <c r="A526" s="26" t="s">
        <v>290</v>
      </c>
      <c r="B526" s="27" t="s">
        <v>1234</v>
      </c>
      <c r="C526" s="26">
        <v>2018</v>
      </c>
      <c r="D526" s="26"/>
      <c r="E526" s="26">
        <v>511</v>
      </c>
      <c r="F526" s="26">
        <v>75</v>
      </c>
      <c r="G526" s="26">
        <v>570</v>
      </c>
      <c r="H526" s="19"/>
    </row>
    <row r="527" spans="1:8" s="18" customFormat="1" ht="47.25" hidden="1" outlineLevel="1">
      <c r="A527" s="26" t="s">
        <v>290</v>
      </c>
      <c r="B527" s="27" t="s">
        <v>1235</v>
      </c>
      <c r="C527" s="26">
        <v>2018</v>
      </c>
      <c r="D527" s="26"/>
      <c r="E527" s="26">
        <v>286</v>
      </c>
      <c r="F527" s="26">
        <v>30</v>
      </c>
      <c r="G527" s="26">
        <v>211</v>
      </c>
      <c r="H527" s="19"/>
    </row>
    <row r="528" spans="1:8" s="18" customFormat="1" ht="94.5" hidden="1" outlineLevel="1">
      <c r="A528" s="26" t="s">
        <v>290</v>
      </c>
      <c r="B528" s="27" t="s">
        <v>1236</v>
      </c>
      <c r="C528" s="26">
        <v>2018</v>
      </c>
      <c r="D528" s="26"/>
      <c r="E528" s="26">
        <v>76</v>
      </c>
      <c r="F528" s="26">
        <v>12</v>
      </c>
      <c r="G528" s="26">
        <v>114</v>
      </c>
      <c r="H528" s="19"/>
    </row>
    <row r="529" spans="1:8" s="18" customFormat="1" ht="47.25" hidden="1" outlineLevel="1">
      <c r="A529" s="26" t="s">
        <v>290</v>
      </c>
      <c r="B529" s="27" t="s">
        <v>1237</v>
      </c>
      <c r="C529" s="26">
        <v>2018</v>
      </c>
      <c r="D529" s="26"/>
      <c r="E529" s="26">
        <v>653</v>
      </c>
      <c r="F529" s="26">
        <v>123</v>
      </c>
      <c r="G529" s="26">
        <v>219</v>
      </c>
      <c r="H529" s="19"/>
    </row>
    <row r="530" spans="1:8" s="18" customFormat="1" ht="47.25" hidden="1" outlineLevel="1">
      <c r="A530" s="26" t="s">
        <v>290</v>
      </c>
      <c r="B530" s="27" t="s">
        <v>1238</v>
      </c>
      <c r="C530" s="26">
        <v>2018</v>
      </c>
      <c r="D530" s="26"/>
      <c r="E530" s="26">
        <v>35</v>
      </c>
      <c r="F530" s="26">
        <v>25</v>
      </c>
      <c r="G530" s="26">
        <v>102</v>
      </c>
      <c r="H530" s="19"/>
    </row>
    <row r="531" spans="1:8" s="18" customFormat="1" ht="47.25" hidden="1" outlineLevel="1">
      <c r="A531" s="26" t="s">
        <v>290</v>
      </c>
      <c r="B531" s="27" t="s">
        <v>1239</v>
      </c>
      <c r="C531" s="26">
        <v>2018</v>
      </c>
      <c r="D531" s="26"/>
      <c r="E531" s="26">
        <v>54</v>
      </c>
      <c r="F531" s="26">
        <v>15</v>
      </c>
      <c r="G531" s="26">
        <v>53.529720000000005</v>
      </c>
      <c r="H531" s="19"/>
    </row>
    <row r="532" spans="1:8" s="18" customFormat="1" ht="47.25" hidden="1" outlineLevel="1">
      <c r="A532" s="26" t="s">
        <v>290</v>
      </c>
      <c r="B532" s="27" t="s">
        <v>1240</v>
      </c>
      <c r="C532" s="26">
        <v>2018</v>
      </c>
      <c r="D532" s="26"/>
      <c r="E532" s="26">
        <v>193</v>
      </c>
      <c r="F532" s="26">
        <v>36</v>
      </c>
      <c r="G532" s="26">
        <v>194.22169</v>
      </c>
      <c r="H532" s="19"/>
    </row>
    <row r="533" spans="1:8" s="18" customFormat="1" ht="47.25" hidden="1" outlineLevel="1">
      <c r="A533" s="26" t="s">
        <v>290</v>
      </c>
      <c r="B533" s="27" t="s">
        <v>1241</v>
      </c>
      <c r="C533" s="26">
        <v>2018</v>
      </c>
      <c r="D533" s="26"/>
      <c r="E533" s="26">
        <v>78</v>
      </c>
      <c r="F533" s="26">
        <v>24</v>
      </c>
      <c r="G533" s="26">
        <v>144.50405000000001</v>
      </c>
      <c r="H533" s="19"/>
    </row>
    <row r="534" spans="1:8" s="18" customFormat="1" ht="47.25" hidden="1" outlineLevel="1">
      <c r="A534" s="26" t="s">
        <v>290</v>
      </c>
      <c r="B534" s="27" t="s">
        <v>1242</v>
      </c>
      <c r="C534" s="26">
        <v>2018</v>
      </c>
      <c r="D534" s="26"/>
      <c r="E534" s="26">
        <v>338</v>
      </c>
      <c r="F534" s="26">
        <v>25</v>
      </c>
      <c r="G534" s="26">
        <v>362.92073000000005</v>
      </c>
      <c r="H534" s="19"/>
    </row>
    <row r="535" spans="1:8" s="18" customFormat="1" ht="47.25" hidden="1" outlineLevel="1">
      <c r="A535" s="26" t="s">
        <v>290</v>
      </c>
      <c r="B535" s="27" t="s">
        <v>1243</v>
      </c>
      <c r="C535" s="26">
        <v>2018</v>
      </c>
      <c r="D535" s="26"/>
      <c r="E535" s="26">
        <v>38</v>
      </c>
      <c r="F535" s="26">
        <v>21</v>
      </c>
      <c r="G535" s="26">
        <v>90.688370000000006</v>
      </c>
      <c r="H535" s="19"/>
    </row>
    <row r="536" spans="1:8" s="18" customFormat="1" ht="47.25" hidden="1" outlineLevel="1">
      <c r="A536" s="26" t="s">
        <v>290</v>
      </c>
      <c r="B536" s="27" t="s">
        <v>1244</v>
      </c>
      <c r="C536" s="26">
        <v>2018</v>
      </c>
      <c r="D536" s="26"/>
      <c r="E536" s="26">
        <v>125</v>
      </c>
      <c r="F536" s="26">
        <v>10</v>
      </c>
      <c r="G536" s="26">
        <v>142.71200000000002</v>
      </c>
      <c r="H536" s="19"/>
    </row>
    <row r="537" spans="1:8" s="18" customFormat="1" ht="47.25" hidden="1" outlineLevel="1">
      <c r="A537" s="26" t="s">
        <v>290</v>
      </c>
      <c r="B537" s="27" t="s">
        <v>1245</v>
      </c>
      <c r="C537" s="26">
        <v>2018</v>
      </c>
      <c r="D537" s="26"/>
      <c r="E537" s="26">
        <v>111</v>
      </c>
      <c r="F537" s="26">
        <v>10</v>
      </c>
      <c r="G537" s="26">
        <v>141.36774</v>
      </c>
      <c r="H537" s="19"/>
    </row>
    <row r="538" spans="1:8" s="18" customFormat="1" ht="31.5" hidden="1" outlineLevel="1">
      <c r="A538" s="26" t="s">
        <v>290</v>
      </c>
      <c r="B538" s="27" t="s">
        <v>1246</v>
      </c>
      <c r="C538" s="26">
        <v>2018</v>
      </c>
      <c r="D538" s="26"/>
      <c r="E538" s="26">
        <v>444</v>
      </c>
      <c r="F538" s="26">
        <v>15</v>
      </c>
      <c r="G538" s="26">
        <v>217.71924000000001</v>
      </c>
      <c r="H538" s="19"/>
    </row>
    <row r="539" spans="1:8" s="18" customFormat="1" ht="31.5" hidden="1" outlineLevel="1">
      <c r="A539" s="26" t="s">
        <v>290</v>
      </c>
      <c r="B539" s="27" t="s">
        <v>1247</v>
      </c>
      <c r="C539" s="26">
        <v>2018</v>
      </c>
      <c r="D539" s="26"/>
      <c r="E539" s="26">
        <v>39</v>
      </c>
      <c r="F539" s="26">
        <v>10</v>
      </c>
      <c r="G539" s="26">
        <v>85.49</v>
      </c>
      <c r="H539" s="19"/>
    </row>
    <row r="540" spans="1:8" s="18" customFormat="1" ht="31.5" hidden="1" outlineLevel="1">
      <c r="A540" s="26" t="s">
        <v>290</v>
      </c>
      <c r="B540" s="27" t="s">
        <v>1248</v>
      </c>
      <c r="C540" s="26">
        <v>2018</v>
      </c>
      <c r="D540" s="26"/>
      <c r="E540" s="26">
        <v>136</v>
      </c>
      <c r="F540" s="26">
        <v>15</v>
      </c>
      <c r="G540" s="26">
        <v>152</v>
      </c>
      <c r="H540" s="19"/>
    </row>
    <row r="541" spans="1:8" s="18" customFormat="1" ht="31.5" hidden="1" outlineLevel="1">
      <c r="A541" s="26" t="s">
        <v>290</v>
      </c>
      <c r="B541" s="27" t="s">
        <v>1249</v>
      </c>
      <c r="C541" s="26">
        <v>2018</v>
      </c>
      <c r="D541" s="26"/>
      <c r="E541" s="26">
        <v>126</v>
      </c>
      <c r="F541" s="26">
        <v>15</v>
      </c>
      <c r="G541" s="26">
        <v>314.3</v>
      </c>
      <c r="H541" s="19"/>
    </row>
    <row r="542" spans="1:8" s="18" customFormat="1" ht="47.25" hidden="1" outlineLevel="1">
      <c r="A542" s="26" t="s">
        <v>290</v>
      </c>
      <c r="B542" s="27" t="s">
        <v>1250</v>
      </c>
      <c r="C542" s="26">
        <v>2018</v>
      </c>
      <c r="D542" s="26"/>
      <c r="E542" s="26">
        <v>82</v>
      </c>
      <c r="F542" s="26">
        <v>10</v>
      </c>
      <c r="G542" s="26">
        <v>152.60000000000002</v>
      </c>
      <c r="H542" s="19"/>
    </row>
    <row r="543" spans="1:8" s="18" customFormat="1" ht="47.25" hidden="1" outlineLevel="1">
      <c r="A543" s="26" t="s">
        <v>290</v>
      </c>
      <c r="B543" s="27" t="s">
        <v>1251</v>
      </c>
      <c r="C543" s="26">
        <v>2018</v>
      </c>
      <c r="D543" s="26"/>
      <c r="E543" s="26">
        <v>28</v>
      </c>
      <c r="F543" s="26">
        <v>15</v>
      </c>
      <c r="G543" s="26">
        <v>82.8</v>
      </c>
      <c r="H543" s="19"/>
    </row>
    <row r="544" spans="1:8" s="18" customFormat="1" ht="47.25" hidden="1" outlineLevel="1">
      <c r="A544" s="26" t="s">
        <v>290</v>
      </c>
      <c r="B544" s="27" t="s">
        <v>1252</v>
      </c>
      <c r="C544" s="26">
        <v>2018</v>
      </c>
      <c r="D544" s="26"/>
      <c r="E544" s="26">
        <v>92</v>
      </c>
      <c r="F544" s="26">
        <v>15</v>
      </c>
      <c r="G544" s="26">
        <v>151.79999999999998</v>
      </c>
      <c r="H544" s="19"/>
    </row>
    <row r="545" spans="1:8" s="18" customFormat="1" ht="47.25" hidden="1" outlineLevel="1">
      <c r="A545" s="26" t="s">
        <v>290</v>
      </c>
      <c r="B545" s="27" t="s">
        <v>1253</v>
      </c>
      <c r="C545" s="26">
        <v>2018</v>
      </c>
      <c r="D545" s="26"/>
      <c r="E545" s="26">
        <v>172</v>
      </c>
      <c r="F545" s="26">
        <v>85</v>
      </c>
      <c r="G545" s="26">
        <v>182.5</v>
      </c>
      <c r="H545" s="19"/>
    </row>
    <row r="546" spans="1:8" s="18" customFormat="1" ht="47.25" hidden="1" outlineLevel="1">
      <c r="A546" s="26" t="s">
        <v>290</v>
      </c>
      <c r="B546" s="27" t="s">
        <v>1254</v>
      </c>
      <c r="C546" s="26">
        <v>2018</v>
      </c>
      <c r="D546" s="26"/>
      <c r="E546" s="26">
        <v>146</v>
      </c>
      <c r="F546" s="26">
        <v>10</v>
      </c>
      <c r="G546" s="26">
        <v>163</v>
      </c>
      <c r="H546" s="19"/>
    </row>
    <row r="547" spans="1:8" s="18" customFormat="1" ht="47.25" hidden="1" outlineLevel="1">
      <c r="A547" s="26" t="s">
        <v>290</v>
      </c>
      <c r="B547" s="27" t="s">
        <v>1255</v>
      </c>
      <c r="C547" s="26">
        <v>2018</v>
      </c>
      <c r="D547" s="26"/>
      <c r="E547" s="26">
        <v>40</v>
      </c>
      <c r="F547" s="26">
        <v>15</v>
      </c>
      <c r="G547" s="26">
        <v>37.6</v>
      </c>
      <c r="H547" s="19"/>
    </row>
    <row r="548" spans="1:8" s="18" customFormat="1" ht="47.25" hidden="1" outlineLevel="1">
      <c r="A548" s="26" t="s">
        <v>290</v>
      </c>
      <c r="B548" s="27" t="s">
        <v>1256</v>
      </c>
      <c r="C548" s="26">
        <v>2018</v>
      </c>
      <c r="D548" s="26"/>
      <c r="E548" s="26">
        <v>149</v>
      </c>
      <c r="F548" s="26">
        <v>15</v>
      </c>
      <c r="G548" s="26">
        <v>150</v>
      </c>
      <c r="H548" s="19"/>
    </row>
    <row r="549" spans="1:8" s="18" customFormat="1" ht="47.25" hidden="1" outlineLevel="1">
      <c r="A549" s="26" t="s">
        <v>290</v>
      </c>
      <c r="B549" s="27" t="s">
        <v>1257</v>
      </c>
      <c r="C549" s="26">
        <v>2018</v>
      </c>
      <c r="D549" s="26"/>
      <c r="E549" s="26">
        <v>96</v>
      </c>
      <c r="F549" s="26">
        <v>15</v>
      </c>
      <c r="G549" s="26">
        <v>110</v>
      </c>
      <c r="H549" s="19"/>
    </row>
    <row r="550" spans="1:8" s="18" customFormat="1" ht="47.25" hidden="1" outlineLevel="1">
      <c r="A550" s="26" t="s">
        <v>290</v>
      </c>
      <c r="B550" s="27" t="s">
        <v>1258</v>
      </c>
      <c r="C550" s="26">
        <v>2018</v>
      </c>
      <c r="D550" s="26"/>
      <c r="E550" s="26">
        <v>45</v>
      </c>
      <c r="F550" s="26">
        <v>20</v>
      </c>
      <c r="G550" s="26">
        <v>62.7</v>
      </c>
      <c r="H550" s="19"/>
    </row>
    <row r="551" spans="1:8" s="18" customFormat="1" ht="47.25" hidden="1" outlineLevel="1">
      <c r="A551" s="26" t="s">
        <v>290</v>
      </c>
      <c r="B551" s="27" t="s">
        <v>1259</v>
      </c>
      <c r="C551" s="26">
        <v>2018</v>
      </c>
      <c r="D551" s="26"/>
      <c r="E551" s="26">
        <v>89</v>
      </c>
      <c r="F551" s="26">
        <v>15</v>
      </c>
      <c r="G551" s="26">
        <v>122</v>
      </c>
      <c r="H551" s="19"/>
    </row>
    <row r="552" spans="1:8" s="18" customFormat="1" ht="47.25" hidden="1" outlineLevel="1">
      <c r="A552" s="26" t="s">
        <v>290</v>
      </c>
      <c r="B552" s="27" t="s">
        <v>1260</v>
      </c>
      <c r="C552" s="26">
        <v>2018</v>
      </c>
      <c r="D552" s="26"/>
      <c r="E552" s="26">
        <v>127</v>
      </c>
      <c r="F552" s="26">
        <v>30</v>
      </c>
      <c r="G552" s="26">
        <v>140.9</v>
      </c>
      <c r="H552" s="19"/>
    </row>
    <row r="553" spans="1:8" s="18" customFormat="1" ht="47.25" hidden="1" outlineLevel="1">
      <c r="A553" s="26" t="s">
        <v>290</v>
      </c>
      <c r="B553" s="27" t="s">
        <v>1261</v>
      </c>
      <c r="C553" s="26">
        <v>2018</v>
      </c>
      <c r="D553" s="26"/>
      <c r="E553" s="26">
        <v>113</v>
      </c>
      <c r="F553" s="26">
        <v>10</v>
      </c>
      <c r="G553" s="26">
        <v>170.5</v>
      </c>
      <c r="H553" s="19"/>
    </row>
    <row r="554" spans="1:8" s="18" customFormat="1" ht="47.25" hidden="1" outlineLevel="1">
      <c r="A554" s="26" t="s">
        <v>290</v>
      </c>
      <c r="B554" s="27" t="s">
        <v>1262</v>
      </c>
      <c r="C554" s="26">
        <v>2018</v>
      </c>
      <c r="D554" s="26"/>
      <c r="E554" s="26">
        <v>36</v>
      </c>
      <c r="F554" s="26">
        <v>10</v>
      </c>
      <c r="G554" s="26">
        <v>98.8</v>
      </c>
      <c r="H554" s="19"/>
    </row>
    <row r="555" spans="1:8" s="18" customFormat="1" ht="47.25" hidden="1" outlineLevel="1">
      <c r="A555" s="26" t="s">
        <v>290</v>
      </c>
      <c r="B555" s="27" t="s">
        <v>1263</v>
      </c>
      <c r="C555" s="26">
        <v>2018</v>
      </c>
      <c r="D555" s="26"/>
      <c r="E555" s="26">
        <v>101</v>
      </c>
      <c r="F555" s="26">
        <v>10</v>
      </c>
      <c r="G555" s="26">
        <v>148.4</v>
      </c>
      <c r="H555" s="19"/>
    </row>
    <row r="556" spans="1:8" s="18" customFormat="1" ht="47.25" hidden="1" outlineLevel="1">
      <c r="A556" s="26" t="s">
        <v>290</v>
      </c>
      <c r="B556" s="27" t="s">
        <v>1264</v>
      </c>
      <c r="C556" s="26">
        <v>2018</v>
      </c>
      <c r="D556" s="26"/>
      <c r="E556" s="26">
        <v>186</v>
      </c>
      <c r="F556" s="26">
        <v>15</v>
      </c>
      <c r="G556" s="26">
        <v>203.4</v>
      </c>
      <c r="H556" s="19"/>
    </row>
    <row r="557" spans="1:8" s="18" customFormat="1" ht="47.25" hidden="1" outlineLevel="1">
      <c r="A557" s="26" t="s">
        <v>290</v>
      </c>
      <c r="B557" s="27" t="s">
        <v>1265</v>
      </c>
      <c r="C557" s="26">
        <v>2018</v>
      </c>
      <c r="D557" s="26"/>
      <c r="E557" s="26">
        <v>220</v>
      </c>
      <c r="F557" s="26">
        <v>12</v>
      </c>
      <c r="G557" s="26">
        <v>188.5</v>
      </c>
      <c r="H557" s="19"/>
    </row>
    <row r="558" spans="1:8" s="18" customFormat="1" ht="47.25" hidden="1" outlineLevel="1">
      <c r="A558" s="26" t="s">
        <v>290</v>
      </c>
      <c r="B558" s="27" t="s">
        <v>1266</v>
      </c>
      <c r="C558" s="26">
        <v>2018</v>
      </c>
      <c r="D558" s="26"/>
      <c r="E558" s="26">
        <v>107</v>
      </c>
      <c r="F558" s="26">
        <v>23</v>
      </c>
      <c r="G558" s="26">
        <v>139.6</v>
      </c>
      <c r="H558" s="19"/>
    </row>
    <row r="559" spans="1:8" s="18" customFormat="1" ht="47.25" hidden="1" outlineLevel="1">
      <c r="A559" s="26" t="s">
        <v>290</v>
      </c>
      <c r="B559" s="27" t="s">
        <v>1267</v>
      </c>
      <c r="C559" s="26">
        <v>2018</v>
      </c>
      <c r="D559" s="26"/>
      <c r="E559" s="26">
        <v>14</v>
      </c>
      <c r="F559" s="26">
        <v>15</v>
      </c>
      <c r="G559" s="26">
        <v>51.197369999999999</v>
      </c>
      <c r="H559" s="19"/>
    </row>
    <row r="560" spans="1:8" s="18" customFormat="1" ht="47.25" hidden="1" outlineLevel="1">
      <c r="A560" s="26" t="s">
        <v>290</v>
      </c>
      <c r="B560" s="27" t="s">
        <v>1268</v>
      </c>
      <c r="C560" s="26">
        <v>2018</v>
      </c>
      <c r="D560" s="26"/>
      <c r="E560" s="26">
        <v>141</v>
      </c>
      <c r="F560" s="26">
        <v>25</v>
      </c>
      <c r="G560" s="26">
        <v>165.9</v>
      </c>
      <c r="H560" s="19"/>
    </row>
    <row r="561" spans="1:8" s="18" customFormat="1" ht="47.25" hidden="1" outlineLevel="1">
      <c r="A561" s="26" t="s">
        <v>290</v>
      </c>
      <c r="B561" s="27" t="s">
        <v>1269</v>
      </c>
      <c r="C561" s="26">
        <v>2018</v>
      </c>
      <c r="D561" s="26"/>
      <c r="E561" s="26">
        <v>267</v>
      </c>
      <c r="F561" s="26">
        <v>90</v>
      </c>
      <c r="G561" s="26">
        <v>286.48541</v>
      </c>
      <c r="H561" s="19"/>
    </row>
    <row r="562" spans="1:8" s="18" customFormat="1" ht="47.25" hidden="1" outlineLevel="1">
      <c r="A562" s="26" t="s">
        <v>290</v>
      </c>
      <c r="B562" s="27" t="s">
        <v>1270</v>
      </c>
      <c r="C562" s="26">
        <v>2018</v>
      </c>
      <c r="D562" s="26"/>
      <c r="E562" s="26">
        <v>156</v>
      </c>
      <c r="F562" s="26">
        <v>10</v>
      </c>
      <c r="G562" s="26">
        <v>189.4</v>
      </c>
      <c r="H562" s="19"/>
    </row>
    <row r="563" spans="1:8" s="18" customFormat="1" ht="47.25" hidden="1" outlineLevel="1">
      <c r="A563" s="26" t="s">
        <v>290</v>
      </c>
      <c r="B563" s="27" t="s">
        <v>1271</v>
      </c>
      <c r="C563" s="26">
        <v>2018</v>
      </c>
      <c r="D563" s="26"/>
      <c r="E563" s="26">
        <v>807</v>
      </c>
      <c r="F563" s="26">
        <v>84</v>
      </c>
      <c r="G563" s="26">
        <v>600.83924999999999</v>
      </c>
      <c r="H563" s="19"/>
    </row>
    <row r="564" spans="1:8" s="18" customFormat="1" ht="47.25" hidden="1" outlineLevel="1">
      <c r="A564" s="26" t="s">
        <v>290</v>
      </c>
      <c r="B564" s="27" t="s">
        <v>1272</v>
      </c>
      <c r="C564" s="26">
        <v>2018</v>
      </c>
      <c r="D564" s="26"/>
      <c r="E564" s="26">
        <v>59</v>
      </c>
      <c r="F564" s="26">
        <v>5</v>
      </c>
      <c r="G564" s="26">
        <v>110.13261</v>
      </c>
      <c r="H564" s="19"/>
    </row>
    <row r="565" spans="1:8" s="18" customFormat="1" ht="47.25" hidden="1" outlineLevel="1">
      <c r="A565" s="26" t="s">
        <v>290</v>
      </c>
      <c r="B565" s="27" t="s">
        <v>1273</v>
      </c>
      <c r="C565" s="26">
        <v>2018</v>
      </c>
      <c r="D565" s="26"/>
      <c r="E565" s="26">
        <v>70</v>
      </c>
      <c r="F565" s="26">
        <v>10</v>
      </c>
      <c r="G565" s="26">
        <v>105.39219</v>
      </c>
      <c r="H565" s="19"/>
    </row>
    <row r="566" spans="1:8" s="18" customFormat="1" ht="31.5" hidden="1" outlineLevel="1">
      <c r="A566" s="26" t="s">
        <v>290</v>
      </c>
      <c r="B566" s="27" t="s">
        <v>1274</v>
      </c>
      <c r="C566" s="26">
        <v>2018</v>
      </c>
      <c r="D566" s="26"/>
      <c r="E566" s="26">
        <v>215</v>
      </c>
      <c r="F566" s="26">
        <v>10</v>
      </c>
      <c r="G566" s="26">
        <v>252.72931</v>
      </c>
      <c r="H566" s="19"/>
    </row>
    <row r="567" spans="1:8" s="18" customFormat="1" ht="47.25" hidden="1" outlineLevel="1">
      <c r="A567" s="26" t="s">
        <v>290</v>
      </c>
      <c r="B567" s="27" t="s">
        <v>1275</v>
      </c>
      <c r="C567" s="26">
        <v>2018</v>
      </c>
      <c r="D567" s="26"/>
      <c r="E567" s="26">
        <v>207</v>
      </c>
      <c r="F567" s="26">
        <v>45</v>
      </c>
      <c r="G567" s="26">
        <v>227.51379999999997</v>
      </c>
      <c r="H567" s="19"/>
    </row>
    <row r="568" spans="1:8" s="18" customFormat="1" ht="31.5" hidden="1" outlineLevel="1">
      <c r="A568" s="26" t="s">
        <v>290</v>
      </c>
      <c r="B568" s="27" t="s">
        <v>1276</v>
      </c>
      <c r="C568" s="26">
        <v>2018</v>
      </c>
      <c r="D568" s="26"/>
      <c r="E568" s="26">
        <v>91</v>
      </c>
      <c r="F568" s="26">
        <v>15</v>
      </c>
      <c r="G568" s="26">
        <v>117.13331000000001</v>
      </c>
      <c r="H568" s="19"/>
    </row>
    <row r="569" spans="1:8" s="18" customFormat="1" ht="47.25" hidden="1" outlineLevel="1">
      <c r="A569" s="26" t="s">
        <v>290</v>
      </c>
      <c r="B569" s="27" t="s">
        <v>1277</v>
      </c>
      <c r="C569" s="26">
        <v>2018</v>
      </c>
      <c r="D569" s="26"/>
      <c r="E569" s="26">
        <v>165</v>
      </c>
      <c r="F569" s="26">
        <v>15</v>
      </c>
      <c r="G569" s="26">
        <v>119.88806</v>
      </c>
      <c r="H569" s="19"/>
    </row>
    <row r="570" spans="1:8" s="18" customFormat="1" ht="31.5" hidden="1" outlineLevel="1">
      <c r="A570" s="26" t="s">
        <v>290</v>
      </c>
      <c r="B570" s="27" t="s">
        <v>1278</v>
      </c>
      <c r="C570" s="26">
        <v>2018</v>
      </c>
      <c r="D570" s="26"/>
      <c r="E570" s="26">
        <v>110</v>
      </c>
      <c r="F570" s="26">
        <v>15</v>
      </c>
      <c r="G570" s="26">
        <v>103.80253</v>
      </c>
      <c r="H570" s="19"/>
    </row>
    <row r="571" spans="1:8" s="18" customFormat="1" ht="47.25" hidden="1" outlineLevel="1">
      <c r="A571" s="26" t="s">
        <v>290</v>
      </c>
      <c r="B571" s="27" t="s">
        <v>1279</v>
      </c>
      <c r="C571" s="26">
        <v>2018</v>
      </c>
      <c r="D571" s="26"/>
      <c r="E571" s="26">
        <v>44</v>
      </c>
      <c r="F571" s="26">
        <v>15</v>
      </c>
      <c r="G571" s="26">
        <v>77.928489999999996</v>
      </c>
      <c r="H571" s="19"/>
    </row>
    <row r="572" spans="1:8" s="18" customFormat="1" ht="47.25" hidden="1" outlineLevel="1">
      <c r="A572" s="26" t="s">
        <v>290</v>
      </c>
      <c r="B572" s="27" t="s">
        <v>1280</v>
      </c>
      <c r="C572" s="26">
        <v>2018</v>
      </c>
      <c r="D572" s="26"/>
      <c r="E572" s="26">
        <v>1668</v>
      </c>
      <c r="F572" s="26">
        <v>736</v>
      </c>
      <c r="G572" s="26">
        <v>1323.13886</v>
      </c>
      <c r="H572" s="19"/>
    </row>
    <row r="573" spans="1:8" s="18" customFormat="1" ht="47.25" hidden="1" outlineLevel="1">
      <c r="A573" s="26" t="s">
        <v>290</v>
      </c>
      <c r="B573" s="27" t="s">
        <v>1281</v>
      </c>
      <c r="C573" s="26">
        <v>2018</v>
      </c>
      <c r="D573" s="26"/>
      <c r="E573" s="26">
        <v>50</v>
      </c>
      <c r="F573" s="26">
        <v>25</v>
      </c>
      <c r="G573" s="26">
        <v>77.8</v>
      </c>
      <c r="H573" s="19"/>
    </row>
    <row r="574" spans="1:8" s="18" customFormat="1" ht="47.25" hidden="1" outlineLevel="1">
      <c r="A574" s="26" t="s">
        <v>290</v>
      </c>
      <c r="B574" s="27" t="s">
        <v>1282</v>
      </c>
      <c r="C574" s="26">
        <v>2018</v>
      </c>
      <c r="D574" s="26"/>
      <c r="E574" s="26">
        <v>91</v>
      </c>
      <c r="F574" s="26">
        <v>10</v>
      </c>
      <c r="G574" s="26">
        <v>107.2</v>
      </c>
      <c r="H574" s="19"/>
    </row>
    <row r="575" spans="1:8" s="18" customFormat="1" ht="47.25" hidden="1" outlineLevel="1">
      <c r="A575" s="26" t="s">
        <v>290</v>
      </c>
      <c r="B575" s="27" t="s">
        <v>1283</v>
      </c>
      <c r="C575" s="26">
        <v>2018</v>
      </c>
      <c r="D575" s="26"/>
      <c r="E575" s="26">
        <v>83</v>
      </c>
      <c r="F575" s="26">
        <v>25</v>
      </c>
      <c r="G575" s="26">
        <v>134.20000000000002</v>
      </c>
      <c r="H575" s="19"/>
    </row>
    <row r="576" spans="1:8" s="18" customFormat="1" ht="47.25" hidden="1" outlineLevel="1">
      <c r="A576" s="26" t="s">
        <v>290</v>
      </c>
      <c r="B576" s="27" t="s">
        <v>1284</v>
      </c>
      <c r="C576" s="26">
        <v>2018</v>
      </c>
      <c r="D576" s="26"/>
      <c r="E576" s="26">
        <v>68</v>
      </c>
      <c r="F576" s="26">
        <v>10</v>
      </c>
      <c r="G576" s="26">
        <v>121.89999999999999</v>
      </c>
      <c r="H576" s="19"/>
    </row>
    <row r="577" spans="1:8" s="18" customFormat="1" ht="47.25" hidden="1" outlineLevel="1">
      <c r="A577" s="26" t="s">
        <v>290</v>
      </c>
      <c r="B577" s="27" t="s">
        <v>1285</v>
      </c>
      <c r="C577" s="26">
        <v>2018</v>
      </c>
      <c r="D577" s="26"/>
      <c r="E577" s="26">
        <v>213</v>
      </c>
      <c r="F577" s="26">
        <v>15</v>
      </c>
      <c r="G577" s="26">
        <v>253</v>
      </c>
      <c r="H577" s="19"/>
    </row>
    <row r="578" spans="1:8" s="18" customFormat="1" ht="47.25" hidden="1" outlineLevel="1">
      <c r="A578" s="26" t="s">
        <v>290</v>
      </c>
      <c r="B578" s="27" t="s">
        <v>1286</v>
      </c>
      <c r="C578" s="26">
        <v>2018</v>
      </c>
      <c r="D578" s="26"/>
      <c r="E578" s="26">
        <v>265</v>
      </c>
      <c r="F578" s="26">
        <v>10</v>
      </c>
      <c r="G578" s="26">
        <v>260</v>
      </c>
      <c r="H578" s="19"/>
    </row>
    <row r="579" spans="1:8" s="18" customFormat="1" ht="78.75" hidden="1" outlineLevel="1">
      <c r="A579" s="26" t="s">
        <v>290</v>
      </c>
      <c r="B579" s="27" t="s">
        <v>1287</v>
      </c>
      <c r="C579" s="26">
        <v>2018</v>
      </c>
      <c r="D579" s="26"/>
      <c r="E579" s="26">
        <v>126</v>
      </c>
      <c r="F579" s="26">
        <v>10</v>
      </c>
      <c r="G579" s="26">
        <v>186</v>
      </c>
      <c r="H579" s="19"/>
    </row>
    <row r="580" spans="1:8" s="18" customFormat="1" ht="47.25" hidden="1" outlineLevel="1">
      <c r="A580" s="26" t="s">
        <v>290</v>
      </c>
      <c r="B580" s="27" t="s">
        <v>1288</v>
      </c>
      <c r="C580" s="26">
        <v>2018</v>
      </c>
      <c r="D580" s="26"/>
      <c r="E580" s="26">
        <v>145</v>
      </c>
      <c r="F580" s="26">
        <v>25</v>
      </c>
      <c r="G580" s="26">
        <v>173</v>
      </c>
      <c r="H580" s="19"/>
    </row>
    <row r="581" spans="1:8" s="18" customFormat="1" ht="63" hidden="1" outlineLevel="1">
      <c r="A581" s="26" t="s">
        <v>290</v>
      </c>
      <c r="B581" s="27" t="s">
        <v>1289</v>
      </c>
      <c r="C581" s="26">
        <v>2018</v>
      </c>
      <c r="D581" s="26"/>
      <c r="E581" s="26">
        <v>15</v>
      </c>
      <c r="F581" s="26">
        <v>6</v>
      </c>
      <c r="G581" s="26">
        <v>27</v>
      </c>
      <c r="H581" s="19"/>
    </row>
    <row r="582" spans="1:8" s="18" customFormat="1" ht="63" hidden="1" outlineLevel="1">
      <c r="A582" s="26" t="s">
        <v>290</v>
      </c>
      <c r="B582" s="27" t="s">
        <v>1290</v>
      </c>
      <c r="C582" s="26">
        <v>2018</v>
      </c>
      <c r="D582" s="26"/>
      <c r="E582" s="26">
        <v>14</v>
      </c>
      <c r="F582" s="26">
        <v>13.77</v>
      </c>
      <c r="G582" s="26">
        <v>95</v>
      </c>
      <c r="H582" s="19"/>
    </row>
    <row r="583" spans="1:8" s="18" customFormat="1" ht="63" hidden="1" outlineLevel="1">
      <c r="A583" s="26" t="s">
        <v>290</v>
      </c>
      <c r="B583" s="27" t="s">
        <v>1291</v>
      </c>
      <c r="C583" s="26">
        <v>2018</v>
      </c>
      <c r="D583" s="26"/>
      <c r="E583" s="26">
        <v>17</v>
      </c>
      <c r="F583" s="26">
        <v>10</v>
      </c>
      <c r="G583" s="26">
        <v>101</v>
      </c>
      <c r="H583" s="19"/>
    </row>
    <row r="584" spans="1:8" s="18" customFormat="1" ht="63" hidden="1" outlineLevel="1">
      <c r="A584" s="26" t="s">
        <v>290</v>
      </c>
      <c r="B584" s="27" t="s">
        <v>1292</v>
      </c>
      <c r="C584" s="26">
        <v>2018</v>
      </c>
      <c r="D584" s="26"/>
      <c r="E584" s="26">
        <v>25</v>
      </c>
      <c r="F584" s="26">
        <v>10</v>
      </c>
      <c r="G584" s="26">
        <v>103</v>
      </c>
      <c r="H584" s="19"/>
    </row>
    <row r="585" spans="1:8" s="18" customFormat="1" ht="94.5" hidden="1" outlineLevel="1">
      <c r="A585" s="26" t="s">
        <v>290</v>
      </c>
      <c r="B585" s="27" t="s">
        <v>1293</v>
      </c>
      <c r="C585" s="26">
        <v>2018</v>
      </c>
      <c r="D585" s="26"/>
      <c r="E585" s="26">
        <v>25</v>
      </c>
      <c r="F585" s="26">
        <v>10</v>
      </c>
      <c r="G585" s="26">
        <v>120</v>
      </c>
      <c r="H585" s="19"/>
    </row>
    <row r="586" spans="1:8" s="18" customFormat="1" ht="63" hidden="1" outlineLevel="1">
      <c r="A586" s="26" t="s">
        <v>290</v>
      </c>
      <c r="B586" s="27" t="s">
        <v>1294</v>
      </c>
      <c r="C586" s="26">
        <v>2018</v>
      </c>
      <c r="D586" s="26"/>
      <c r="E586" s="26">
        <v>15</v>
      </c>
      <c r="F586" s="26">
        <v>15</v>
      </c>
      <c r="G586" s="26">
        <v>94</v>
      </c>
      <c r="H586" s="19"/>
    </row>
    <row r="587" spans="1:8" s="18" customFormat="1" ht="63" hidden="1" outlineLevel="1">
      <c r="A587" s="26" t="s">
        <v>290</v>
      </c>
      <c r="B587" s="27" t="s">
        <v>1295</v>
      </c>
      <c r="C587" s="26">
        <v>2018</v>
      </c>
      <c r="D587" s="26"/>
      <c r="E587" s="26">
        <v>20</v>
      </c>
      <c r="F587" s="26">
        <v>10</v>
      </c>
      <c r="G587" s="26">
        <v>105</v>
      </c>
      <c r="H587" s="19"/>
    </row>
    <row r="588" spans="1:8" s="18" customFormat="1" ht="63" hidden="1" outlineLevel="1">
      <c r="A588" s="26" t="s">
        <v>290</v>
      </c>
      <c r="B588" s="27" t="s">
        <v>1296</v>
      </c>
      <c r="C588" s="26">
        <v>2018</v>
      </c>
      <c r="D588" s="26"/>
      <c r="E588" s="26">
        <v>15</v>
      </c>
      <c r="F588" s="26">
        <v>15</v>
      </c>
      <c r="G588" s="26">
        <v>109</v>
      </c>
      <c r="H588" s="19"/>
    </row>
    <row r="589" spans="1:8" s="18" customFormat="1" ht="63" hidden="1" outlineLevel="1">
      <c r="A589" s="26" t="s">
        <v>290</v>
      </c>
      <c r="B589" s="27" t="s">
        <v>1297</v>
      </c>
      <c r="C589" s="26">
        <v>2018</v>
      </c>
      <c r="D589" s="26"/>
      <c r="E589" s="26">
        <v>31</v>
      </c>
      <c r="F589" s="26">
        <v>5</v>
      </c>
      <c r="G589" s="26">
        <v>113</v>
      </c>
      <c r="H589" s="19"/>
    </row>
    <row r="590" spans="1:8" s="18" customFormat="1" ht="78.75" hidden="1" outlineLevel="1">
      <c r="A590" s="26" t="s">
        <v>290</v>
      </c>
      <c r="B590" s="27" t="s">
        <v>1298</v>
      </c>
      <c r="C590" s="26">
        <v>2018</v>
      </c>
      <c r="D590" s="26"/>
      <c r="E590" s="26">
        <v>121</v>
      </c>
      <c r="F590" s="26">
        <v>13</v>
      </c>
      <c r="G590" s="26">
        <v>131</v>
      </c>
      <c r="H590" s="19"/>
    </row>
    <row r="591" spans="1:8" s="18" customFormat="1" ht="63" hidden="1" outlineLevel="1">
      <c r="A591" s="26" t="s">
        <v>290</v>
      </c>
      <c r="B591" s="27" t="s">
        <v>1299</v>
      </c>
      <c r="C591" s="26">
        <v>2018</v>
      </c>
      <c r="D591" s="26"/>
      <c r="E591" s="26">
        <v>11</v>
      </c>
      <c r="F591" s="26">
        <v>5</v>
      </c>
      <c r="G591" s="26">
        <v>103</v>
      </c>
      <c r="H591" s="19"/>
    </row>
    <row r="592" spans="1:8" s="18" customFormat="1" ht="63" hidden="1" outlineLevel="1">
      <c r="A592" s="26" t="s">
        <v>290</v>
      </c>
      <c r="B592" s="27" t="s">
        <v>1300</v>
      </c>
      <c r="C592" s="26">
        <v>2018</v>
      </c>
      <c r="D592" s="26"/>
      <c r="E592" s="26">
        <v>165</v>
      </c>
      <c r="F592" s="26">
        <v>30</v>
      </c>
      <c r="G592" s="26">
        <v>267</v>
      </c>
      <c r="H592" s="19"/>
    </row>
    <row r="593" spans="1:8" s="18" customFormat="1" ht="63" hidden="1" outlineLevel="1">
      <c r="A593" s="26" t="s">
        <v>290</v>
      </c>
      <c r="B593" s="27" t="s">
        <v>1301</v>
      </c>
      <c r="C593" s="26">
        <v>2018</v>
      </c>
      <c r="D593" s="26"/>
      <c r="E593" s="26">
        <v>95</v>
      </c>
      <c r="F593" s="26">
        <v>5</v>
      </c>
      <c r="G593" s="26">
        <v>167</v>
      </c>
      <c r="H593" s="19"/>
    </row>
    <row r="594" spans="1:8" s="18" customFormat="1" ht="63" hidden="1" outlineLevel="1">
      <c r="A594" s="26" t="s">
        <v>290</v>
      </c>
      <c r="B594" s="27" t="s">
        <v>1302</v>
      </c>
      <c r="C594" s="26">
        <v>2018</v>
      </c>
      <c r="D594" s="26"/>
      <c r="E594" s="26">
        <v>25</v>
      </c>
      <c r="F594" s="26">
        <v>10</v>
      </c>
      <c r="G594" s="26">
        <v>105</v>
      </c>
      <c r="H594" s="19"/>
    </row>
    <row r="595" spans="1:8" s="18" customFormat="1" ht="63" hidden="1" outlineLevel="1">
      <c r="A595" s="26" t="s">
        <v>290</v>
      </c>
      <c r="B595" s="27" t="s">
        <v>1303</v>
      </c>
      <c r="C595" s="26">
        <v>2018</v>
      </c>
      <c r="D595" s="26"/>
      <c r="E595" s="26">
        <v>30</v>
      </c>
      <c r="F595" s="26">
        <v>10</v>
      </c>
      <c r="G595" s="26">
        <v>108</v>
      </c>
      <c r="H595" s="19"/>
    </row>
    <row r="596" spans="1:8" s="18" customFormat="1" ht="47.25" hidden="1" outlineLevel="1">
      <c r="A596" s="26" t="s">
        <v>290</v>
      </c>
      <c r="B596" s="27" t="s">
        <v>1304</v>
      </c>
      <c r="C596" s="26">
        <v>2018</v>
      </c>
      <c r="D596" s="26"/>
      <c r="E596" s="26">
        <v>27</v>
      </c>
      <c r="F596" s="26">
        <v>5</v>
      </c>
      <c r="G596" s="26">
        <v>28</v>
      </c>
      <c r="H596" s="19"/>
    </row>
    <row r="597" spans="1:8" s="18" customFormat="1" ht="63" hidden="1" outlineLevel="1">
      <c r="A597" s="26" t="s">
        <v>290</v>
      </c>
      <c r="B597" s="27" t="s">
        <v>1305</v>
      </c>
      <c r="C597" s="26">
        <v>2018</v>
      </c>
      <c r="D597" s="26"/>
      <c r="E597" s="26">
        <v>18</v>
      </c>
      <c r="F597" s="26">
        <v>15</v>
      </c>
      <c r="G597" s="26">
        <v>93</v>
      </c>
      <c r="H597" s="19"/>
    </row>
    <row r="598" spans="1:8" s="18" customFormat="1" ht="110.25" hidden="1" outlineLevel="1">
      <c r="A598" s="26" t="s">
        <v>290</v>
      </c>
      <c r="B598" s="27" t="s">
        <v>1306</v>
      </c>
      <c r="C598" s="26">
        <v>2018</v>
      </c>
      <c r="D598" s="26"/>
      <c r="E598" s="26">
        <v>5</v>
      </c>
      <c r="F598" s="26">
        <v>15</v>
      </c>
      <c r="G598" s="26">
        <v>35</v>
      </c>
      <c r="H598" s="19"/>
    </row>
    <row r="599" spans="1:8" s="18" customFormat="1" ht="63" hidden="1" outlineLevel="1">
      <c r="A599" s="26" t="s">
        <v>290</v>
      </c>
      <c r="B599" s="27" t="s">
        <v>1307</v>
      </c>
      <c r="C599" s="26">
        <v>2018</v>
      </c>
      <c r="D599" s="26"/>
      <c r="E599" s="26">
        <v>134</v>
      </c>
      <c r="F599" s="26">
        <v>30</v>
      </c>
      <c r="G599" s="26">
        <v>276</v>
      </c>
      <c r="H599" s="19"/>
    </row>
    <row r="600" spans="1:8" s="18" customFormat="1" ht="47.25" hidden="1" outlineLevel="1">
      <c r="A600" s="26" t="s">
        <v>290</v>
      </c>
      <c r="B600" s="27" t="s">
        <v>1308</v>
      </c>
      <c r="C600" s="26">
        <v>2018</v>
      </c>
      <c r="D600" s="26"/>
      <c r="E600" s="26">
        <v>120</v>
      </c>
      <c r="F600" s="26">
        <v>30</v>
      </c>
      <c r="G600" s="26">
        <v>227</v>
      </c>
      <c r="H600" s="19"/>
    </row>
    <row r="601" spans="1:8" s="18" customFormat="1" ht="110.25" hidden="1" outlineLevel="1">
      <c r="A601" s="26" t="s">
        <v>290</v>
      </c>
      <c r="B601" s="27" t="s">
        <v>1309</v>
      </c>
      <c r="C601" s="26">
        <v>2018</v>
      </c>
      <c r="D601" s="26"/>
      <c r="E601" s="26">
        <v>25</v>
      </c>
      <c r="F601" s="26">
        <v>8</v>
      </c>
      <c r="G601" s="26">
        <v>112</v>
      </c>
      <c r="H601" s="19"/>
    </row>
    <row r="602" spans="1:8" s="18" customFormat="1" ht="47.25" hidden="1" outlineLevel="1">
      <c r="A602" s="26" t="s">
        <v>290</v>
      </c>
      <c r="B602" s="27" t="s">
        <v>1310</v>
      </c>
      <c r="C602" s="26">
        <v>2018</v>
      </c>
      <c r="D602" s="26"/>
      <c r="E602" s="26">
        <v>154</v>
      </c>
      <c r="F602" s="26">
        <v>15</v>
      </c>
      <c r="G602" s="26">
        <v>226</v>
      </c>
      <c r="H602" s="19"/>
    </row>
    <row r="603" spans="1:8" s="18" customFormat="1" ht="63" hidden="1" outlineLevel="1">
      <c r="A603" s="26" t="s">
        <v>290</v>
      </c>
      <c r="B603" s="27" t="s">
        <v>1311</v>
      </c>
      <c r="C603" s="26">
        <v>2018</v>
      </c>
      <c r="D603" s="26"/>
      <c r="E603" s="26">
        <v>80</v>
      </c>
      <c r="F603" s="26">
        <v>15</v>
      </c>
      <c r="G603" s="26">
        <v>162</v>
      </c>
      <c r="H603" s="19"/>
    </row>
    <row r="604" spans="1:8" s="18" customFormat="1" ht="63" hidden="1" outlineLevel="1">
      <c r="A604" s="26" t="s">
        <v>290</v>
      </c>
      <c r="B604" s="27" t="s">
        <v>1312</v>
      </c>
      <c r="C604" s="26">
        <v>2018</v>
      </c>
      <c r="D604" s="26"/>
      <c r="E604" s="26">
        <v>85</v>
      </c>
      <c r="F604" s="26">
        <v>15</v>
      </c>
      <c r="G604" s="26">
        <v>155</v>
      </c>
      <c r="H604" s="19"/>
    </row>
    <row r="605" spans="1:8" s="18" customFormat="1" ht="78.75" hidden="1" outlineLevel="1">
      <c r="A605" s="26" t="s">
        <v>290</v>
      </c>
      <c r="B605" s="27" t="s">
        <v>1313</v>
      </c>
      <c r="C605" s="26">
        <v>2018</v>
      </c>
      <c r="D605" s="26"/>
      <c r="E605" s="26">
        <v>168</v>
      </c>
      <c r="F605" s="26">
        <v>5.92</v>
      </c>
      <c r="G605" s="26">
        <v>298</v>
      </c>
      <c r="H605" s="19"/>
    </row>
    <row r="606" spans="1:8" s="18" customFormat="1" ht="63" hidden="1" outlineLevel="1">
      <c r="A606" s="26" t="s">
        <v>290</v>
      </c>
      <c r="B606" s="27" t="s">
        <v>1314</v>
      </c>
      <c r="C606" s="26">
        <v>2018</v>
      </c>
      <c r="D606" s="26"/>
      <c r="E606" s="26">
        <v>15</v>
      </c>
      <c r="F606" s="26">
        <v>10</v>
      </c>
      <c r="G606" s="26">
        <v>110</v>
      </c>
      <c r="H606" s="19"/>
    </row>
    <row r="607" spans="1:8" s="18" customFormat="1" ht="94.5" hidden="1" outlineLevel="1">
      <c r="A607" s="26" t="s">
        <v>290</v>
      </c>
      <c r="B607" s="27" t="s">
        <v>1315</v>
      </c>
      <c r="C607" s="26">
        <v>2018</v>
      </c>
      <c r="D607" s="26"/>
      <c r="E607" s="26">
        <v>3</v>
      </c>
      <c r="F607" s="26">
        <v>15</v>
      </c>
      <c r="G607" s="26">
        <v>36</v>
      </c>
      <c r="H607" s="19"/>
    </row>
    <row r="608" spans="1:8" s="18" customFormat="1" ht="94.5" hidden="1" outlineLevel="1">
      <c r="A608" s="26" t="s">
        <v>290</v>
      </c>
      <c r="B608" s="27" t="s">
        <v>1316</v>
      </c>
      <c r="C608" s="26">
        <v>2018</v>
      </c>
      <c r="D608" s="26"/>
      <c r="E608" s="26">
        <v>85</v>
      </c>
      <c r="F608" s="26">
        <v>15</v>
      </c>
      <c r="G608" s="26">
        <v>97</v>
      </c>
      <c r="H608" s="19"/>
    </row>
    <row r="609" spans="1:8" s="18" customFormat="1" ht="94.5" hidden="1" outlineLevel="1">
      <c r="A609" s="26" t="s">
        <v>290</v>
      </c>
      <c r="B609" s="27" t="s">
        <v>1317</v>
      </c>
      <c r="C609" s="26">
        <v>2018</v>
      </c>
      <c r="D609" s="26"/>
      <c r="E609" s="26">
        <v>6</v>
      </c>
      <c r="F609" s="26">
        <v>30</v>
      </c>
      <c r="G609" s="26">
        <v>37</v>
      </c>
      <c r="H609" s="19"/>
    </row>
    <row r="610" spans="1:8" s="18" customFormat="1" ht="63" hidden="1" outlineLevel="1">
      <c r="A610" s="26" t="s">
        <v>290</v>
      </c>
      <c r="B610" s="27" t="s">
        <v>1318</v>
      </c>
      <c r="C610" s="26">
        <v>2018</v>
      </c>
      <c r="D610" s="26"/>
      <c r="E610" s="26">
        <v>21</v>
      </c>
      <c r="F610" s="26">
        <v>5</v>
      </c>
      <c r="G610" s="26">
        <v>103</v>
      </c>
      <c r="H610" s="19"/>
    </row>
    <row r="611" spans="1:8" s="18" customFormat="1" ht="63" hidden="1" outlineLevel="1">
      <c r="A611" s="26" t="s">
        <v>290</v>
      </c>
      <c r="B611" s="27" t="s">
        <v>1319</v>
      </c>
      <c r="C611" s="26">
        <v>2018</v>
      </c>
      <c r="D611" s="26"/>
      <c r="E611" s="26">
        <v>57</v>
      </c>
      <c r="F611" s="26">
        <v>15</v>
      </c>
      <c r="G611" s="26">
        <v>203</v>
      </c>
      <c r="H611" s="19"/>
    </row>
    <row r="612" spans="1:8" s="18" customFormat="1" ht="63" hidden="1" outlineLevel="1">
      <c r="A612" s="26" t="s">
        <v>290</v>
      </c>
      <c r="B612" s="27" t="s">
        <v>1320</v>
      </c>
      <c r="C612" s="26">
        <v>2018</v>
      </c>
      <c r="D612" s="26"/>
      <c r="E612" s="26">
        <v>150</v>
      </c>
      <c r="F612" s="26">
        <v>5</v>
      </c>
      <c r="G612" s="26">
        <v>207</v>
      </c>
      <c r="H612" s="19"/>
    </row>
    <row r="613" spans="1:8" s="18" customFormat="1" ht="63" hidden="1" outlineLevel="1">
      <c r="A613" s="26" t="s">
        <v>290</v>
      </c>
      <c r="B613" s="27" t="s">
        <v>1321</v>
      </c>
      <c r="C613" s="26">
        <v>2018</v>
      </c>
      <c r="D613" s="26"/>
      <c r="E613" s="26">
        <v>75</v>
      </c>
      <c r="F613" s="26">
        <v>5</v>
      </c>
      <c r="G613" s="26">
        <v>194</v>
      </c>
      <c r="H613" s="19"/>
    </row>
    <row r="614" spans="1:8" s="18" customFormat="1" ht="63" hidden="1" outlineLevel="1">
      <c r="A614" s="26" t="s">
        <v>290</v>
      </c>
      <c r="B614" s="27" t="s">
        <v>1322</v>
      </c>
      <c r="C614" s="26">
        <v>2018</v>
      </c>
      <c r="D614" s="26"/>
      <c r="E614" s="26">
        <v>451</v>
      </c>
      <c r="F614" s="26">
        <v>10</v>
      </c>
      <c r="G614" s="26">
        <v>540</v>
      </c>
      <c r="H614" s="19"/>
    </row>
    <row r="615" spans="1:8" s="18" customFormat="1" ht="63" hidden="1" outlineLevel="1">
      <c r="A615" s="26" t="s">
        <v>290</v>
      </c>
      <c r="B615" s="27" t="s">
        <v>1323</v>
      </c>
      <c r="C615" s="26">
        <v>2018</v>
      </c>
      <c r="D615" s="26"/>
      <c r="E615" s="26">
        <v>65</v>
      </c>
      <c r="F615" s="26">
        <v>15</v>
      </c>
      <c r="G615" s="26">
        <v>119</v>
      </c>
      <c r="H615" s="19"/>
    </row>
    <row r="616" spans="1:8" s="18" customFormat="1" ht="63" hidden="1" outlineLevel="1">
      <c r="A616" s="26" t="s">
        <v>290</v>
      </c>
      <c r="B616" s="27" t="s">
        <v>1324</v>
      </c>
      <c r="C616" s="26">
        <v>2018</v>
      </c>
      <c r="D616" s="26"/>
      <c r="E616" s="26">
        <v>90</v>
      </c>
      <c r="F616" s="26">
        <v>10</v>
      </c>
      <c r="G616" s="26">
        <v>202</v>
      </c>
      <c r="H616" s="19"/>
    </row>
    <row r="617" spans="1:8" s="18" customFormat="1" ht="63" hidden="1" outlineLevel="1">
      <c r="A617" s="26" t="s">
        <v>290</v>
      </c>
      <c r="B617" s="27" t="s">
        <v>1325</v>
      </c>
      <c r="C617" s="26">
        <v>2018</v>
      </c>
      <c r="D617" s="26"/>
      <c r="E617" s="26">
        <v>252</v>
      </c>
      <c r="F617" s="26">
        <v>15</v>
      </c>
      <c r="G617" s="26">
        <v>225</v>
      </c>
      <c r="H617" s="19"/>
    </row>
    <row r="618" spans="1:8" s="18" customFormat="1" ht="63" hidden="1" outlineLevel="1">
      <c r="A618" s="26" t="s">
        <v>290</v>
      </c>
      <c r="B618" s="27" t="s">
        <v>1326</v>
      </c>
      <c r="C618" s="26">
        <v>2018</v>
      </c>
      <c r="D618" s="26"/>
      <c r="E618" s="26">
        <v>490</v>
      </c>
      <c r="F618" s="26">
        <v>30</v>
      </c>
      <c r="G618" s="26">
        <v>472</v>
      </c>
      <c r="H618" s="19"/>
    </row>
    <row r="619" spans="1:8" s="18" customFormat="1" ht="63" hidden="1" outlineLevel="1">
      <c r="A619" s="26" t="s">
        <v>290</v>
      </c>
      <c r="B619" s="27" t="s">
        <v>1327</v>
      </c>
      <c r="C619" s="26">
        <v>2018</v>
      </c>
      <c r="D619" s="26"/>
      <c r="E619" s="26">
        <v>148</v>
      </c>
      <c r="F619" s="26">
        <v>10</v>
      </c>
      <c r="G619" s="26">
        <v>245</v>
      </c>
      <c r="H619" s="19"/>
    </row>
    <row r="620" spans="1:8" s="18" customFormat="1" ht="63" hidden="1" outlineLevel="1">
      <c r="A620" s="26" t="s">
        <v>290</v>
      </c>
      <c r="B620" s="27" t="s">
        <v>1328</v>
      </c>
      <c r="C620" s="26">
        <v>2018</v>
      </c>
      <c r="D620" s="26"/>
      <c r="E620" s="26">
        <v>200</v>
      </c>
      <c r="F620" s="26">
        <v>15</v>
      </c>
      <c r="G620" s="26">
        <v>242</v>
      </c>
      <c r="H620" s="19"/>
    </row>
    <row r="621" spans="1:8" s="18" customFormat="1" ht="47.25" hidden="1" outlineLevel="1">
      <c r="A621" s="26" t="s">
        <v>290</v>
      </c>
      <c r="B621" s="27" t="s">
        <v>1329</v>
      </c>
      <c r="C621" s="26">
        <v>2018</v>
      </c>
      <c r="D621" s="26"/>
      <c r="E621" s="26">
        <v>105</v>
      </c>
      <c r="F621" s="26">
        <v>15</v>
      </c>
      <c r="G621" s="26">
        <v>209</v>
      </c>
      <c r="H621" s="19"/>
    </row>
    <row r="622" spans="1:8" s="18" customFormat="1" ht="63" hidden="1" outlineLevel="1">
      <c r="A622" s="26" t="s">
        <v>290</v>
      </c>
      <c r="B622" s="27" t="s">
        <v>1330</v>
      </c>
      <c r="C622" s="26">
        <v>2018</v>
      </c>
      <c r="D622" s="26"/>
      <c r="E622" s="26">
        <v>30</v>
      </c>
      <c r="F622" s="26">
        <v>15</v>
      </c>
      <c r="G622" s="26">
        <v>103</v>
      </c>
      <c r="H622" s="19"/>
    </row>
    <row r="623" spans="1:8" s="18" customFormat="1" ht="63" hidden="1" outlineLevel="1">
      <c r="A623" s="26" t="s">
        <v>290</v>
      </c>
      <c r="B623" s="27" t="s">
        <v>1331</v>
      </c>
      <c r="C623" s="26">
        <v>2018</v>
      </c>
      <c r="D623" s="26"/>
      <c r="E623" s="26">
        <v>40</v>
      </c>
      <c r="F623" s="26">
        <v>10</v>
      </c>
      <c r="G623" s="26">
        <v>115</v>
      </c>
      <c r="H623" s="19"/>
    </row>
    <row r="624" spans="1:8" s="18" customFormat="1" ht="63" hidden="1" outlineLevel="1">
      <c r="A624" s="26" t="s">
        <v>290</v>
      </c>
      <c r="B624" s="27" t="s">
        <v>1332</v>
      </c>
      <c r="C624" s="26">
        <v>2018</v>
      </c>
      <c r="D624" s="26"/>
      <c r="E624" s="26">
        <v>18</v>
      </c>
      <c r="F624" s="26">
        <v>15</v>
      </c>
      <c r="G624" s="26">
        <v>96</v>
      </c>
      <c r="H624" s="19"/>
    </row>
    <row r="625" spans="1:8" s="18" customFormat="1" ht="63" hidden="1" outlineLevel="1">
      <c r="A625" s="26" t="s">
        <v>290</v>
      </c>
      <c r="B625" s="27" t="s">
        <v>1333</v>
      </c>
      <c r="C625" s="26">
        <v>2018</v>
      </c>
      <c r="D625" s="26"/>
      <c r="E625" s="26">
        <v>84</v>
      </c>
      <c r="F625" s="26">
        <v>15</v>
      </c>
      <c r="G625" s="26">
        <v>150</v>
      </c>
      <c r="H625" s="19"/>
    </row>
    <row r="626" spans="1:8" s="18" customFormat="1" ht="63" hidden="1" outlineLevel="1">
      <c r="A626" s="26" t="s">
        <v>290</v>
      </c>
      <c r="B626" s="27" t="s">
        <v>1334</v>
      </c>
      <c r="C626" s="26">
        <v>2018</v>
      </c>
      <c r="D626" s="26"/>
      <c r="E626" s="26">
        <v>15</v>
      </c>
      <c r="F626" s="26">
        <v>5</v>
      </c>
      <c r="G626" s="26">
        <v>96</v>
      </c>
      <c r="H626" s="19"/>
    </row>
    <row r="627" spans="1:8" s="18" customFormat="1" ht="78.75" hidden="1" outlineLevel="1">
      <c r="A627" s="26" t="s">
        <v>290</v>
      </c>
      <c r="B627" s="27" t="s">
        <v>1335</v>
      </c>
      <c r="C627" s="26">
        <v>2018</v>
      </c>
      <c r="D627" s="26"/>
      <c r="E627" s="26">
        <v>29</v>
      </c>
      <c r="F627" s="26">
        <v>5</v>
      </c>
      <c r="G627" s="26">
        <v>104</v>
      </c>
      <c r="H627" s="19"/>
    </row>
    <row r="628" spans="1:8" s="18" customFormat="1" ht="94.5" hidden="1" outlineLevel="1">
      <c r="A628" s="26" t="s">
        <v>290</v>
      </c>
      <c r="B628" s="27" t="s">
        <v>1336</v>
      </c>
      <c r="C628" s="26">
        <v>2018</v>
      </c>
      <c r="D628" s="26"/>
      <c r="E628" s="26">
        <v>51</v>
      </c>
      <c r="F628" s="26">
        <v>5</v>
      </c>
      <c r="G628" s="26">
        <v>137</v>
      </c>
      <c r="H628" s="19"/>
    </row>
    <row r="629" spans="1:8" s="18" customFormat="1" ht="63" hidden="1" outlineLevel="1">
      <c r="A629" s="26" t="s">
        <v>290</v>
      </c>
      <c r="B629" s="27" t="s">
        <v>1337</v>
      </c>
      <c r="C629" s="26">
        <v>2018</v>
      </c>
      <c r="D629" s="26"/>
      <c r="E629" s="26">
        <v>30</v>
      </c>
      <c r="F629" s="26">
        <v>5</v>
      </c>
      <c r="G629" s="26">
        <v>112</v>
      </c>
      <c r="H629" s="19"/>
    </row>
    <row r="630" spans="1:8" s="18" customFormat="1" ht="63" hidden="1" outlineLevel="1">
      <c r="A630" s="26" t="s">
        <v>290</v>
      </c>
      <c r="B630" s="27" t="s">
        <v>1338</v>
      </c>
      <c r="C630" s="26">
        <v>2018</v>
      </c>
      <c r="D630" s="26"/>
      <c r="E630" s="26">
        <v>149</v>
      </c>
      <c r="F630" s="26">
        <v>15</v>
      </c>
      <c r="G630" s="26">
        <v>319</v>
      </c>
      <c r="H630" s="19"/>
    </row>
    <row r="631" spans="1:8" s="18" customFormat="1" ht="78.75" hidden="1" outlineLevel="1">
      <c r="A631" s="26" t="s">
        <v>290</v>
      </c>
      <c r="B631" s="27" t="s">
        <v>1339</v>
      </c>
      <c r="C631" s="26">
        <v>2018</v>
      </c>
      <c r="D631" s="26"/>
      <c r="E631" s="26">
        <v>60</v>
      </c>
      <c r="F631" s="26">
        <v>10</v>
      </c>
      <c r="G631" s="26">
        <v>71</v>
      </c>
      <c r="H631" s="19"/>
    </row>
    <row r="632" spans="1:8" s="18" customFormat="1" ht="63" hidden="1" outlineLevel="1">
      <c r="A632" s="26" t="s">
        <v>290</v>
      </c>
      <c r="B632" s="27" t="s">
        <v>1340</v>
      </c>
      <c r="C632" s="26">
        <v>2018</v>
      </c>
      <c r="D632" s="26"/>
      <c r="E632" s="26">
        <v>42</v>
      </c>
      <c r="F632" s="26">
        <v>10</v>
      </c>
      <c r="G632" s="26">
        <v>73</v>
      </c>
      <c r="H632" s="19"/>
    </row>
    <row r="633" spans="1:8" s="18" customFormat="1" ht="47.25" hidden="1" outlineLevel="1">
      <c r="A633" s="26" t="s">
        <v>290</v>
      </c>
      <c r="B633" s="27" t="s">
        <v>1341</v>
      </c>
      <c r="C633" s="26">
        <v>2018</v>
      </c>
      <c r="D633" s="26"/>
      <c r="E633" s="26">
        <v>24</v>
      </c>
      <c r="F633" s="26">
        <v>15</v>
      </c>
      <c r="G633" s="26">
        <v>26</v>
      </c>
      <c r="H633" s="19"/>
    </row>
    <row r="634" spans="1:8" s="18" customFormat="1" ht="78.75" hidden="1" outlineLevel="1">
      <c r="A634" s="26" t="s">
        <v>290</v>
      </c>
      <c r="B634" s="27" t="s">
        <v>1342</v>
      </c>
      <c r="C634" s="26">
        <v>2018</v>
      </c>
      <c r="D634" s="26"/>
      <c r="E634" s="26">
        <v>175</v>
      </c>
      <c r="F634" s="26">
        <v>15</v>
      </c>
      <c r="G634" s="26">
        <v>216</v>
      </c>
      <c r="H634" s="19"/>
    </row>
    <row r="635" spans="1:8" s="18" customFormat="1" ht="63" hidden="1" outlineLevel="1">
      <c r="A635" s="26" t="s">
        <v>290</v>
      </c>
      <c r="B635" s="27" t="s">
        <v>1343</v>
      </c>
      <c r="C635" s="26">
        <v>2018</v>
      </c>
      <c r="D635" s="26"/>
      <c r="E635" s="26">
        <v>30</v>
      </c>
      <c r="F635" s="26">
        <v>15</v>
      </c>
      <c r="G635" s="26">
        <v>97</v>
      </c>
      <c r="H635" s="19"/>
    </row>
    <row r="636" spans="1:8" s="18" customFormat="1" ht="47.25" hidden="1" outlineLevel="1">
      <c r="A636" s="26" t="s">
        <v>290</v>
      </c>
      <c r="B636" s="27" t="s">
        <v>1344</v>
      </c>
      <c r="C636" s="26">
        <v>2018</v>
      </c>
      <c r="D636" s="26"/>
      <c r="E636" s="26">
        <v>270</v>
      </c>
      <c r="F636" s="26">
        <v>15</v>
      </c>
      <c r="G636" s="26">
        <v>271</v>
      </c>
      <c r="H636" s="19"/>
    </row>
    <row r="637" spans="1:8" s="18" customFormat="1" ht="78.75" hidden="1" outlineLevel="1">
      <c r="A637" s="26" t="s">
        <v>290</v>
      </c>
      <c r="B637" s="27" t="s">
        <v>1345</v>
      </c>
      <c r="C637" s="26">
        <v>2018</v>
      </c>
      <c r="D637" s="26"/>
      <c r="E637" s="26">
        <v>39</v>
      </c>
      <c r="F637" s="26">
        <v>15</v>
      </c>
      <c r="G637" s="26">
        <v>88</v>
      </c>
      <c r="H637" s="19"/>
    </row>
    <row r="638" spans="1:8" s="18" customFormat="1" ht="63" hidden="1" outlineLevel="1">
      <c r="A638" s="26" t="s">
        <v>290</v>
      </c>
      <c r="B638" s="27" t="s">
        <v>1346</v>
      </c>
      <c r="C638" s="26">
        <v>2018</v>
      </c>
      <c r="D638" s="26"/>
      <c r="E638" s="26">
        <v>81</v>
      </c>
      <c r="F638" s="26">
        <v>15</v>
      </c>
      <c r="G638" s="26">
        <v>164</v>
      </c>
      <c r="H638" s="19"/>
    </row>
    <row r="639" spans="1:8" s="18" customFormat="1" ht="63" hidden="1" outlineLevel="1">
      <c r="A639" s="26" t="s">
        <v>290</v>
      </c>
      <c r="B639" s="27" t="s">
        <v>1347</v>
      </c>
      <c r="C639" s="26">
        <v>2018</v>
      </c>
      <c r="D639" s="26"/>
      <c r="E639" s="26">
        <v>30</v>
      </c>
      <c r="F639" s="26">
        <v>10</v>
      </c>
      <c r="G639" s="26">
        <v>90</v>
      </c>
      <c r="H639" s="19"/>
    </row>
    <row r="640" spans="1:8" s="18" customFormat="1" ht="63" hidden="1" outlineLevel="1">
      <c r="A640" s="26" t="s">
        <v>290</v>
      </c>
      <c r="B640" s="27" t="s">
        <v>1348</v>
      </c>
      <c r="C640" s="26">
        <v>2018</v>
      </c>
      <c r="D640" s="26"/>
      <c r="E640" s="26">
        <v>417</v>
      </c>
      <c r="F640" s="26">
        <v>30</v>
      </c>
      <c r="G640" s="26">
        <v>385</v>
      </c>
      <c r="H640" s="19"/>
    </row>
    <row r="641" spans="1:8" s="18" customFormat="1" ht="63" hidden="1" outlineLevel="1">
      <c r="A641" s="26" t="s">
        <v>290</v>
      </c>
      <c r="B641" s="27" t="s">
        <v>1349</v>
      </c>
      <c r="C641" s="26">
        <v>2018</v>
      </c>
      <c r="D641" s="26"/>
      <c r="E641" s="26">
        <v>15</v>
      </c>
      <c r="F641" s="26">
        <v>5</v>
      </c>
      <c r="G641" s="26">
        <v>83</v>
      </c>
      <c r="H641" s="19"/>
    </row>
    <row r="642" spans="1:8" s="18" customFormat="1" ht="63" hidden="1" outlineLevel="1">
      <c r="A642" s="26" t="s">
        <v>290</v>
      </c>
      <c r="B642" s="27" t="s">
        <v>1350</v>
      </c>
      <c r="C642" s="26">
        <v>2018</v>
      </c>
      <c r="D642" s="26"/>
      <c r="E642" s="26">
        <v>15</v>
      </c>
      <c r="F642" s="26">
        <v>5</v>
      </c>
      <c r="G642" s="26">
        <v>85</v>
      </c>
      <c r="H642" s="19"/>
    </row>
    <row r="643" spans="1:8" s="18" customFormat="1" ht="63" hidden="1" outlineLevel="1">
      <c r="A643" s="26" t="s">
        <v>290</v>
      </c>
      <c r="B643" s="27" t="s">
        <v>1351</v>
      </c>
      <c r="C643" s="26">
        <v>2018</v>
      </c>
      <c r="D643" s="26"/>
      <c r="E643" s="26">
        <v>34</v>
      </c>
      <c r="F643" s="26">
        <v>15</v>
      </c>
      <c r="G643" s="26">
        <v>95</v>
      </c>
      <c r="H643" s="19"/>
    </row>
    <row r="644" spans="1:8" s="18" customFormat="1" ht="63" hidden="1" outlineLevel="1">
      <c r="A644" s="26" t="s">
        <v>290</v>
      </c>
      <c r="B644" s="27" t="s">
        <v>1352</v>
      </c>
      <c r="C644" s="26">
        <v>2018</v>
      </c>
      <c r="D644" s="26"/>
      <c r="E644" s="26">
        <v>23</v>
      </c>
      <c r="F644" s="26">
        <v>10</v>
      </c>
      <c r="G644" s="26">
        <v>90</v>
      </c>
      <c r="H644" s="19"/>
    </row>
    <row r="645" spans="1:8" s="18" customFormat="1" ht="94.5" hidden="1" outlineLevel="1">
      <c r="A645" s="26" t="s">
        <v>290</v>
      </c>
      <c r="B645" s="27" t="s">
        <v>1353</v>
      </c>
      <c r="C645" s="26">
        <v>2018</v>
      </c>
      <c r="D645" s="26"/>
      <c r="E645" s="26">
        <v>14</v>
      </c>
      <c r="F645" s="26">
        <v>10</v>
      </c>
      <c r="G645" s="26">
        <v>103</v>
      </c>
      <c r="H645" s="19"/>
    </row>
    <row r="646" spans="1:8" s="18" customFormat="1" ht="63" hidden="1" outlineLevel="1">
      <c r="A646" s="26" t="s">
        <v>290</v>
      </c>
      <c r="B646" s="27" t="s">
        <v>1354</v>
      </c>
      <c r="C646" s="26">
        <v>2018</v>
      </c>
      <c r="D646" s="26"/>
      <c r="E646" s="26">
        <v>15</v>
      </c>
      <c r="F646" s="26">
        <v>15</v>
      </c>
      <c r="G646" s="26">
        <v>84</v>
      </c>
      <c r="H646" s="19"/>
    </row>
    <row r="647" spans="1:8" s="36" customFormat="1" ht="63" hidden="1" outlineLevel="1">
      <c r="A647" s="26" t="s">
        <v>290</v>
      </c>
      <c r="B647" s="27" t="s">
        <v>1355</v>
      </c>
      <c r="C647" s="26">
        <v>2018</v>
      </c>
      <c r="D647" s="26"/>
      <c r="E647" s="26">
        <v>134</v>
      </c>
      <c r="F647" s="26">
        <v>10</v>
      </c>
      <c r="G647" s="26">
        <v>151</v>
      </c>
      <c r="H647" s="35"/>
    </row>
    <row r="648" spans="1:8" s="36" customFormat="1" ht="63" hidden="1" outlineLevel="1">
      <c r="A648" s="26" t="s">
        <v>290</v>
      </c>
      <c r="B648" s="27" t="s">
        <v>1356</v>
      </c>
      <c r="C648" s="26">
        <v>2018</v>
      </c>
      <c r="D648" s="26"/>
      <c r="E648" s="26">
        <v>84</v>
      </c>
      <c r="F648" s="26">
        <v>10</v>
      </c>
      <c r="G648" s="26">
        <v>135</v>
      </c>
      <c r="H648" s="35"/>
    </row>
    <row r="649" spans="1:8" s="36" customFormat="1" ht="63" hidden="1" outlineLevel="1">
      <c r="A649" s="26" t="s">
        <v>290</v>
      </c>
      <c r="B649" s="27" t="s">
        <v>1357</v>
      </c>
      <c r="C649" s="26">
        <v>2018</v>
      </c>
      <c r="D649" s="26"/>
      <c r="E649" s="26">
        <v>283</v>
      </c>
      <c r="F649" s="26">
        <v>15</v>
      </c>
      <c r="G649" s="26">
        <v>278</v>
      </c>
      <c r="H649" s="35"/>
    </row>
    <row r="650" spans="1:8" s="36" customFormat="1" ht="94.5" hidden="1" outlineLevel="1">
      <c r="A650" s="26" t="s">
        <v>290</v>
      </c>
      <c r="B650" s="27" t="s">
        <v>1358</v>
      </c>
      <c r="C650" s="26">
        <v>2018</v>
      </c>
      <c r="D650" s="26"/>
      <c r="E650" s="26">
        <v>21</v>
      </c>
      <c r="F650" s="26">
        <v>5</v>
      </c>
      <c r="G650" s="26">
        <v>89</v>
      </c>
      <c r="H650" s="35"/>
    </row>
    <row r="651" spans="1:8" s="36" customFormat="1" ht="110.25" hidden="1" outlineLevel="1">
      <c r="A651" s="26" t="s">
        <v>290</v>
      </c>
      <c r="B651" s="27" t="s">
        <v>1359</v>
      </c>
      <c r="C651" s="26">
        <v>2018</v>
      </c>
      <c r="D651" s="26"/>
      <c r="E651" s="26">
        <v>6</v>
      </c>
      <c r="F651" s="26">
        <v>15</v>
      </c>
      <c r="G651" s="26">
        <v>28</v>
      </c>
      <c r="H651" s="35"/>
    </row>
    <row r="652" spans="1:8" s="36" customFormat="1" ht="63" hidden="1" outlineLevel="1">
      <c r="A652" s="26" t="s">
        <v>290</v>
      </c>
      <c r="B652" s="27" t="s">
        <v>1360</v>
      </c>
      <c r="C652" s="26">
        <v>2018</v>
      </c>
      <c r="D652" s="26"/>
      <c r="E652" s="26">
        <v>15</v>
      </c>
      <c r="F652" s="26">
        <v>5</v>
      </c>
      <c r="G652" s="26">
        <v>87</v>
      </c>
      <c r="H652" s="35"/>
    </row>
    <row r="653" spans="1:8" s="36" customFormat="1" ht="63" hidden="1" outlineLevel="1">
      <c r="A653" s="26" t="s">
        <v>290</v>
      </c>
      <c r="B653" s="27" t="s">
        <v>1361</v>
      </c>
      <c r="C653" s="26">
        <v>2018</v>
      </c>
      <c r="D653" s="26"/>
      <c r="E653" s="26">
        <v>210</v>
      </c>
      <c r="F653" s="26">
        <v>10</v>
      </c>
      <c r="G653" s="26">
        <v>217</v>
      </c>
      <c r="H653" s="35"/>
    </row>
    <row r="654" spans="1:8" s="36" customFormat="1" ht="78.75" hidden="1" outlineLevel="1">
      <c r="A654" s="26" t="s">
        <v>290</v>
      </c>
      <c r="B654" s="27" t="s">
        <v>1362</v>
      </c>
      <c r="C654" s="26">
        <v>2018</v>
      </c>
      <c r="D654" s="26"/>
      <c r="E654" s="26">
        <v>250</v>
      </c>
      <c r="F654" s="26">
        <v>10</v>
      </c>
      <c r="G654" s="26">
        <v>184</v>
      </c>
      <c r="H654" s="35"/>
    </row>
    <row r="655" spans="1:8" s="36" customFormat="1" ht="78.75" hidden="1" outlineLevel="1">
      <c r="A655" s="26" t="s">
        <v>290</v>
      </c>
      <c r="B655" s="27" t="s">
        <v>1363</v>
      </c>
      <c r="C655" s="26">
        <v>2018</v>
      </c>
      <c r="D655" s="26"/>
      <c r="E655" s="26">
        <v>14</v>
      </c>
      <c r="F655" s="26">
        <v>15</v>
      </c>
      <c r="G655" s="26">
        <v>65.700950000000006</v>
      </c>
      <c r="H655" s="35"/>
    </row>
    <row r="656" spans="1:8" s="36" customFormat="1" ht="78.75" hidden="1" outlineLevel="1">
      <c r="A656" s="26" t="s">
        <v>290</v>
      </c>
      <c r="B656" s="27" t="s">
        <v>1364</v>
      </c>
      <c r="C656" s="26">
        <v>2018</v>
      </c>
      <c r="D656" s="26"/>
      <c r="E656" s="26">
        <v>1052</v>
      </c>
      <c r="F656" s="26">
        <v>47</v>
      </c>
      <c r="G656" s="26">
        <v>863.74199999999996</v>
      </c>
      <c r="H656" s="35"/>
    </row>
    <row r="657" spans="1:8" s="36" customFormat="1" ht="47.25" hidden="1" outlineLevel="1">
      <c r="A657" s="26" t="s">
        <v>290</v>
      </c>
      <c r="B657" s="27" t="s">
        <v>1365</v>
      </c>
      <c r="C657" s="26">
        <v>2018</v>
      </c>
      <c r="D657" s="26"/>
      <c r="E657" s="26">
        <v>90</v>
      </c>
      <c r="F657" s="26">
        <v>15</v>
      </c>
      <c r="G657" s="26">
        <v>112.991</v>
      </c>
      <c r="H657" s="35"/>
    </row>
    <row r="658" spans="1:8" s="36" customFormat="1" ht="78.75" hidden="1" outlineLevel="1">
      <c r="A658" s="26" t="s">
        <v>290</v>
      </c>
      <c r="B658" s="27" t="s">
        <v>1366</v>
      </c>
      <c r="C658" s="26">
        <v>2018</v>
      </c>
      <c r="D658" s="26"/>
      <c r="E658" s="26">
        <v>236</v>
      </c>
      <c r="F658" s="26">
        <v>30</v>
      </c>
      <c r="G658" s="26">
        <v>177.63900000000001</v>
      </c>
      <c r="H658" s="35"/>
    </row>
    <row r="659" spans="1:8" s="36" customFormat="1" ht="63" hidden="1" outlineLevel="1">
      <c r="A659" s="26" t="s">
        <v>290</v>
      </c>
      <c r="B659" s="27" t="s">
        <v>1367</v>
      </c>
      <c r="C659" s="26">
        <v>2018</v>
      </c>
      <c r="D659" s="26"/>
      <c r="E659" s="26">
        <v>294</v>
      </c>
      <c r="F659" s="26">
        <v>15</v>
      </c>
      <c r="G659" s="26">
        <v>172.84800000000001</v>
      </c>
      <c r="H659" s="35"/>
    </row>
    <row r="660" spans="1:8" s="36" customFormat="1" ht="78.75" hidden="1" outlineLevel="1">
      <c r="A660" s="26" t="s">
        <v>290</v>
      </c>
      <c r="B660" s="27" t="s">
        <v>1368</v>
      </c>
      <c r="C660" s="26">
        <v>2018</v>
      </c>
      <c r="D660" s="26"/>
      <c r="E660" s="26">
        <v>150</v>
      </c>
      <c r="F660" s="26">
        <v>15</v>
      </c>
      <c r="G660" s="26">
        <v>94.066999999999993</v>
      </c>
      <c r="H660" s="35"/>
    </row>
    <row r="661" spans="1:8" s="36" customFormat="1" ht="78.75" hidden="1" outlineLevel="1">
      <c r="A661" s="26" t="s">
        <v>290</v>
      </c>
      <c r="B661" s="27" t="s">
        <v>1369</v>
      </c>
      <c r="C661" s="26">
        <v>2018</v>
      </c>
      <c r="D661" s="26"/>
      <c r="E661" s="26">
        <v>135</v>
      </c>
      <c r="F661" s="26">
        <v>10</v>
      </c>
      <c r="G661" s="26">
        <v>95.49</v>
      </c>
      <c r="H661" s="35"/>
    </row>
    <row r="662" spans="1:8" s="36" customFormat="1" ht="63" hidden="1" outlineLevel="1">
      <c r="A662" s="26" t="s">
        <v>290</v>
      </c>
      <c r="B662" s="27" t="s">
        <v>1370</v>
      </c>
      <c r="C662" s="26">
        <v>2018</v>
      </c>
      <c r="D662" s="26"/>
      <c r="E662" s="26">
        <v>300</v>
      </c>
      <c r="F662" s="26">
        <v>15</v>
      </c>
      <c r="G662" s="26">
        <v>186.733</v>
      </c>
      <c r="H662" s="35"/>
    </row>
    <row r="663" spans="1:8" s="36" customFormat="1" ht="78.75" hidden="1" outlineLevel="1">
      <c r="A663" s="26" t="s">
        <v>290</v>
      </c>
      <c r="B663" s="27" t="s">
        <v>1371</v>
      </c>
      <c r="C663" s="26">
        <v>2018</v>
      </c>
      <c r="D663" s="26"/>
      <c r="E663" s="26">
        <v>90</v>
      </c>
      <c r="F663" s="26">
        <v>15</v>
      </c>
      <c r="G663" s="26">
        <v>54.64</v>
      </c>
      <c r="H663" s="35"/>
    </row>
    <row r="664" spans="1:8" s="36" customFormat="1" ht="63" hidden="1" outlineLevel="1">
      <c r="A664" s="26" t="s">
        <v>290</v>
      </c>
      <c r="B664" s="27" t="s">
        <v>1372</v>
      </c>
      <c r="C664" s="26">
        <v>2018</v>
      </c>
      <c r="D664" s="26"/>
      <c r="E664" s="26">
        <v>105</v>
      </c>
      <c r="F664" s="26">
        <v>15</v>
      </c>
      <c r="G664" s="26">
        <v>77.42</v>
      </c>
      <c r="H664" s="35"/>
    </row>
    <row r="665" spans="1:8" s="36" customFormat="1" ht="63" hidden="1" outlineLevel="1">
      <c r="A665" s="26" t="s">
        <v>290</v>
      </c>
      <c r="B665" s="27" t="s">
        <v>1373</v>
      </c>
      <c r="C665" s="26">
        <v>2018</v>
      </c>
      <c r="D665" s="26"/>
      <c r="E665" s="26">
        <v>215</v>
      </c>
      <c r="F665" s="26">
        <v>15</v>
      </c>
      <c r="G665" s="26">
        <v>170.06100000000001</v>
      </c>
      <c r="H665" s="35"/>
    </row>
    <row r="666" spans="1:8" s="36" customFormat="1" ht="63" hidden="1" outlineLevel="1">
      <c r="A666" s="26" t="s">
        <v>290</v>
      </c>
      <c r="B666" s="27" t="s">
        <v>1374</v>
      </c>
      <c r="C666" s="26">
        <v>2018</v>
      </c>
      <c r="D666" s="26"/>
      <c r="E666" s="26">
        <v>60</v>
      </c>
      <c r="F666" s="26">
        <v>15</v>
      </c>
      <c r="G666" s="26">
        <v>131.02000000000001</v>
      </c>
      <c r="H666" s="35"/>
    </row>
    <row r="667" spans="1:8" s="36" customFormat="1" ht="63" hidden="1" outlineLevel="1">
      <c r="A667" s="26" t="s">
        <v>290</v>
      </c>
      <c r="B667" s="27" t="s">
        <v>1375</v>
      </c>
      <c r="C667" s="26">
        <v>2018</v>
      </c>
      <c r="D667" s="26"/>
      <c r="E667" s="26">
        <v>56</v>
      </c>
      <c r="F667" s="26">
        <v>15</v>
      </c>
      <c r="G667" s="26">
        <v>128.50960000000001</v>
      </c>
      <c r="H667" s="35"/>
    </row>
    <row r="668" spans="1:8" s="36" customFormat="1" ht="78.75" hidden="1" outlineLevel="1">
      <c r="A668" s="26" t="s">
        <v>290</v>
      </c>
      <c r="B668" s="27" t="s">
        <v>1376</v>
      </c>
      <c r="C668" s="26">
        <v>2018</v>
      </c>
      <c r="D668" s="26"/>
      <c r="E668" s="26">
        <v>240</v>
      </c>
      <c r="F668" s="26">
        <v>15</v>
      </c>
      <c r="G668" s="26">
        <v>180.20500000000001</v>
      </c>
      <c r="H668" s="35"/>
    </row>
    <row r="669" spans="1:8" s="36" customFormat="1" ht="63" hidden="1" outlineLevel="1">
      <c r="A669" s="26" t="s">
        <v>290</v>
      </c>
      <c r="B669" s="27" t="s">
        <v>1377</v>
      </c>
      <c r="C669" s="26">
        <v>2018</v>
      </c>
      <c r="D669" s="26"/>
      <c r="E669" s="26">
        <v>225</v>
      </c>
      <c r="F669" s="26">
        <v>15</v>
      </c>
      <c r="G669" s="26">
        <v>232.77199999999999</v>
      </c>
      <c r="H669" s="35"/>
    </row>
    <row r="670" spans="1:8" s="36" customFormat="1" ht="63" hidden="1" outlineLevel="1">
      <c r="A670" s="26" t="s">
        <v>290</v>
      </c>
      <c r="B670" s="27" t="s">
        <v>1378</v>
      </c>
      <c r="C670" s="26">
        <v>2018</v>
      </c>
      <c r="D670" s="26"/>
      <c r="E670" s="26">
        <v>80</v>
      </c>
      <c r="F670" s="26">
        <v>15</v>
      </c>
      <c r="G670" s="26">
        <v>127.66200000000001</v>
      </c>
      <c r="H670" s="35"/>
    </row>
    <row r="671" spans="1:8" s="36" customFormat="1" ht="63" hidden="1" outlineLevel="1">
      <c r="A671" s="26" t="s">
        <v>290</v>
      </c>
      <c r="B671" s="27" t="s">
        <v>1379</v>
      </c>
      <c r="C671" s="26">
        <v>2018</v>
      </c>
      <c r="D671" s="26"/>
      <c r="E671" s="26">
        <v>35</v>
      </c>
      <c r="F671" s="26">
        <v>10</v>
      </c>
      <c r="G671" s="26">
        <v>97.046000000000006</v>
      </c>
      <c r="H671" s="35"/>
    </row>
    <row r="672" spans="1:8" s="36" customFormat="1" ht="94.5" hidden="1" outlineLevel="1">
      <c r="A672" s="26" t="s">
        <v>290</v>
      </c>
      <c r="B672" s="27" t="s">
        <v>1380</v>
      </c>
      <c r="C672" s="26">
        <v>2018</v>
      </c>
      <c r="D672" s="26"/>
      <c r="E672" s="26">
        <v>360</v>
      </c>
      <c r="F672" s="26">
        <v>15</v>
      </c>
      <c r="G672" s="26">
        <v>255.05500000000001</v>
      </c>
      <c r="H672" s="35"/>
    </row>
    <row r="673" spans="1:8" s="36" customFormat="1" ht="78.75" hidden="1" outlineLevel="1">
      <c r="A673" s="26" t="s">
        <v>290</v>
      </c>
      <c r="B673" s="27" t="s">
        <v>1381</v>
      </c>
      <c r="C673" s="26">
        <v>2018</v>
      </c>
      <c r="D673" s="26"/>
      <c r="E673" s="26">
        <v>45</v>
      </c>
      <c r="F673" s="26">
        <v>10</v>
      </c>
      <c r="G673" s="26">
        <v>99.765000000000001</v>
      </c>
      <c r="H673" s="35"/>
    </row>
    <row r="674" spans="1:8" s="36" customFormat="1" ht="78.75" hidden="1" outlineLevel="1">
      <c r="A674" s="26" t="s">
        <v>290</v>
      </c>
      <c r="B674" s="27" t="s">
        <v>1382</v>
      </c>
      <c r="C674" s="26">
        <v>2018</v>
      </c>
      <c r="D674" s="26"/>
      <c r="E674" s="26">
        <v>42</v>
      </c>
      <c r="F674" s="26">
        <v>5</v>
      </c>
      <c r="G674" s="26">
        <v>95.954999999999998</v>
      </c>
      <c r="H674" s="35"/>
    </row>
    <row r="675" spans="1:8" s="36" customFormat="1" ht="94.5" hidden="1" outlineLevel="1">
      <c r="A675" s="26" t="s">
        <v>290</v>
      </c>
      <c r="B675" s="27" t="s">
        <v>1383</v>
      </c>
      <c r="C675" s="26">
        <v>2018</v>
      </c>
      <c r="D675" s="26"/>
      <c r="E675" s="26">
        <v>50</v>
      </c>
      <c r="F675" s="26">
        <v>15</v>
      </c>
      <c r="G675" s="26">
        <v>121.261</v>
      </c>
      <c r="H675" s="35"/>
    </row>
    <row r="676" spans="1:8" s="36" customFormat="1" ht="94.5" hidden="1" outlineLevel="1">
      <c r="A676" s="26" t="s">
        <v>290</v>
      </c>
      <c r="B676" s="27" t="s">
        <v>1384</v>
      </c>
      <c r="C676" s="26">
        <v>2018</v>
      </c>
      <c r="D676" s="26"/>
      <c r="E676" s="26">
        <v>50</v>
      </c>
      <c r="F676" s="26">
        <v>15</v>
      </c>
      <c r="G676" s="26">
        <v>112.592</v>
      </c>
      <c r="H676" s="35"/>
    </row>
    <row r="677" spans="1:8" s="36" customFormat="1" ht="78.75" hidden="1" outlineLevel="1">
      <c r="A677" s="26" t="s">
        <v>290</v>
      </c>
      <c r="B677" s="27" t="s">
        <v>1385</v>
      </c>
      <c r="C677" s="26">
        <v>2018</v>
      </c>
      <c r="D677" s="26"/>
      <c r="E677" s="26">
        <v>20</v>
      </c>
      <c r="F677" s="26">
        <v>5</v>
      </c>
      <c r="G677" s="26">
        <v>97.759</v>
      </c>
      <c r="H677" s="35"/>
    </row>
    <row r="678" spans="1:8" s="36" customFormat="1" ht="63" hidden="1" outlineLevel="1">
      <c r="A678" s="26" t="s">
        <v>290</v>
      </c>
      <c r="B678" s="27" t="s">
        <v>1386</v>
      </c>
      <c r="C678" s="26">
        <v>2018</v>
      </c>
      <c r="D678" s="26"/>
      <c r="E678" s="26">
        <v>300</v>
      </c>
      <c r="F678" s="26">
        <v>5</v>
      </c>
      <c r="G678" s="26">
        <v>207.09399999999999</v>
      </c>
      <c r="H678" s="35"/>
    </row>
    <row r="679" spans="1:8" s="36" customFormat="1" ht="78.75" hidden="1" outlineLevel="1">
      <c r="A679" s="26" t="s">
        <v>290</v>
      </c>
      <c r="B679" s="27" t="s">
        <v>1387</v>
      </c>
      <c r="C679" s="26">
        <v>2018</v>
      </c>
      <c r="D679" s="26"/>
      <c r="E679" s="26">
        <v>79</v>
      </c>
      <c r="F679" s="26">
        <v>15</v>
      </c>
      <c r="G679" s="26">
        <v>133.983</v>
      </c>
      <c r="H679" s="35"/>
    </row>
    <row r="680" spans="1:8" s="36" customFormat="1" ht="63" hidden="1" outlineLevel="1">
      <c r="A680" s="26" t="s">
        <v>290</v>
      </c>
      <c r="B680" s="27" t="s">
        <v>1388</v>
      </c>
      <c r="C680" s="26">
        <v>2018</v>
      </c>
      <c r="D680" s="26"/>
      <c r="E680" s="26">
        <v>183</v>
      </c>
      <c r="F680" s="26">
        <v>15</v>
      </c>
      <c r="G680" s="26">
        <v>230.84</v>
      </c>
      <c r="H680" s="35"/>
    </row>
    <row r="681" spans="1:8" s="36" customFormat="1" ht="63" hidden="1" outlineLevel="1">
      <c r="A681" s="26" t="s">
        <v>290</v>
      </c>
      <c r="B681" s="27" t="s">
        <v>1389</v>
      </c>
      <c r="C681" s="26">
        <v>2018</v>
      </c>
      <c r="D681" s="26"/>
      <c r="E681" s="26">
        <v>120</v>
      </c>
      <c r="F681" s="26">
        <v>30</v>
      </c>
      <c r="G681" s="26">
        <v>153.422</v>
      </c>
      <c r="H681" s="35"/>
    </row>
    <row r="682" spans="1:8" s="36" customFormat="1" ht="63" hidden="1" outlineLevel="1">
      <c r="A682" s="26" t="s">
        <v>290</v>
      </c>
      <c r="B682" s="27" t="s">
        <v>1390</v>
      </c>
      <c r="C682" s="26">
        <v>2018</v>
      </c>
      <c r="D682" s="26"/>
      <c r="E682" s="26">
        <v>75</v>
      </c>
      <c r="F682" s="26">
        <v>30</v>
      </c>
      <c r="G682" s="26">
        <v>131.268</v>
      </c>
      <c r="H682" s="35"/>
    </row>
    <row r="683" spans="1:8" s="36" customFormat="1" ht="78.75" hidden="1" outlineLevel="1">
      <c r="A683" s="26" t="s">
        <v>290</v>
      </c>
      <c r="B683" s="27" t="s">
        <v>1391</v>
      </c>
      <c r="C683" s="26">
        <v>2018</v>
      </c>
      <c r="D683" s="26"/>
      <c r="E683" s="26">
        <v>170</v>
      </c>
      <c r="F683" s="26">
        <v>15</v>
      </c>
      <c r="G683" s="26">
        <v>219.96100000000001</v>
      </c>
      <c r="H683" s="35"/>
    </row>
    <row r="684" spans="1:8" s="36" customFormat="1" ht="63" hidden="1" outlineLevel="1">
      <c r="A684" s="26" t="s">
        <v>290</v>
      </c>
      <c r="B684" s="27" t="s">
        <v>1392</v>
      </c>
      <c r="C684" s="26">
        <v>2018</v>
      </c>
      <c r="D684" s="26"/>
      <c r="E684" s="26">
        <v>40</v>
      </c>
      <c r="F684" s="26">
        <v>15</v>
      </c>
      <c r="G684" s="26">
        <v>94.506</v>
      </c>
      <c r="H684" s="35"/>
    </row>
    <row r="685" spans="1:8" s="36" customFormat="1" ht="78.75" hidden="1" outlineLevel="1">
      <c r="A685" s="26" t="s">
        <v>290</v>
      </c>
      <c r="B685" s="27" t="s">
        <v>1393</v>
      </c>
      <c r="C685" s="26">
        <v>2018</v>
      </c>
      <c r="D685" s="26"/>
      <c r="E685" s="26">
        <v>70</v>
      </c>
      <c r="F685" s="26">
        <v>30</v>
      </c>
      <c r="G685" s="26">
        <v>124.706</v>
      </c>
      <c r="H685" s="35"/>
    </row>
    <row r="686" spans="1:8" s="36" customFormat="1" ht="78.75" hidden="1" outlineLevel="1">
      <c r="A686" s="26" t="s">
        <v>290</v>
      </c>
      <c r="B686" s="27" t="s">
        <v>1394</v>
      </c>
      <c r="C686" s="26">
        <v>2018</v>
      </c>
      <c r="D686" s="26"/>
      <c r="E686" s="26">
        <v>560</v>
      </c>
      <c r="F686" s="26">
        <v>15</v>
      </c>
      <c r="G686" s="26">
        <v>332.59</v>
      </c>
      <c r="H686" s="35"/>
    </row>
    <row r="687" spans="1:8" s="36" customFormat="1" ht="78.75" hidden="1" outlineLevel="1">
      <c r="A687" s="26" t="s">
        <v>290</v>
      </c>
      <c r="B687" s="27" t="s">
        <v>1395</v>
      </c>
      <c r="C687" s="26">
        <v>2018</v>
      </c>
      <c r="D687" s="26"/>
      <c r="E687" s="26">
        <v>150</v>
      </c>
      <c r="F687" s="26">
        <v>15</v>
      </c>
      <c r="G687" s="26">
        <v>114.717</v>
      </c>
      <c r="H687" s="35"/>
    </row>
    <row r="688" spans="1:8" s="36" customFormat="1" ht="63" hidden="1" outlineLevel="1">
      <c r="A688" s="26" t="s">
        <v>290</v>
      </c>
      <c r="B688" s="27" t="s">
        <v>1396</v>
      </c>
      <c r="C688" s="26">
        <v>2018</v>
      </c>
      <c r="D688" s="26"/>
      <c r="E688" s="26">
        <v>16</v>
      </c>
      <c r="F688" s="26">
        <v>5</v>
      </c>
      <c r="G688" s="26">
        <v>101.979</v>
      </c>
      <c r="H688" s="35"/>
    </row>
    <row r="689" spans="1:8" s="36" customFormat="1" ht="63" hidden="1" outlineLevel="1">
      <c r="A689" s="26" t="s">
        <v>290</v>
      </c>
      <c r="B689" s="27" t="s">
        <v>1397</v>
      </c>
      <c r="C689" s="26">
        <v>2018</v>
      </c>
      <c r="D689" s="26"/>
      <c r="E689" s="26">
        <v>20</v>
      </c>
      <c r="F689" s="26">
        <v>15</v>
      </c>
      <c r="G689" s="26">
        <v>100.16800000000001</v>
      </c>
      <c r="H689" s="35"/>
    </row>
    <row r="690" spans="1:8" s="36" customFormat="1" ht="78.75" hidden="1" outlineLevel="1">
      <c r="A690" s="26" t="s">
        <v>290</v>
      </c>
      <c r="B690" s="27" t="s">
        <v>1398</v>
      </c>
      <c r="C690" s="26">
        <v>2018</v>
      </c>
      <c r="D690" s="26"/>
      <c r="E690" s="26">
        <v>60</v>
      </c>
      <c r="F690" s="26">
        <v>30</v>
      </c>
      <c r="G690" s="26">
        <v>103.047</v>
      </c>
      <c r="H690" s="35"/>
    </row>
    <row r="691" spans="1:8" s="36" customFormat="1" ht="78.75" hidden="1" outlineLevel="1">
      <c r="A691" s="26" t="s">
        <v>290</v>
      </c>
      <c r="B691" s="27" t="s">
        <v>1399</v>
      </c>
      <c r="C691" s="26">
        <v>2018</v>
      </c>
      <c r="D691" s="26"/>
      <c r="E691" s="26">
        <v>95</v>
      </c>
      <c r="F691" s="26">
        <v>15</v>
      </c>
      <c r="G691" s="26">
        <v>124.22</v>
      </c>
      <c r="H691" s="35"/>
    </row>
    <row r="692" spans="1:8" s="36" customFormat="1" ht="47.25" hidden="1" outlineLevel="1">
      <c r="A692" s="26" t="s">
        <v>290</v>
      </c>
      <c r="B692" s="27" t="s">
        <v>1400</v>
      </c>
      <c r="C692" s="26">
        <v>2018</v>
      </c>
      <c r="D692" s="26"/>
      <c r="E692" s="26">
        <v>207</v>
      </c>
      <c r="F692" s="26">
        <v>30</v>
      </c>
      <c r="G692" s="26">
        <v>154.44499999999999</v>
      </c>
      <c r="H692" s="35"/>
    </row>
    <row r="693" spans="1:8" s="36" customFormat="1" ht="63" hidden="1" outlineLevel="1">
      <c r="A693" s="26" t="s">
        <v>290</v>
      </c>
      <c r="B693" s="27" t="s">
        <v>1401</v>
      </c>
      <c r="C693" s="26">
        <v>2018</v>
      </c>
      <c r="D693" s="26"/>
      <c r="E693" s="26">
        <v>45</v>
      </c>
      <c r="F693" s="26">
        <v>15</v>
      </c>
      <c r="G693" s="26">
        <v>85.864000000000004</v>
      </c>
      <c r="H693" s="35"/>
    </row>
    <row r="694" spans="1:8" s="36" customFormat="1" ht="63" hidden="1" outlineLevel="1">
      <c r="A694" s="26" t="s">
        <v>290</v>
      </c>
      <c r="B694" s="27" t="s">
        <v>1402</v>
      </c>
      <c r="C694" s="26">
        <v>2018</v>
      </c>
      <c r="D694" s="26"/>
      <c r="E694" s="26">
        <v>44</v>
      </c>
      <c r="F694" s="26">
        <v>15</v>
      </c>
      <c r="G694" s="26">
        <v>102.14</v>
      </c>
      <c r="H694" s="35"/>
    </row>
    <row r="695" spans="1:8" s="36" customFormat="1" ht="47.25" hidden="1" outlineLevel="1">
      <c r="A695" s="26" t="s">
        <v>290</v>
      </c>
      <c r="B695" s="27" t="s">
        <v>1403</v>
      </c>
      <c r="C695" s="26">
        <v>2018</v>
      </c>
      <c r="D695" s="26"/>
      <c r="E695" s="26">
        <v>120</v>
      </c>
      <c r="F695" s="26">
        <v>15</v>
      </c>
      <c r="G695" s="26">
        <v>106.20099999999999</v>
      </c>
      <c r="H695" s="35"/>
    </row>
    <row r="696" spans="1:8" s="36" customFormat="1" ht="78.75" hidden="1" outlineLevel="1">
      <c r="A696" s="26" t="s">
        <v>290</v>
      </c>
      <c r="B696" s="27" t="s">
        <v>1404</v>
      </c>
      <c r="C696" s="26">
        <v>2018</v>
      </c>
      <c r="D696" s="26"/>
      <c r="E696" s="26">
        <v>100</v>
      </c>
      <c r="F696" s="26">
        <v>15</v>
      </c>
      <c r="G696" s="26">
        <v>153.50399999999999</v>
      </c>
      <c r="H696" s="35"/>
    </row>
    <row r="697" spans="1:8" s="36" customFormat="1" ht="78.75" hidden="1" outlineLevel="1">
      <c r="A697" s="26" t="s">
        <v>290</v>
      </c>
      <c r="B697" s="27" t="s">
        <v>1405</v>
      </c>
      <c r="C697" s="26">
        <v>2018</v>
      </c>
      <c r="D697" s="26"/>
      <c r="E697" s="26">
        <v>375</v>
      </c>
      <c r="F697" s="26">
        <v>30</v>
      </c>
      <c r="G697" s="26">
        <v>204.6</v>
      </c>
      <c r="H697" s="35"/>
    </row>
    <row r="698" spans="1:8" s="36" customFormat="1" ht="63" hidden="1" outlineLevel="1">
      <c r="A698" s="26" t="s">
        <v>290</v>
      </c>
      <c r="B698" s="27" t="s">
        <v>1406</v>
      </c>
      <c r="C698" s="26">
        <v>2018</v>
      </c>
      <c r="D698" s="26"/>
      <c r="E698" s="26">
        <v>140</v>
      </c>
      <c r="F698" s="26">
        <v>5</v>
      </c>
      <c r="G698" s="26">
        <v>135.809</v>
      </c>
      <c r="H698" s="35"/>
    </row>
    <row r="699" spans="1:8" s="36" customFormat="1" ht="94.5" hidden="1" outlineLevel="1">
      <c r="A699" s="26" t="s">
        <v>290</v>
      </c>
      <c r="B699" s="27" t="s">
        <v>1407</v>
      </c>
      <c r="C699" s="26">
        <v>2018</v>
      </c>
      <c r="D699" s="26"/>
      <c r="E699" s="26">
        <v>270</v>
      </c>
      <c r="F699" s="26">
        <v>15</v>
      </c>
      <c r="G699" s="26">
        <v>231.762</v>
      </c>
      <c r="H699" s="35"/>
    </row>
    <row r="700" spans="1:8" s="36" customFormat="1" ht="78.75" hidden="1" outlineLevel="1">
      <c r="A700" s="26" t="s">
        <v>290</v>
      </c>
      <c r="B700" s="27" t="s">
        <v>1408</v>
      </c>
      <c r="C700" s="26">
        <v>2018</v>
      </c>
      <c r="D700" s="26"/>
      <c r="E700" s="26">
        <v>350</v>
      </c>
      <c r="F700" s="26">
        <v>20</v>
      </c>
      <c r="G700" s="26">
        <v>220.28</v>
      </c>
      <c r="H700" s="35"/>
    </row>
    <row r="701" spans="1:8" s="36" customFormat="1" ht="63" hidden="1" outlineLevel="1">
      <c r="A701" s="26" t="s">
        <v>290</v>
      </c>
      <c r="B701" s="27" t="s">
        <v>1409</v>
      </c>
      <c r="C701" s="26">
        <v>2018</v>
      </c>
      <c r="D701" s="26"/>
      <c r="E701" s="26">
        <v>82</v>
      </c>
      <c r="F701" s="26">
        <v>5</v>
      </c>
      <c r="G701" s="26">
        <v>120.012</v>
      </c>
      <c r="H701" s="35"/>
    </row>
    <row r="702" spans="1:8" s="36" customFormat="1" ht="78.75" hidden="1" outlineLevel="1">
      <c r="A702" s="26" t="s">
        <v>290</v>
      </c>
      <c r="B702" s="27" t="s">
        <v>1410</v>
      </c>
      <c r="C702" s="26">
        <v>2018</v>
      </c>
      <c r="D702" s="26"/>
      <c r="E702" s="26">
        <v>108</v>
      </c>
      <c r="F702" s="26">
        <v>5</v>
      </c>
      <c r="G702" s="26">
        <v>78.180999999999997</v>
      </c>
      <c r="H702" s="35"/>
    </row>
    <row r="703" spans="1:8" s="36" customFormat="1" ht="63" hidden="1" outlineLevel="1">
      <c r="A703" s="26" t="s">
        <v>290</v>
      </c>
      <c r="B703" s="27" t="s">
        <v>1411</v>
      </c>
      <c r="C703" s="26">
        <v>2018</v>
      </c>
      <c r="D703" s="26"/>
      <c r="E703" s="26">
        <v>40</v>
      </c>
      <c r="F703" s="26">
        <v>5</v>
      </c>
      <c r="G703" s="26">
        <v>99.019000000000005</v>
      </c>
      <c r="H703" s="35"/>
    </row>
    <row r="704" spans="1:8" s="36" customFormat="1" ht="63" hidden="1" outlineLevel="1">
      <c r="A704" s="26" t="s">
        <v>290</v>
      </c>
      <c r="B704" s="27" t="s">
        <v>1412</v>
      </c>
      <c r="C704" s="26">
        <v>2018</v>
      </c>
      <c r="D704" s="26"/>
      <c r="E704" s="26">
        <v>30</v>
      </c>
      <c r="F704" s="26">
        <v>5</v>
      </c>
      <c r="G704" s="26">
        <v>40.905999999999999</v>
      </c>
      <c r="H704" s="35"/>
    </row>
    <row r="705" spans="1:8" s="36" customFormat="1" ht="63" hidden="1" outlineLevel="1">
      <c r="A705" s="26" t="s">
        <v>290</v>
      </c>
      <c r="B705" s="27" t="s">
        <v>1413</v>
      </c>
      <c r="C705" s="26">
        <v>2018</v>
      </c>
      <c r="D705" s="26"/>
      <c r="E705" s="26">
        <v>50</v>
      </c>
      <c r="F705" s="26">
        <v>10</v>
      </c>
      <c r="G705" s="26">
        <v>139.126</v>
      </c>
      <c r="H705" s="35"/>
    </row>
    <row r="706" spans="1:8" s="36" customFormat="1" ht="63" hidden="1" outlineLevel="1">
      <c r="A706" s="26" t="s">
        <v>290</v>
      </c>
      <c r="B706" s="27" t="s">
        <v>1414</v>
      </c>
      <c r="C706" s="26">
        <v>2018</v>
      </c>
      <c r="D706" s="26"/>
      <c r="E706" s="26">
        <v>140</v>
      </c>
      <c r="F706" s="26">
        <v>15</v>
      </c>
      <c r="G706" s="26">
        <v>105.512</v>
      </c>
      <c r="H706" s="35"/>
    </row>
    <row r="707" spans="1:8" s="36" customFormat="1" ht="63" hidden="1" outlineLevel="1">
      <c r="A707" s="26" t="s">
        <v>290</v>
      </c>
      <c r="B707" s="27" t="s">
        <v>1415</v>
      </c>
      <c r="C707" s="26">
        <v>2018</v>
      </c>
      <c r="D707" s="26"/>
      <c r="E707" s="26">
        <v>40</v>
      </c>
      <c r="F707" s="26">
        <v>5</v>
      </c>
      <c r="G707" s="26">
        <v>102.346</v>
      </c>
      <c r="H707" s="35"/>
    </row>
    <row r="708" spans="1:8" s="36" customFormat="1" ht="78.75" hidden="1" outlineLevel="1">
      <c r="A708" s="26" t="s">
        <v>290</v>
      </c>
      <c r="B708" s="27" t="s">
        <v>1416</v>
      </c>
      <c r="C708" s="26">
        <v>2018</v>
      </c>
      <c r="D708" s="26"/>
      <c r="E708" s="26">
        <v>30</v>
      </c>
      <c r="F708" s="26">
        <v>15</v>
      </c>
      <c r="G708" s="26">
        <v>92.018000000000001</v>
      </c>
      <c r="H708" s="35"/>
    </row>
    <row r="709" spans="1:8" s="36" customFormat="1" ht="63" hidden="1" outlineLevel="1">
      <c r="A709" s="26" t="s">
        <v>290</v>
      </c>
      <c r="B709" s="27" t="s">
        <v>1417</v>
      </c>
      <c r="C709" s="26">
        <v>2018</v>
      </c>
      <c r="D709" s="26"/>
      <c r="E709" s="26">
        <v>170</v>
      </c>
      <c r="F709" s="26">
        <v>15</v>
      </c>
      <c r="G709" s="26">
        <v>193.69200000000001</v>
      </c>
      <c r="H709" s="35"/>
    </row>
    <row r="710" spans="1:8" s="36" customFormat="1" ht="63" hidden="1" outlineLevel="1">
      <c r="A710" s="26" t="s">
        <v>290</v>
      </c>
      <c r="B710" s="27" t="s">
        <v>1418</v>
      </c>
      <c r="C710" s="26">
        <v>2018</v>
      </c>
      <c r="D710" s="26"/>
      <c r="E710" s="26">
        <v>100</v>
      </c>
      <c r="F710" s="26">
        <v>15</v>
      </c>
      <c r="G710" s="26">
        <v>134.69499999999999</v>
      </c>
      <c r="H710" s="35"/>
    </row>
    <row r="711" spans="1:8" s="36" customFormat="1" ht="63" hidden="1" outlineLevel="1">
      <c r="A711" s="26" t="s">
        <v>290</v>
      </c>
      <c r="B711" s="27" t="s">
        <v>1419</v>
      </c>
      <c r="C711" s="26">
        <v>2018</v>
      </c>
      <c r="D711" s="26"/>
      <c r="E711" s="26">
        <v>30</v>
      </c>
      <c r="F711" s="26">
        <v>5</v>
      </c>
      <c r="G711" s="26">
        <v>91.034999999999997</v>
      </c>
      <c r="H711" s="35"/>
    </row>
    <row r="712" spans="1:8" s="36" customFormat="1" ht="63" hidden="1" outlineLevel="1">
      <c r="A712" s="26" t="s">
        <v>290</v>
      </c>
      <c r="B712" s="27" t="s">
        <v>1420</v>
      </c>
      <c r="C712" s="26">
        <v>2018</v>
      </c>
      <c r="D712" s="26"/>
      <c r="E712" s="26">
        <v>291</v>
      </c>
      <c r="F712" s="26">
        <v>15</v>
      </c>
      <c r="G712" s="26">
        <v>273.67599999999999</v>
      </c>
      <c r="H712" s="35"/>
    </row>
    <row r="713" spans="1:8" s="36" customFormat="1" ht="63" hidden="1" outlineLevel="1">
      <c r="A713" s="26" t="s">
        <v>290</v>
      </c>
      <c r="B713" s="27" t="s">
        <v>1421</v>
      </c>
      <c r="C713" s="26">
        <v>2018</v>
      </c>
      <c r="D713" s="26"/>
      <c r="E713" s="26">
        <v>120</v>
      </c>
      <c r="F713" s="26">
        <v>15</v>
      </c>
      <c r="G713" s="26">
        <v>108.53400000000001</v>
      </c>
      <c r="H713" s="35"/>
    </row>
    <row r="714" spans="1:8" s="36" customFormat="1" ht="63" hidden="1" outlineLevel="1">
      <c r="A714" s="26" t="s">
        <v>290</v>
      </c>
      <c r="B714" s="27" t="s">
        <v>1422</v>
      </c>
      <c r="C714" s="26">
        <v>2018</v>
      </c>
      <c r="D714" s="26"/>
      <c r="E714" s="26">
        <v>180</v>
      </c>
      <c r="F714" s="26">
        <v>15</v>
      </c>
      <c r="G714" s="26">
        <v>189.29300000000001</v>
      </c>
      <c r="H714" s="35"/>
    </row>
    <row r="715" spans="1:8" s="36" customFormat="1" ht="78.75" hidden="1" outlineLevel="1">
      <c r="A715" s="26" t="s">
        <v>290</v>
      </c>
      <c r="B715" s="27" t="s">
        <v>1423</v>
      </c>
      <c r="C715" s="26">
        <v>2018</v>
      </c>
      <c r="D715" s="26"/>
      <c r="E715" s="26">
        <v>60</v>
      </c>
      <c r="F715" s="26">
        <v>5</v>
      </c>
      <c r="G715" s="26">
        <v>125.988</v>
      </c>
      <c r="H715" s="35"/>
    </row>
    <row r="716" spans="1:8" s="36" customFormat="1" ht="63" hidden="1" outlineLevel="1">
      <c r="A716" s="26" t="s">
        <v>290</v>
      </c>
      <c r="B716" s="27" t="s">
        <v>1424</v>
      </c>
      <c r="C716" s="26">
        <v>2018</v>
      </c>
      <c r="D716" s="26"/>
      <c r="E716" s="26">
        <v>47</v>
      </c>
      <c r="F716" s="26">
        <v>30</v>
      </c>
      <c r="G716" s="26">
        <v>116.545</v>
      </c>
      <c r="H716" s="35"/>
    </row>
    <row r="717" spans="1:8" s="36" customFormat="1" ht="63" hidden="1" outlineLevel="1">
      <c r="A717" s="26" t="s">
        <v>290</v>
      </c>
      <c r="B717" s="27" t="s">
        <v>1425</v>
      </c>
      <c r="C717" s="26">
        <v>2018</v>
      </c>
      <c r="D717" s="26"/>
      <c r="E717" s="26">
        <v>26</v>
      </c>
      <c r="F717" s="26">
        <v>15</v>
      </c>
      <c r="G717" s="26">
        <v>109.929</v>
      </c>
      <c r="H717" s="35"/>
    </row>
    <row r="718" spans="1:8" s="36" customFormat="1" ht="63" hidden="1" outlineLevel="1">
      <c r="A718" s="26" t="s">
        <v>290</v>
      </c>
      <c r="B718" s="27" t="s">
        <v>1426</v>
      </c>
      <c r="C718" s="26">
        <v>2018</v>
      </c>
      <c r="D718" s="26"/>
      <c r="E718" s="26">
        <v>32</v>
      </c>
      <c r="F718" s="26">
        <v>15</v>
      </c>
      <c r="G718" s="26">
        <v>97.655000000000001</v>
      </c>
      <c r="H718" s="35"/>
    </row>
    <row r="719" spans="1:8" s="36" customFormat="1" ht="63" hidden="1" outlineLevel="1">
      <c r="A719" s="26" t="s">
        <v>290</v>
      </c>
      <c r="B719" s="27" t="s">
        <v>1427</v>
      </c>
      <c r="C719" s="26">
        <v>2018</v>
      </c>
      <c r="D719" s="26"/>
      <c r="E719" s="26">
        <v>35</v>
      </c>
      <c r="F719" s="26">
        <v>5</v>
      </c>
      <c r="G719" s="26">
        <v>97.903999999999996</v>
      </c>
      <c r="H719" s="35"/>
    </row>
    <row r="720" spans="1:8" s="36" customFormat="1" ht="94.5" hidden="1" outlineLevel="1">
      <c r="A720" s="26" t="s">
        <v>290</v>
      </c>
      <c r="B720" s="27" t="s">
        <v>1428</v>
      </c>
      <c r="C720" s="26">
        <v>2018</v>
      </c>
      <c r="D720" s="26"/>
      <c r="E720" s="26">
        <v>350</v>
      </c>
      <c r="F720" s="26">
        <v>5</v>
      </c>
      <c r="G720" s="26">
        <v>204.53200000000001</v>
      </c>
      <c r="H720" s="35"/>
    </row>
    <row r="721" spans="1:8" s="36" customFormat="1" ht="94.5" hidden="1" outlineLevel="1">
      <c r="A721" s="26" t="s">
        <v>290</v>
      </c>
      <c r="B721" s="27" t="s">
        <v>1429</v>
      </c>
      <c r="C721" s="26">
        <v>2018</v>
      </c>
      <c r="D721" s="26"/>
      <c r="E721" s="26">
        <v>90</v>
      </c>
      <c r="F721" s="26">
        <v>10</v>
      </c>
      <c r="G721" s="26">
        <v>157.05000000000001</v>
      </c>
      <c r="H721" s="35"/>
    </row>
    <row r="722" spans="1:8" s="36" customFormat="1" ht="63" hidden="1" outlineLevel="1">
      <c r="A722" s="26" t="s">
        <v>290</v>
      </c>
      <c r="B722" s="27" t="s">
        <v>1430</v>
      </c>
      <c r="C722" s="26">
        <v>2018</v>
      </c>
      <c r="D722" s="26"/>
      <c r="E722" s="26">
        <v>23</v>
      </c>
      <c r="F722" s="26">
        <v>15</v>
      </c>
      <c r="G722" s="26">
        <v>99.239000000000004</v>
      </c>
      <c r="H722" s="35"/>
    </row>
    <row r="723" spans="1:8" s="36" customFormat="1" ht="63" hidden="1" outlineLevel="1">
      <c r="A723" s="26" t="s">
        <v>290</v>
      </c>
      <c r="B723" s="27" t="s">
        <v>1431</v>
      </c>
      <c r="C723" s="26">
        <v>2018</v>
      </c>
      <c r="D723" s="26"/>
      <c r="E723" s="26">
        <v>418</v>
      </c>
      <c r="F723" s="26">
        <v>75</v>
      </c>
      <c r="G723" s="26">
        <v>270.84100000000001</v>
      </c>
      <c r="H723" s="35"/>
    </row>
    <row r="724" spans="1:8" s="36" customFormat="1" ht="63" hidden="1" outlineLevel="1">
      <c r="A724" s="26" t="s">
        <v>290</v>
      </c>
      <c r="B724" s="27" t="s">
        <v>1432</v>
      </c>
      <c r="C724" s="26">
        <v>2018</v>
      </c>
      <c r="D724" s="26"/>
      <c r="E724" s="26">
        <v>180</v>
      </c>
      <c r="F724" s="26">
        <v>75</v>
      </c>
      <c r="G724" s="26">
        <v>172.92699999999999</v>
      </c>
      <c r="H724" s="35"/>
    </row>
    <row r="725" spans="1:8" s="36" customFormat="1" ht="63" hidden="1" outlineLevel="1">
      <c r="A725" s="26" t="s">
        <v>290</v>
      </c>
      <c r="B725" s="27" t="s">
        <v>1433</v>
      </c>
      <c r="C725" s="26">
        <v>2018</v>
      </c>
      <c r="D725" s="26"/>
      <c r="E725" s="26">
        <v>60</v>
      </c>
      <c r="F725" s="26">
        <v>15</v>
      </c>
      <c r="G725" s="26">
        <v>55.889000000000003</v>
      </c>
      <c r="H725" s="35"/>
    </row>
    <row r="726" spans="1:8" s="36" customFormat="1" ht="63" hidden="1" outlineLevel="1">
      <c r="A726" s="26" t="s">
        <v>290</v>
      </c>
      <c r="B726" s="27" t="s">
        <v>1434</v>
      </c>
      <c r="C726" s="26">
        <v>2018</v>
      </c>
      <c r="D726" s="26"/>
      <c r="E726" s="26">
        <v>100</v>
      </c>
      <c r="F726" s="26">
        <v>15</v>
      </c>
      <c r="G726" s="26">
        <v>103.333</v>
      </c>
      <c r="H726" s="35"/>
    </row>
    <row r="727" spans="1:8" s="36" customFormat="1" ht="63" hidden="1" outlineLevel="1">
      <c r="A727" s="26" t="s">
        <v>290</v>
      </c>
      <c r="B727" s="27" t="s">
        <v>1435</v>
      </c>
      <c r="C727" s="26">
        <v>2018</v>
      </c>
      <c r="D727" s="26"/>
      <c r="E727" s="26">
        <v>160</v>
      </c>
      <c r="F727" s="26">
        <v>15</v>
      </c>
      <c r="G727" s="26">
        <v>111.506</v>
      </c>
      <c r="H727" s="35"/>
    </row>
    <row r="728" spans="1:8" s="36" customFormat="1" ht="63" hidden="1" outlineLevel="1">
      <c r="A728" s="26" t="s">
        <v>290</v>
      </c>
      <c r="B728" s="27" t="s">
        <v>1436</v>
      </c>
      <c r="C728" s="26">
        <v>2018</v>
      </c>
      <c r="D728" s="26"/>
      <c r="E728" s="26">
        <v>415</v>
      </c>
      <c r="F728" s="26">
        <v>5</v>
      </c>
      <c r="G728" s="26">
        <v>116.431</v>
      </c>
      <c r="H728" s="35"/>
    </row>
    <row r="729" spans="1:8" s="36" customFormat="1" ht="63" hidden="1" outlineLevel="1">
      <c r="A729" s="26" t="s">
        <v>290</v>
      </c>
      <c r="B729" s="27" t="s">
        <v>1437</v>
      </c>
      <c r="C729" s="26">
        <v>2018</v>
      </c>
      <c r="D729" s="26"/>
      <c r="E729" s="26">
        <v>44</v>
      </c>
      <c r="F729" s="26">
        <v>15</v>
      </c>
      <c r="G729" s="26">
        <v>29.806000000000001</v>
      </c>
      <c r="H729" s="35"/>
    </row>
    <row r="730" spans="1:8" s="36" customFormat="1" ht="63" hidden="1" outlineLevel="1">
      <c r="A730" s="26" t="s">
        <v>290</v>
      </c>
      <c r="B730" s="27" t="s">
        <v>1438</v>
      </c>
      <c r="C730" s="26">
        <v>2018</v>
      </c>
      <c r="D730" s="26"/>
      <c r="E730" s="26">
        <v>90</v>
      </c>
      <c r="F730" s="26">
        <v>30</v>
      </c>
      <c r="G730" s="26">
        <v>173.63900000000001</v>
      </c>
      <c r="H730" s="35"/>
    </row>
    <row r="731" spans="1:8" s="36" customFormat="1" ht="63" hidden="1" outlineLevel="1">
      <c r="A731" s="26" t="s">
        <v>290</v>
      </c>
      <c r="B731" s="27" t="s">
        <v>1439</v>
      </c>
      <c r="C731" s="26">
        <v>2018</v>
      </c>
      <c r="D731" s="26"/>
      <c r="E731" s="26">
        <v>90</v>
      </c>
      <c r="F731" s="26">
        <v>15</v>
      </c>
      <c r="G731" s="26">
        <v>63.612000000000002</v>
      </c>
      <c r="H731" s="35"/>
    </row>
    <row r="732" spans="1:8" s="36" customFormat="1" ht="78.75" hidden="1" outlineLevel="1">
      <c r="A732" s="26" t="s">
        <v>290</v>
      </c>
      <c r="B732" s="27" t="s">
        <v>1440</v>
      </c>
      <c r="C732" s="26">
        <v>2018</v>
      </c>
      <c r="D732" s="26"/>
      <c r="E732" s="26">
        <v>80</v>
      </c>
      <c r="F732" s="26">
        <v>15</v>
      </c>
      <c r="G732" s="26">
        <v>60.433</v>
      </c>
      <c r="H732" s="35"/>
    </row>
    <row r="733" spans="1:8" s="36" customFormat="1" ht="94.5" hidden="1" outlineLevel="1">
      <c r="A733" s="26" t="s">
        <v>290</v>
      </c>
      <c r="B733" s="27" t="s">
        <v>1441</v>
      </c>
      <c r="C733" s="26">
        <v>2018</v>
      </c>
      <c r="D733" s="26"/>
      <c r="E733" s="26">
        <v>20</v>
      </c>
      <c r="F733" s="26">
        <v>5</v>
      </c>
      <c r="G733" s="26">
        <v>28.28</v>
      </c>
      <c r="H733" s="35"/>
    </row>
    <row r="734" spans="1:8" s="36" customFormat="1" ht="63" hidden="1" outlineLevel="1">
      <c r="A734" s="26" t="s">
        <v>290</v>
      </c>
      <c r="B734" s="27" t="s">
        <v>1442</v>
      </c>
      <c r="C734" s="26">
        <v>2018</v>
      </c>
      <c r="D734" s="26"/>
      <c r="E734" s="26">
        <v>60</v>
      </c>
      <c r="F734" s="26">
        <v>10</v>
      </c>
      <c r="G734" s="26">
        <v>60.713000000000001</v>
      </c>
      <c r="H734" s="35"/>
    </row>
    <row r="735" spans="1:8" s="36" customFormat="1" ht="78.75" hidden="1" outlineLevel="1">
      <c r="A735" s="26" t="s">
        <v>290</v>
      </c>
      <c r="B735" s="27" t="s">
        <v>1443</v>
      </c>
      <c r="C735" s="26">
        <v>2018</v>
      </c>
      <c r="D735" s="26"/>
      <c r="E735" s="26">
        <v>35</v>
      </c>
      <c r="F735" s="26">
        <v>10</v>
      </c>
      <c r="G735" s="26">
        <v>31.117000000000001</v>
      </c>
      <c r="H735" s="35"/>
    </row>
    <row r="736" spans="1:8" s="36" customFormat="1" ht="78.75" hidden="1" outlineLevel="1">
      <c r="A736" s="26" t="s">
        <v>290</v>
      </c>
      <c r="B736" s="27" t="s">
        <v>1444</v>
      </c>
      <c r="C736" s="26">
        <v>2018</v>
      </c>
      <c r="D736" s="26"/>
      <c r="E736" s="26">
        <v>25</v>
      </c>
      <c r="F736" s="26">
        <v>15</v>
      </c>
      <c r="G736" s="26">
        <v>34.280999999999999</v>
      </c>
      <c r="H736" s="35"/>
    </row>
    <row r="737" spans="1:8" s="36" customFormat="1" ht="78.75" hidden="1" outlineLevel="1">
      <c r="A737" s="26" t="s">
        <v>290</v>
      </c>
      <c r="B737" s="27" t="s">
        <v>1445</v>
      </c>
      <c r="C737" s="26">
        <v>2018</v>
      </c>
      <c r="D737" s="26"/>
      <c r="E737" s="26">
        <v>90</v>
      </c>
      <c r="F737" s="26">
        <v>45</v>
      </c>
      <c r="G737" s="26">
        <v>83.438000000000002</v>
      </c>
      <c r="H737" s="35"/>
    </row>
    <row r="738" spans="1:8" s="36" customFormat="1" ht="63" hidden="1" outlineLevel="1">
      <c r="A738" s="26" t="s">
        <v>290</v>
      </c>
      <c r="B738" s="27" t="s">
        <v>1446</v>
      </c>
      <c r="C738" s="26">
        <v>2018</v>
      </c>
      <c r="D738" s="26"/>
      <c r="E738" s="26">
        <v>100</v>
      </c>
      <c r="F738" s="26">
        <v>30</v>
      </c>
      <c r="G738" s="26">
        <v>78.78</v>
      </c>
      <c r="H738" s="35"/>
    </row>
    <row r="739" spans="1:8" s="36" customFormat="1" ht="63" hidden="1" outlineLevel="1">
      <c r="A739" s="26" t="s">
        <v>290</v>
      </c>
      <c r="B739" s="27" t="s">
        <v>1447</v>
      </c>
      <c r="C739" s="26">
        <v>2018</v>
      </c>
      <c r="D739" s="26"/>
      <c r="E739" s="26">
        <v>35</v>
      </c>
      <c r="F739" s="26">
        <v>15</v>
      </c>
      <c r="G739" s="26">
        <v>47.05</v>
      </c>
      <c r="H739" s="35"/>
    </row>
    <row r="740" spans="1:8" s="36" customFormat="1" ht="63" hidden="1" outlineLevel="1">
      <c r="A740" s="26" t="s">
        <v>290</v>
      </c>
      <c r="B740" s="27" t="s">
        <v>1448</v>
      </c>
      <c r="C740" s="26">
        <v>2018</v>
      </c>
      <c r="D740" s="26"/>
      <c r="E740" s="26">
        <v>59</v>
      </c>
      <c r="F740" s="26">
        <v>15</v>
      </c>
      <c r="G740" s="26">
        <v>70.483000000000004</v>
      </c>
      <c r="H740" s="35"/>
    </row>
    <row r="741" spans="1:8" s="36" customFormat="1" ht="78.75" hidden="1" outlineLevel="1">
      <c r="A741" s="26" t="s">
        <v>290</v>
      </c>
      <c r="B741" s="27" t="s">
        <v>1449</v>
      </c>
      <c r="C741" s="26">
        <v>2018</v>
      </c>
      <c r="D741" s="26"/>
      <c r="E741" s="26">
        <v>15</v>
      </c>
      <c r="F741" s="26">
        <v>15</v>
      </c>
      <c r="G741" s="26">
        <v>30.888000000000002</v>
      </c>
      <c r="H741" s="35"/>
    </row>
    <row r="742" spans="1:8" s="36" customFormat="1" ht="63" hidden="1" outlineLevel="1">
      <c r="A742" s="26" t="s">
        <v>290</v>
      </c>
      <c r="B742" s="27" t="s">
        <v>1450</v>
      </c>
      <c r="C742" s="26">
        <v>2018</v>
      </c>
      <c r="D742" s="26"/>
      <c r="E742" s="26">
        <v>23</v>
      </c>
      <c r="F742" s="26">
        <v>95</v>
      </c>
      <c r="G742" s="26">
        <v>25.527999999999999</v>
      </c>
      <c r="H742" s="35"/>
    </row>
    <row r="743" spans="1:8" s="36" customFormat="1" ht="47.25" hidden="1" outlineLevel="1">
      <c r="A743" s="26" t="s">
        <v>290</v>
      </c>
      <c r="B743" s="27" t="s">
        <v>1451</v>
      </c>
      <c r="C743" s="26">
        <v>2018</v>
      </c>
      <c r="D743" s="26"/>
      <c r="E743" s="26">
        <v>10</v>
      </c>
      <c r="F743" s="26">
        <v>15</v>
      </c>
      <c r="G743" s="26">
        <v>26.306000000000001</v>
      </c>
      <c r="H743" s="35"/>
    </row>
    <row r="744" spans="1:8" s="36" customFormat="1" ht="63" hidden="1" outlineLevel="1">
      <c r="A744" s="26" t="s">
        <v>290</v>
      </c>
      <c r="B744" s="27" t="s">
        <v>878</v>
      </c>
      <c r="C744" s="26">
        <v>2018</v>
      </c>
      <c r="D744" s="26"/>
      <c r="E744" s="26">
        <v>60</v>
      </c>
      <c r="F744" s="26">
        <v>15</v>
      </c>
      <c r="G744" s="26">
        <v>92.584999999999994</v>
      </c>
      <c r="H744" s="35"/>
    </row>
    <row r="745" spans="1:8" s="36" customFormat="1" ht="63" hidden="1" outlineLevel="1">
      <c r="A745" s="26" t="s">
        <v>290</v>
      </c>
      <c r="B745" s="27" t="s">
        <v>1452</v>
      </c>
      <c r="C745" s="26">
        <v>2018</v>
      </c>
      <c r="D745" s="26"/>
      <c r="E745" s="26">
        <v>63</v>
      </c>
      <c r="F745" s="26">
        <v>115</v>
      </c>
      <c r="G745" s="26">
        <v>79.090999999999994</v>
      </c>
      <c r="H745" s="35"/>
    </row>
    <row r="746" spans="1:8" s="36" customFormat="1" ht="63" hidden="1" outlineLevel="1">
      <c r="A746" s="26" t="s">
        <v>290</v>
      </c>
      <c r="B746" s="27" t="s">
        <v>1453</v>
      </c>
      <c r="C746" s="26">
        <v>2018</v>
      </c>
      <c r="D746" s="26"/>
      <c r="E746" s="26">
        <v>20</v>
      </c>
      <c r="F746" s="26">
        <v>99.3</v>
      </c>
      <c r="G746" s="26">
        <v>30.777000000000001</v>
      </c>
      <c r="H746" s="35"/>
    </row>
    <row r="747" spans="1:8" s="36" customFormat="1" ht="63" hidden="1" outlineLevel="1">
      <c r="A747" s="26" t="s">
        <v>290</v>
      </c>
      <c r="B747" s="27" t="s">
        <v>1454</v>
      </c>
      <c r="C747" s="26">
        <v>2019</v>
      </c>
      <c r="D747" s="26"/>
      <c r="E747" s="26">
        <v>30</v>
      </c>
      <c r="F747" s="26">
        <v>6</v>
      </c>
      <c r="G747" s="26">
        <v>29</v>
      </c>
      <c r="H747" s="35"/>
    </row>
    <row r="748" spans="1:8" s="36" customFormat="1" ht="63" hidden="1" outlineLevel="1">
      <c r="A748" s="26" t="s">
        <v>290</v>
      </c>
      <c r="B748" s="27" t="s">
        <v>1455</v>
      </c>
      <c r="C748" s="26">
        <v>2019</v>
      </c>
      <c r="D748" s="26"/>
      <c r="E748" s="26">
        <v>232</v>
      </c>
      <c r="F748" s="26">
        <v>16</v>
      </c>
      <c r="G748" s="26">
        <v>325</v>
      </c>
      <c r="H748" s="35"/>
    </row>
    <row r="749" spans="1:8" s="36" customFormat="1" ht="78.75" hidden="1" outlineLevel="1">
      <c r="A749" s="26" t="s">
        <v>290</v>
      </c>
      <c r="B749" s="27" t="s">
        <v>1456</v>
      </c>
      <c r="C749" s="26">
        <v>2019</v>
      </c>
      <c r="D749" s="26"/>
      <c r="E749" s="26">
        <v>60</v>
      </c>
      <c r="F749" s="26">
        <v>15</v>
      </c>
      <c r="G749" s="26">
        <v>133</v>
      </c>
      <c r="H749" s="35"/>
    </row>
    <row r="750" spans="1:8" s="36" customFormat="1" ht="63" hidden="1" outlineLevel="1">
      <c r="A750" s="26" t="s">
        <v>290</v>
      </c>
      <c r="B750" s="27" t="s">
        <v>1457</v>
      </c>
      <c r="C750" s="26">
        <v>2019</v>
      </c>
      <c r="D750" s="26"/>
      <c r="E750" s="26">
        <v>142</v>
      </c>
      <c r="F750" s="26">
        <v>15</v>
      </c>
      <c r="G750" s="26">
        <v>292</v>
      </c>
      <c r="H750" s="35"/>
    </row>
    <row r="751" spans="1:8" s="36" customFormat="1" ht="63" hidden="1" outlineLevel="1">
      <c r="A751" s="26" t="s">
        <v>290</v>
      </c>
      <c r="B751" s="27" t="s">
        <v>1458</v>
      </c>
      <c r="C751" s="26">
        <v>2019</v>
      </c>
      <c r="D751" s="26"/>
      <c r="E751" s="26">
        <v>190</v>
      </c>
      <c r="F751" s="26">
        <v>15</v>
      </c>
      <c r="G751" s="26">
        <v>310</v>
      </c>
      <c r="H751" s="35"/>
    </row>
    <row r="752" spans="1:8" s="36" customFormat="1" ht="78.75" hidden="1" outlineLevel="1">
      <c r="A752" s="26" t="s">
        <v>290</v>
      </c>
      <c r="B752" s="27" t="s">
        <v>1459</v>
      </c>
      <c r="C752" s="26">
        <v>2019</v>
      </c>
      <c r="D752" s="26"/>
      <c r="E752" s="26">
        <v>236</v>
      </c>
      <c r="F752" s="26">
        <v>15</v>
      </c>
      <c r="G752" s="26">
        <v>311</v>
      </c>
      <c r="H752" s="35"/>
    </row>
    <row r="753" spans="1:8" s="36" customFormat="1" ht="63" hidden="1" outlineLevel="1">
      <c r="A753" s="26" t="s">
        <v>290</v>
      </c>
      <c r="B753" s="27" t="s">
        <v>1460</v>
      </c>
      <c r="C753" s="26">
        <v>2019</v>
      </c>
      <c r="D753" s="26"/>
      <c r="E753" s="26">
        <v>50</v>
      </c>
      <c r="F753" s="26">
        <v>15</v>
      </c>
      <c r="G753" s="26">
        <v>194</v>
      </c>
      <c r="H753" s="35"/>
    </row>
    <row r="754" spans="1:8" s="36" customFormat="1" ht="63" hidden="1" outlineLevel="1">
      <c r="A754" s="26" t="s">
        <v>290</v>
      </c>
      <c r="B754" s="27" t="s">
        <v>1461</v>
      </c>
      <c r="C754" s="26">
        <v>2019</v>
      </c>
      <c r="D754" s="26"/>
      <c r="E754" s="26">
        <v>49</v>
      </c>
      <c r="F754" s="26">
        <v>13</v>
      </c>
      <c r="G754" s="26">
        <v>177</v>
      </c>
      <c r="H754" s="35"/>
    </row>
    <row r="755" spans="1:8" s="36" customFormat="1" ht="63" hidden="1" outlineLevel="1">
      <c r="A755" s="26" t="s">
        <v>290</v>
      </c>
      <c r="B755" s="27" t="s">
        <v>1462</v>
      </c>
      <c r="C755" s="26">
        <v>2019</v>
      </c>
      <c r="D755" s="26"/>
      <c r="E755" s="26">
        <v>30</v>
      </c>
      <c r="F755" s="26">
        <v>5</v>
      </c>
      <c r="G755" s="26">
        <v>90</v>
      </c>
      <c r="H755" s="35"/>
    </row>
    <row r="756" spans="1:8" s="36" customFormat="1" ht="94.5" hidden="1" outlineLevel="1">
      <c r="A756" s="26" t="s">
        <v>290</v>
      </c>
      <c r="B756" s="27" t="s">
        <v>1463</v>
      </c>
      <c r="C756" s="26">
        <v>2019</v>
      </c>
      <c r="D756" s="26"/>
      <c r="E756" s="26">
        <v>8</v>
      </c>
      <c r="F756" s="26">
        <v>7</v>
      </c>
      <c r="G756" s="26">
        <v>47</v>
      </c>
      <c r="H756" s="35"/>
    </row>
    <row r="757" spans="1:8" s="36" customFormat="1" ht="47.25" hidden="1" outlineLevel="1">
      <c r="A757" s="26" t="s">
        <v>290</v>
      </c>
      <c r="B757" s="27" t="s">
        <v>1464</v>
      </c>
      <c r="C757" s="26">
        <v>2019</v>
      </c>
      <c r="D757" s="26"/>
      <c r="E757" s="26">
        <v>265</v>
      </c>
      <c r="F757" s="26">
        <v>15</v>
      </c>
      <c r="G757" s="26">
        <v>409</v>
      </c>
      <c r="H757" s="35"/>
    </row>
    <row r="758" spans="1:8" s="36" customFormat="1" ht="63" hidden="1" outlineLevel="1">
      <c r="A758" s="26" t="s">
        <v>290</v>
      </c>
      <c r="B758" s="27" t="s">
        <v>1465</v>
      </c>
      <c r="C758" s="26">
        <v>2019</v>
      </c>
      <c r="D758" s="26"/>
      <c r="E758" s="26">
        <v>30</v>
      </c>
      <c r="F758" s="26">
        <v>15</v>
      </c>
      <c r="G758" s="26">
        <v>102</v>
      </c>
      <c r="H758" s="35"/>
    </row>
    <row r="759" spans="1:8" s="36" customFormat="1" ht="63" hidden="1" outlineLevel="1">
      <c r="A759" s="26" t="s">
        <v>290</v>
      </c>
      <c r="B759" s="27" t="s">
        <v>1466</v>
      </c>
      <c r="C759" s="26">
        <v>2019</v>
      </c>
      <c r="D759" s="26"/>
      <c r="E759" s="26">
        <v>110</v>
      </c>
      <c r="F759" s="26">
        <v>30</v>
      </c>
      <c r="G759" s="26">
        <v>193</v>
      </c>
      <c r="H759" s="35"/>
    </row>
    <row r="760" spans="1:8" s="36" customFormat="1" ht="63" hidden="1" outlineLevel="1">
      <c r="A760" s="26" t="s">
        <v>290</v>
      </c>
      <c r="B760" s="27" t="s">
        <v>1467</v>
      </c>
      <c r="C760" s="26">
        <v>2019</v>
      </c>
      <c r="D760" s="26"/>
      <c r="E760" s="26">
        <v>40</v>
      </c>
      <c r="F760" s="26">
        <v>5</v>
      </c>
      <c r="G760" s="26">
        <v>113</v>
      </c>
      <c r="H760" s="35"/>
    </row>
    <row r="761" spans="1:8" s="36" customFormat="1" ht="63" hidden="1" outlineLevel="1">
      <c r="A761" s="26" t="s">
        <v>290</v>
      </c>
      <c r="B761" s="27" t="s">
        <v>1468</v>
      </c>
      <c r="C761" s="26">
        <v>2019</v>
      </c>
      <c r="D761" s="26"/>
      <c r="E761" s="26">
        <v>40</v>
      </c>
      <c r="F761" s="26">
        <v>15</v>
      </c>
      <c r="G761" s="26">
        <v>109</v>
      </c>
      <c r="H761" s="35"/>
    </row>
    <row r="762" spans="1:8" s="36" customFormat="1" ht="63" hidden="1" outlineLevel="1">
      <c r="A762" s="26" t="s">
        <v>290</v>
      </c>
      <c r="B762" s="27" t="s">
        <v>1469</v>
      </c>
      <c r="C762" s="26">
        <v>2019</v>
      </c>
      <c r="D762" s="26"/>
      <c r="E762" s="26">
        <v>60</v>
      </c>
      <c r="F762" s="26">
        <v>16</v>
      </c>
      <c r="G762" s="26">
        <v>131</v>
      </c>
      <c r="H762" s="35"/>
    </row>
    <row r="763" spans="1:8" s="36" customFormat="1" ht="63" hidden="1" outlineLevel="1">
      <c r="A763" s="26" t="s">
        <v>290</v>
      </c>
      <c r="B763" s="27" t="s">
        <v>1470</v>
      </c>
      <c r="C763" s="26">
        <v>2019</v>
      </c>
      <c r="D763" s="26"/>
      <c r="E763" s="26">
        <v>20</v>
      </c>
      <c r="F763" s="26">
        <v>5</v>
      </c>
      <c r="G763" s="26">
        <v>92</v>
      </c>
      <c r="H763" s="35"/>
    </row>
    <row r="764" spans="1:8" s="36" customFormat="1" ht="63" hidden="1" outlineLevel="1">
      <c r="A764" s="26" t="s">
        <v>290</v>
      </c>
      <c r="B764" s="27" t="s">
        <v>1471</v>
      </c>
      <c r="C764" s="26">
        <v>2019</v>
      </c>
      <c r="D764" s="26"/>
      <c r="E764" s="26">
        <v>72</v>
      </c>
      <c r="F764" s="26">
        <v>15</v>
      </c>
      <c r="G764" s="26">
        <v>174</v>
      </c>
      <c r="H764" s="35"/>
    </row>
    <row r="765" spans="1:8" s="36" customFormat="1" ht="63" hidden="1" outlineLevel="1">
      <c r="A765" s="26" t="s">
        <v>290</v>
      </c>
      <c r="B765" s="27" t="s">
        <v>1472</v>
      </c>
      <c r="C765" s="26">
        <v>2019</v>
      </c>
      <c r="D765" s="26"/>
      <c r="E765" s="26">
        <v>194</v>
      </c>
      <c r="F765" s="26">
        <v>15</v>
      </c>
      <c r="G765" s="26">
        <v>317</v>
      </c>
      <c r="H765" s="35"/>
    </row>
    <row r="766" spans="1:8" s="36" customFormat="1" ht="94.5" hidden="1" outlineLevel="1">
      <c r="A766" s="26" t="s">
        <v>290</v>
      </c>
      <c r="B766" s="27" t="s">
        <v>1473</v>
      </c>
      <c r="C766" s="26">
        <v>2019</v>
      </c>
      <c r="D766" s="26"/>
      <c r="E766" s="26">
        <v>15</v>
      </c>
      <c r="F766" s="26">
        <v>15</v>
      </c>
      <c r="G766" s="26">
        <v>95</v>
      </c>
      <c r="H766" s="35"/>
    </row>
    <row r="767" spans="1:8" s="36" customFormat="1" ht="94.5" hidden="1" outlineLevel="1">
      <c r="A767" s="26" t="s">
        <v>290</v>
      </c>
      <c r="B767" s="27" t="s">
        <v>1474</v>
      </c>
      <c r="C767" s="26">
        <v>2019</v>
      </c>
      <c r="D767" s="26"/>
      <c r="E767" s="26">
        <v>272</v>
      </c>
      <c r="F767" s="26">
        <v>60</v>
      </c>
      <c r="G767" s="26">
        <v>239</v>
      </c>
      <c r="H767" s="35"/>
    </row>
    <row r="768" spans="1:8" s="36" customFormat="1" ht="63" hidden="1" outlineLevel="1">
      <c r="A768" s="26" t="s">
        <v>290</v>
      </c>
      <c r="B768" s="27" t="s">
        <v>1475</v>
      </c>
      <c r="C768" s="26">
        <v>2019</v>
      </c>
      <c r="D768" s="26"/>
      <c r="E768" s="26">
        <v>54</v>
      </c>
      <c r="F768" s="26">
        <v>15</v>
      </c>
      <c r="G768" s="26">
        <v>190</v>
      </c>
      <c r="H768" s="35"/>
    </row>
    <row r="769" spans="1:8" s="36" customFormat="1" ht="78.75" hidden="1" outlineLevel="1">
      <c r="A769" s="26" t="s">
        <v>290</v>
      </c>
      <c r="B769" s="27" t="s">
        <v>1476</v>
      </c>
      <c r="C769" s="26">
        <v>2019</v>
      </c>
      <c r="D769" s="26"/>
      <c r="E769" s="26">
        <v>20</v>
      </c>
      <c r="F769" s="26">
        <v>5</v>
      </c>
      <c r="G769" s="26">
        <v>153</v>
      </c>
      <c r="H769" s="35"/>
    </row>
    <row r="770" spans="1:8" s="36" customFormat="1" ht="63" hidden="1" outlineLevel="1">
      <c r="A770" s="26" t="s">
        <v>290</v>
      </c>
      <c r="B770" s="27" t="s">
        <v>1477</v>
      </c>
      <c r="C770" s="26">
        <v>2019</v>
      </c>
      <c r="D770" s="26"/>
      <c r="E770" s="26">
        <v>210</v>
      </c>
      <c r="F770" s="26">
        <v>15</v>
      </c>
      <c r="G770" s="26">
        <v>463</v>
      </c>
      <c r="H770" s="35"/>
    </row>
    <row r="771" spans="1:8" s="36" customFormat="1" ht="63" hidden="1" outlineLevel="1">
      <c r="A771" s="26" t="s">
        <v>290</v>
      </c>
      <c r="B771" s="27" t="s">
        <v>1478</v>
      </c>
      <c r="C771" s="26">
        <v>2019</v>
      </c>
      <c r="D771" s="26"/>
      <c r="E771" s="26">
        <v>11</v>
      </c>
      <c r="F771" s="26">
        <v>15</v>
      </c>
      <c r="G771" s="26">
        <v>159</v>
      </c>
      <c r="H771" s="35"/>
    </row>
    <row r="772" spans="1:8" s="36" customFormat="1" ht="63" hidden="1" outlineLevel="1">
      <c r="A772" s="26" t="s">
        <v>290</v>
      </c>
      <c r="B772" s="27" t="s">
        <v>1479</v>
      </c>
      <c r="C772" s="26">
        <v>2019</v>
      </c>
      <c r="D772" s="26"/>
      <c r="E772" s="26">
        <v>22</v>
      </c>
      <c r="F772" s="26">
        <v>10</v>
      </c>
      <c r="G772" s="26">
        <v>153</v>
      </c>
      <c r="H772" s="35"/>
    </row>
    <row r="773" spans="1:8" s="36" customFormat="1" ht="63" hidden="1" outlineLevel="1">
      <c r="A773" s="26" t="s">
        <v>290</v>
      </c>
      <c r="B773" s="27" t="s">
        <v>1480</v>
      </c>
      <c r="C773" s="26">
        <v>2019</v>
      </c>
      <c r="D773" s="26"/>
      <c r="E773" s="26">
        <v>40</v>
      </c>
      <c r="F773" s="26">
        <v>6</v>
      </c>
      <c r="G773" s="26">
        <v>195</v>
      </c>
      <c r="H773" s="35"/>
    </row>
    <row r="774" spans="1:8" s="36" customFormat="1" ht="63" hidden="1" outlineLevel="1">
      <c r="A774" s="26" t="s">
        <v>290</v>
      </c>
      <c r="B774" s="27" t="s">
        <v>1481</v>
      </c>
      <c r="C774" s="26">
        <v>2019</v>
      </c>
      <c r="D774" s="26"/>
      <c r="E774" s="26">
        <v>150</v>
      </c>
      <c r="F774" s="26">
        <v>15</v>
      </c>
      <c r="G774" s="26">
        <v>258</v>
      </c>
      <c r="H774" s="35"/>
    </row>
    <row r="775" spans="1:8" s="36" customFormat="1" ht="63" hidden="1" outlineLevel="1">
      <c r="A775" s="26" t="s">
        <v>290</v>
      </c>
      <c r="B775" s="27" t="s">
        <v>1482</v>
      </c>
      <c r="C775" s="26">
        <v>2019</v>
      </c>
      <c r="D775" s="26"/>
      <c r="E775" s="26">
        <v>75</v>
      </c>
      <c r="F775" s="26">
        <v>15</v>
      </c>
      <c r="G775" s="26">
        <v>88</v>
      </c>
      <c r="H775" s="35"/>
    </row>
    <row r="776" spans="1:8" s="36" customFormat="1" ht="63" hidden="1" outlineLevel="1">
      <c r="A776" s="26" t="s">
        <v>290</v>
      </c>
      <c r="B776" s="27" t="s">
        <v>1483</v>
      </c>
      <c r="C776" s="26">
        <v>2019</v>
      </c>
      <c r="D776" s="26"/>
      <c r="E776" s="26">
        <v>31</v>
      </c>
      <c r="F776" s="26">
        <v>9</v>
      </c>
      <c r="G776" s="26">
        <v>224</v>
      </c>
      <c r="H776" s="35"/>
    </row>
    <row r="777" spans="1:8" s="36" customFormat="1" ht="94.5" hidden="1" outlineLevel="1">
      <c r="A777" s="26" t="s">
        <v>290</v>
      </c>
      <c r="B777" s="27" t="s">
        <v>1484</v>
      </c>
      <c r="C777" s="26">
        <v>2019</v>
      </c>
      <c r="D777" s="26"/>
      <c r="E777" s="26">
        <v>20</v>
      </c>
      <c r="F777" s="26">
        <v>35</v>
      </c>
      <c r="G777" s="26">
        <v>159</v>
      </c>
      <c r="H777" s="35"/>
    </row>
    <row r="778" spans="1:8" s="36" customFormat="1" ht="47.25" hidden="1" outlineLevel="1">
      <c r="A778" s="26" t="s">
        <v>290</v>
      </c>
      <c r="B778" s="27" t="s">
        <v>1485</v>
      </c>
      <c r="C778" s="26">
        <v>2019</v>
      </c>
      <c r="D778" s="26"/>
      <c r="E778" s="26">
        <v>240</v>
      </c>
      <c r="F778" s="26">
        <v>15</v>
      </c>
      <c r="G778" s="26">
        <v>315</v>
      </c>
      <c r="H778" s="35"/>
    </row>
    <row r="779" spans="1:8" s="36" customFormat="1" ht="63" hidden="1" outlineLevel="1">
      <c r="A779" s="26" t="s">
        <v>290</v>
      </c>
      <c r="B779" s="27" t="s">
        <v>1486</v>
      </c>
      <c r="C779" s="26">
        <v>2019</v>
      </c>
      <c r="D779" s="26"/>
      <c r="E779" s="26">
        <v>67</v>
      </c>
      <c r="F779" s="26">
        <v>15</v>
      </c>
      <c r="G779" s="26">
        <v>168.46</v>
      </c>
      <c r="H779" s="35"/>
    </row>
    <row r="780" spans="1:8" s="36" customFormat="1" ht="63" hidden="1" outlineLevel="1">
      <c r="A780" s="26" t="s">
        <v>290</v>
      </c>
      <c r="B780" s="27" t="s">
        <v>1487</v>
      </c>
      <c r="C780" s="26">
        <v>2019</v>
      </c>
      <c r="D780" s="26"/>
      <c r="E780" s="26">
        <v>30</v>
      </c>
      <c r="F780" s="26">
        <v>15</v>
      </c>
      <c r="G780" s="26">
        <v>174</v>
      </c>
      <c r="H780" s="35"/>
    </row>
    <row r="781" spans="1:8" s="36" customFormat="1" ht="63" hidden="1" outlineLevel="1">
      <c r="A781" s="26" t="s">
        <v>290</v>
      </c>
      <c r="B781" s="27" t="s">
        <v>1488</v>
      </c>
      <c r="C781" s="26">
        <v>2019</v>
      </c>
      <c r="D781" s="26"/>
      <c r="E781" s="26">
        <v>40</v>
      </c>
      <c r="F781" s="26">
        <v>15</v>
      </c>
      <c r="G781" s="26">
        <v>278</v>
      </c>
      <c r="H781" s="35"/>
    </row>
    <row r="782" spans="1:8" s="36" customFormat="1" ht="94.5" hidden="1" outlineLevel="1">
      <c r="A782" s="26" t="s">
        <v>290</v>
      </c>
      <c r="B782" s="27" t="s">
        <v>1489</v>
      </c>
      <c r="C782" s="26">
        <v>2019</v>
      </c>
      <c r="D782" s="26"/>
      <c r="E782" s="26">
        <v>30</v>
      </c>
      <c r="F782" s="26">
        <v>15</v>
      </c>
      <c r="G782" s="26">
        <v>139</v>
      </c>
      <c r="H782" s="35"/>
    </row>
    <row r="783" spans="1:8" s="36" customFormat="1" ht="94.5" hidden="1" outlineLevel="1">
      <c r="A783" s="26" t="s">
        <v>290</v>
      </c>
      <c r="B783" s="27" t="s">
        <v>1490</v>
      </c>
      <c r="C783" s="26">
        <v>2019</v>
      </c>
      <c r="D783" s="26"/>
      <c r="E783" s="26">
        <v>19</v>
      </c>
      <c r="F783" s="26">
        <v>5</v>
      </c>
      <c r="G783" s="26">
        <v>145</v>
      </c>
      <c r="H783" s="35"/>
    </row>
    <row r="784" spans="1:8" s="36" customFormat="1" ht="94.5" hidden="1" outlineLevel="1">
      <c r="A784" s="26" t="s">
        <v>290</v>
      </c>
      <c r="B784" s="27" t="s">
        <v>1491</v>
      </c>
      <c r="C784" s="26">
        <v>2019</v>
      </c>
      <c r="D784" s="26"/>
      <c r="E784" s="26">
        <v>18</v>
      </c>
      <c r="F784" s="26">
        <v>15</v>
      </c>
      <c r="G784" s="26">
        <v>149</v>
      </c>
      <c r="H784" s="35"/>
    </row>
    <row r="785" spans="1:8" s="36" customFormat="1" ht="63" hidden="1" outlineLevel="1">
      <c r="A785" s="26" t="s">
        <v>290</v>
      </c>
      <c r="B785" s="27" t="s">
        <v>1492</v>
      </c>
      <c r="C785" s="26">
        <v>2019</v>
      </c>
      <c r="D785" s="26"/>
      <c r="E785" s="26">
        <v>23</v>
      </c>
      <c r="F785" s="26">
        <v>15</v>
      </c>
      <c r="G785" s="26">
        <v>199</v>
      </c>
      <c r="H785" s="35"/>
    </row>
    <row r="786" spans="1:8" s="36" customFormat="1" ht="63" hidden="1" outlineLevel="1">
      <c r="A786" s="26" t="s">
        <v>290</v>
      </c>
      <c r="B786" s="27" t="s">
        <v>1493</v>
      </c>
      <c r="C786" s="26">
        <v>2019</v>
      </c>
      <c r="D786" s="26"/>
      <c r="E786" s="26">
        <v>135</v>
      </c>
      <c r="F786" s="26">
        <v>30</v>
      </c>
      <c r="G786" s="26">
        <v>194</v>
      </c>
      <c r="H786" s="35"/>
    </row>
    <row r="787" spans="1:8" s="36" customFormat="1" ht="63" hidden="1" outlineLevel="1">
      <c r="A787" s="26" t="s">
        <v>290</v>
      </c>
      <c r="B787" s="27" t="s">
        <v>1494</v>
      </c>
      <c r="C787" s="26">
        <v>2019</v>
      </c>
      <c r="D787" s="26"/>
      <c r="E787" s="26">
        <v>110</v>
      </c>
      <c r="F787" s="26">
        <v>15</v>
      </c>
      <c r="G787" s="26">
        <v>262.45999999999998</v>
      </c>
      <c r="H787" s="35"/>
    </row>
    <row r="788" spans="1:8" s="36" customFormat="1" ht="47.25" hidden="1" outlineLevel="1">
      <c r="A788" s="26" t="s">
        <v>290</v>
      </c>
      <c r="B788" s="27" t="s">
        <v>1495</v>
      </c>
      <c r="C788" s="26">
        <v>2019</v>
      </c>
      <c r="D788" s="26"/>
      <c r="E788" s="26">
        <v>70</v>
      </c>
      <c r="F788" s="26">
        <v>15</v>
      </c>
      <c r="G788" s="26">
        <v>269</v>
      </c>
      <c r="H788" s="35"/>
    </row>
    <row r="789" spans="1:8" s="36" customFormat="1" ht="110.25" hidden="1" outlineLevel="1">
      <c r="A789" s="26" t="s">
        <v>290</v>
      </c>
      <c r="B789" s="27" t="s">
        <v>1496</v>
      </c>
      <c r="C789" s="26">
        <v>2019</v>
      </c>
      <c r="D789" s="26"/>
      <c r="E789" s="26">
        <v>14</v>
      </c>
      <c r="F789" s="26">
        <v>15</v>
      </c>
      <c r="G789" s="26">
        <v>154</v>
      </c>
      <c r="H789" s="35"/>
    </row>
    <row r="790" spans="1:8" s="36" customFormat="1" ht="63" hidden="1" outlineLevel="1">
      <c r="A790" s="26" t="s">
        <v>290</v>
      </c>
      <c r="B790" s="27" t="s">
        <v>1497</v>
      </c>
      <c r="C790" s="26">
        <v>2019</v>
      </c>
      <c r="D790" s="26"/>
      <c r="E790" s="26">
        <v>65</v>
      </c>
      <c r="F790" s="26">
        <v>15</v>
      </c>
      <c r="G790" s="26">
        <v>310</v>
      </c>
      <c r="H790" s="35"/>
    </row>
    <row r="791" spans="1:8" s="36" customFormat="1" ht="63" hidden="1" outlineLevel="1">
      <c r="A791" s="26" t="s">
        <v>290</v>
      </c>
      <c r="B791" s="27" t="s">
        <v>1498</v>
      </c>
      <c r="C791" s="26">
        <v>2019</v>
      </c>
      <c r="D791" s="26"/>
      <c r="E791" s="26">
        <v>15</v>
      </c>
      <c r="F791" s="26">
        <v>15</v>
      </c>
      <c r="G791" s="26">
        <v>175</v>
      </c>
      <c r="H791" s="35"/>
    </row>
    <row r="792" spans="1:8" s="36" customFormat="1" ht="63" hidden="1" outlineLevel="1">
      <c r="A792" s="26" t="s">
        <v>290</v>
      </c>
      <c r="B792" s="27" t="s">
        <v>1499</v>
      </c>
      <c r="C792" s="26">
        <v>2019</v>
      </c>
      <c r="D792" s="26"/>
      <c r="E792" s="26">
        <v>15</v>
      </c>
      <c r="F792" s="26">
        <v>3</v>
      </c>
      <c r="G792" s="26">
        <v>174</v>
      </c>
      <c r="H792" s="35"/>
    </row>
    <row r="793" spans="1:8" s="36" customFormat="1" ht="63" hidden="1" outlineLevel="1">
      <c r="A793" s="26" t="s">
        <v>290</v>
      </c>
      <c r="B793" s="27" t="s">
        <v>1500</v>
      </c>
      <c r="C793" s="26">
        <v>2019</v>
      </c>
      <c r="D793" s="26"/>
      <c r="E793" s="26">
        <v>35</v>
      </c>
      <c r="F793" s="26">
        <v>10</v>
      </c>
      <c r="G793" s="26">
        <v>178</v>
      </c>
      <c r="H793" s="35"/>
    </row>
    <row r="794" spans="1:8" s="36" customFormat="1" ht="63" hidden="1" outlineLevel="1">
      <c r="A794" s="26" t="s">
        <v>290</v>
      </c>
      <c r="B794" s="27" t="s">
        <v>1501</v>
      </c>
      <c r="C794" s="26">
        <v>2019</v>
      </c>
      <c r="D794" s="26"/>
      <c r="E794" s="26">
        <v>30</v>
      </c>
      <c r="F794" s="26">
        <v>10</v>
      </c>
      <c r="G794" s="26">
        <v>173</v>
      </c>
      <c r="H794" s="35"/>
    </row>
    <row r="795" spans="1:8" s="36" customFormat="1" ht="63" hidden="1" outlineLevel="1">
      <c r="A795" s="26" t="s">
        <v>290</v>
      </c>
      <c r="B795" s="27" t="s">
        <v>1502</v>
      </c>
      <c r="C795" s="26">
        <v>2019</v>
      </c>
      <c r="D795" s="26"/>
      <c r="E795" s="26">
        <v>17</v>
      </c>
      <c r="F795" s="26">
        <v>15</v>
      </c>
      <c r="G795" s="26">
        <v>119</v>
      </c>
      <c r="H795" s="35"/>
    </row>
    <row r="796" spans="1:8" s="36" customFormat="1" ht="94.5" hidden="1" outlineLevel="1">
      <c r="A796" s="26" t="s">
        <v>290</v>
      </c>
      <c r="B796" s="27" t="s">
        <v>1503</v>
      </c>
      <c r="C796" s="26">
        <v>2019</v>
      </c>
      <c r="D796" s="26"/>
      <c r="E796" s="26">
        <v>27</v>
      </c>
      <c r="F796" s="26">
        <v>15</v>
      </c>
      <c r="G796" s="26">
        <v>118</v>
      </c>
      <c r="H796" s="35"/>
    </row>
    <row r="797" spans="1:8" s="36" customFormat="1" ht="94.5" hidden="1" outlineLevel="1">
      <c r="A797" s="26" t="s">
        <v>290</v>
      </c>
      <c r="B797" s="27" t="s">
        <v>1504</v>
      </c>
      <c r="C797" s="26">
        <v>2019</v>
      </c>
      <c r="D797" s="26"/>
      <c r="E797" s="26">
        <v>17</v>
      </c>
      <c r="F797" s="26">
        <v>5</v>
      </c>
      <c r="G797" s="26">
        <v>138</v>
      </c>
      <c r="H797" s="35"/>
    </row>
    <row r="798" spans="1:8" s="36" customFormat="1" ht="63" hidden="1" outlineLevel="1">
      <c r="A798" s="26" t="s">
        <v>290</v>
      </c>
      <c r="B798" s="27" t="s">
        <v>1505</v>
      </c>
      <c r="C798" s="26">
        <v>2019</v>
      </c>
      <c r="D798" s="26"/>
      <c r="E798" s="26">
        <v>82</v>
      </c>
      <c r="F798" s="26">
        <v>15</v>
      </c>
      <c r="G798" s="26">
        <v>181</v>
      </c>
      <c r="H798" s="35"/>
    </row>
    <row r="799" spans="1:8" s="36" customFormat="1" ht="78.75" hidden="1" outlineLevel="1">
      <c r="A799" s="26" t="s">
        <v>290</v>
      </c>
      <c r="B799" s="27" t="s">
        <v>1506</v>
      </c>
      <c r="C799" s="26">
        <v>2019</v>
      </c>
      <c r="D799" s="26"/>
      <c r="E799" s="26">
        <v>173</v>
      </c>
      <c r="F799" s="26">
        <v>20</v>
      </c>
      <c r="G799" s="26">
        <v>320</v>
      </c>
      <c r="H799" s="35"/>
    </row>
    <row r="800" spans="1:8" s="36" customFormat="1" ht="63" hidden="1" outlineLevel="1">
      <c r="A800" s="26" t="s">
        <v>290</v>
      </c>
      <c r="B800" s="27" t="s">
        <v>1507</v>
      </c>
      <c r="C800" s="26">
        <v>2019</v>
      </c>
      <c r="D800" s="26"/>
      <c r="E800" s="26">
        <v>35</v>
      </c>
      <c r="F800" s="26">
        <v>6</v>
      </c>
      <c r="G800" s="26">
        <v>168</v>
      </c>
      <c r="H800" s="35"/>
    </row>
    <row r="801" spans="1:8" s="36" customFormat="1" ht="63" hidden="1" outlineLevel="1">
      <c r="A801" s="26" t="s">
        <v>290</v>
      </c>
      <c r="B801" s="27" t="s">
        <v>1508</v>
      </c>
      <c r="C801" s="26">
        <v>2019</v>
      </c>
      <c r="D801" s="26"/>
      <c r="E801" s="26">
        <v>12</v>
      </c>
      <c r="F801" s="26">
        <v>6</v>
      </c>
      <c r="G801" s="26">
        <v>171</v>
      </c>
      <c r="H801" s="35"/>
    </row>
    <row r="802" spans="1:8" s="36" customFormat="1" ht="110.25" hidden="1" outlineLevel="1">
      <c r="A802" s="26" t="s">
        <v>290</v>
      </c>
      <c r="B802" s="27" t="s">
        <v>1509</v>
      </c>
      <c r="C802" s="26">
        <v>2019</v>
      </c>
      <c r="D802" s="26"/>
      <c r="E802" s="26">
        <v>324</v>
      </c>
      <c r="F802" s="26">
        <v>60</v>
      </c>
      <c r="G802" s="26">
        <v>365</v>
      </c>
      <c r="H802" s="35"/>
    </row>
    <row r="803" spans="1:8" s="36" customFormat="1" ht="63" hidden="1" outlineLevel="1">
      <c r="A803" s="26" t="s">
        <v>290</v>
      </c>
      <c r="B803" s="27" t="s">
        <v>1510</v>
      </c>
      <c r="C803" s="26">
        <v>2019</v>
      </c>
      <c r="D803" s="26"/>
      <c r="E803" s="26">
        <v>165</v>
      </c>
      <c r="F803" s="26">
        <v>15</v>
      </c>
      <c r="G803" s="26">
        <v>270</v>
      </c>
      <c r="H803" s="35"/>
    </row>
    <row r="804" spans="1:8" s="36" customFormat="1" ht="94.5" hidden="1" outlineLevel="1">
      <c r="A804" s="26" t="s">
        <v>290</v>
      </c>
      <c r="B804" s="27" t="s">
        <v>1511</v>
      </c>
      <c r="C804" s="26">
        <v>2019</v>
      </c>
      <c r="D804" s="26"/>
      <c r="E804" s="26">
        <v>10</v>
      </c>
      <c r="F804" s="26">
        <v>5</v>
      </c>
      <c r="G804" s="26">
        <v>100</v>
      </c>
      <c r="H804" s="35"/>
    </row>
    <row r="805" spans="1:8" s="36" customFormat="1" ht="63" hidden="1" outlineLevel="1">
      <c r="A805" s="26" t="s">
        <v>290</v>
      </c>
      <c r="B805" s="27" t="s">
        <v>1512</v>
      </c>
      <c r="C805" s="26">
        <v>2019</v>
      </c>
      <c r="D805" s="26"/>
      <c r="E805" s="26">
        <v>27</v>
      </c>
      <c r="F805" s="26">
        <v>5</v>
      </c>
      <c r="G805" s="26">
        <v>115</v>
      </c>
      <c r="H805" s="35"/>
    </row>
    <row r="806" spans="1:8" s="36" customFormat="1" ht="94.5" hidden="1" outlineLevel="1">
      <c r="A806" s="26" t="s">
        <v>290</v>
      </c>
      <c r="B806" s="27" t="s">
        <v>1513</v>
      </c>
      <c r="C806" s="26">
        <v>2019</v>
      </c>
      <c r="D806" s="26"/>
      <c r="E806" s="26">
        <v>10</v>
      </c>
      <c r="F806" s="26">
        <v>5</v>
      </c>
      <c r="G806" s="26">
        <v>66</v>
      </c>
      <c r="H806" s="35"/>
    </row>
    <row r="807" spans="1:8" s="36" customFormat="1" ht="47.25" hidden="1" outlineLevel="1">
      <c r="A807" s="26" t="s">
        <v>290</v>
      </c>
      <c r="B807" s="27" t="s">
        <v>1514</v>
      </c>
      <c r="C807" s="26">
        <v>2019</v>
      </c>
      <c r="D807" s="26"/>
      <c r="E807" s="26">
        <v>176</v>
      </c>
      <c r="F807" s="26">
        <v>31</v>
      </c>
      <c r="G807" s="26">
        <v>306</v>
      </c>
      <c r="H807" s="35"/>
    </row>
    <row r="808" spans="1:8" s="36" customFormat="1" ht="63" hidden="1" outlineLevel="1">
      <c r="A808" s="26" t="s">
        <v>290</v>
      </c>
      <c r="B808" s="27" t="s">
        <v>1515</v>
      </c>
      <c r="C808" s="26">
        <v>2019</v>
      </c>
      <c r="D808" s="26"/>
      <c r="E808" s="26">
        <v>75</v>
      </c>
      <c r="F808" s="26">
        <v>15</v>
      </c>
      <c r="G808" s="26">
        <v>140</v>
      </c>
      <c r="H808" s="35"/>
    </row>
    <row r="809" spans="1:8" s="36" customFormat="1" ht="78.75" hidden="1" outlineLevel="1">
      <c r="A809" s="26" t="s">
        <v>290</v>
      </c>
      <c r="B809" s="27" t="s">
        <v>1516</v>
      </c>
      <c r="C809" s="26">
        <v>2019</v>
      </c>
      <c r="D809" s="26"/>
      <c r="E809" s="26">
        <v>25</v>
      </c>
      <c r="F809" s="26">
        <v>15</v>
      </c>
      <c r="G809" s="26">
        <v>180</v>
      </c>
      <c r="H809" s="35"/>
    </row>
    <row r="810" spans="1:8" s="36" customFormat="1" ht="63" hidden="1" outlineLevel="1">
      <c r="A810" s="26" t="s">
        <v>290</v>
      </c>
      <c r="B810" s="27" t="s">
        <v>1517</v>
      </c>
      <c r="C810" s="26">
        <v>2019</v>
      </c>
      <c r="D810" s="26"/>
      <c r="E810" s="26">
        <v>101</v>
      </c>
      <c r="F810" s="26">
        <v>6</v>
      </c>
      <c r="G810" s="26">
        <v>260</v>
      </c>
      <c r="H810" s="35"/>
    </row>
    <row r="811" spans="1:8" s="36" customFormat="1" ht="94.5" hidden="1" outlineLevel="1">
      <c r="A811" s="26" t="s">
        <v>290</v>
      </c>
      <c r="B811" s="27" t="s">
        <v>1518</v>
      </c>
      <c r="C811" s="26">
        <v>2019</v>
      </c>
      <c r="D811" s="26"/>
      <c r="E811" s="26">
        <v>10</v>
      </c>
      <c r="F811" s="26">
        <v>15</v>
      </c>
      <c r="G811" s="26">
        <v>81</v>
      </c>
      <c r="H811" s="35"/>
    </row>
    <row r="812" spans="1:8" s="36" customFormat="1" ht="63" hidden="1" outlineLevel="1">
      <c r="A812" s="26" t="s">
        <v>290</v>
      </c>
      <c r="B812" s="27" t="s">
        <v>1519</v>
      </c>
      <c r="C812" s="26">
        <v>2019</v>
      </c>
      <c r="D812" s="26"/>
      <c r="E812" s="26">
        <v>51</v>
      </c>
      <c r="F812" s="26">
        <v>15</v>
      </c>
      <c r="G812" s="26">
        <v>240</v>
      </c>
      <c r="H812" s="35"/>
    </row>
    <row r="813" spans="1:8" s="36" customFormat="1" ht="94.5" hidden="1" outlineLevel="1">
      <c r="A813" s="26" t="s">
        <v>290</v>
      </c>
      <c r="B813" s="27" t="s">
        <v>1520</v>
      </c>
      <c r="C813" s="26">
        <v>2019</v>
      </c>
      <c r="D813" s="26"/>
      <c r="E813" s="26">
        <v>18</v>
      </c>
      <c r="F813" s="26">
        <v>5</v>
      </c>
      <c r="G813" s="26">
        <v>75</v>
      </c>
      <c r="H813" s="35"/>
    </row>
    <row r="814" spans="1:8" s="36" customFormat="1" ht="94.5" hidden="1" outlineLevel="1">
      <c r="A814" s="26" t="s">
        <v>290</v>
      </c>
      <c r="B814" s="27" t="s">
        <v>1521</v>
      </c>
      <c r="C814" s="26">
        <v>2019</v>
      </c>
      <c r="D814" s="26"/>
      <c r="E814" s="26">
        <v>30</v>
      </c>
      <c r="F814" s="26">
        <v>15</v>
      </c>
      <c r="G814" s="26">
        <v>99</v>
      </c>
      <c r="H814" s="35"/>
    </row>
    <row r="815" spans="1:8" s="36" customFormat="1" ht="126" hidden="1" outlineLevel="1">
      <c r="A815" s="26" t="s">
        <v>290</v>
      </c>
      <c r="B815" s="27" t="s">
        <v>1522</v>
      </c>
      <c r="C815" s="26">
        <v>2019</v>
      </c>
      <c r="D815" s="26"/>
      <c r="E815" s="26">
        <v>22</v>
      </c>
      <c r="F815" s="26">
        <v>5</v>
      </c>
      <c r="G815" s="26">
        <v>77.5</v>
      </c>
      <c r="H815" s="35"/>
    </row>
    <row r="816" spans="1:8" s="36" customFormat="1" ht="94.5" hidden="1" outlineLevel="1">
      <c r="A816" s="26" t="s">
        <v>290</v>
      </c>
      <c r="B816" s="27" t="s">
        <v>1523</v>
      </c>
      <c r="C816" s="26">
        <v>2019</v>
      </c>
      <c r="D816" s="26"/>
      <c r="E816" s="26">
        <v>25</v>
      </c>
      <c r="F816" s="26">
        <v>9</v>
      </c>
      <c r="G816" s="26">
        <v>219</v>
      </c>
      <c r="H816" s="35"/>
    </row>
    <row r="817" spans="1:8" s="36" customFormat="1" ht="110.25" hidden="1" outlineLevel="1">
      <c r="A817" s="26" t="s">
        <v>290</v>
      </c>
      <c r="B817" s="27" t="s">
        <v>1524</v>
      </c>
      <c r="C817" s="26">
        <v>2019</v>
      </c>
      <c r="D817" s="26"/>
      <c r="E817" s="26">
        <v>18</v>
      </c>
      <c r="F817" s="26">
        <v>5</v>
      </c>
      <c r="G817" s="26">
        <v>94</v>
      </c>
      <c r="H817" s="35"/>
    </row>
    <row r="818" spans="1:8" s="36" customFormat="1" ht="63" hidden="1" outlineLevel="1">
      <c r="A818" s="26" t="s">
        <v>290</v>
      </c>
      <c r="B818" s="27" t="s">
        <v>1525</v>
      </c>
      <c r="C818" s="26">
        <v>2019</v>
      </c>
      <c r="D818" s="26"/>
      <c r="E818" s="26">
        <v>140</v>
      </c>
      <c r="F818" s="26">
        <v>15</v>
      </c>
      <c r="G818" s="26">
        <v>281</v>
      </c>
      <c r="H818" s="35"/>
    </row>
    <row r="819" spans="1:8" s="36" customFormat="1" ht="94.5" hidden="1" outlineLevel="1">
      <c r="A819" s="26" t="s">
        <v>290</v>
      </c>
      <c r="B819" s="27" t="s">
        <v>1526</v>
      </c>
      <c r="C819" s="26">
        <v>2019</v>
      </c>
      <c r="D819" s="26"/>
      <c r="E819" s="26">
        <v>24</v>
      </c>
      <c r="F819" s="26">
        <v>15</v>
      </c>
      <c r="G819" s="26">
        <v>89</v>
      </c>
      <c r="H819" s="35"/>
    </row>
    <row r="820" spans="1:8" s="36" customFormat="1" ht="94.5" hidden="1" outlineLevel="1">
      <c r="A820" s="26" t="s">
        <v>290</v>
      </c>
      <c r="B820" s="27" t="s">
        <v>1527</v>
      </c>
      <c r="C820" s="26">
        <v>2019</v>
      </c>
      <c r="D820" s="26"/>
      <c r="E820" s="26">
        <v>235</v>
      </c>
      <c r="F820" s="26">
        <v>15</v>
      </c>
      <c r="G820" s="26">
        <v>391</v>
      </c>
      <c r="H820" s="35"/>
    </row>
    <row r="821" spans="1:8" s="36" customFormat="1" ht="110.25" hidden="1" outlineLevel="1">
      <c r="A821" s="26" t="s">
        <v>290</v>
      </c>
      <c r="B821" s="27" t="s">
        <v>1528</v>
      </c>
      <c r="C821" s="26">
        <v>2019</v>
      </c>
      <c r="D821" s="26"/>
      <c r="E821" s="26">
        <v>30</v>
      </c>
      <c r="F821" s="26">
        <v>5</v>
      </c>
      <c r="G821" s="26">
        <v>80</v>
      </c>
      <c r="H821" s="35"/>
    </row>
    <row r="822" spans="1:8" s="36" customFormat="1" ht="63" hidden="1" outlineLevel="1">
      <c r="A822" s="26" t="s">
        <v>290</v>
      </c>
      <c r="B822" s="27" t="s">
        <v>1529</v>
      </c>
      <c r="C822" s="26">
        <v>2019</v>
      </c>
      <c r="D822" s="26"/>
      <c r="E822" s="26">
        <v>360</v>
      </c>
      <c r="F822" s="26">
        <v>15</v>
      </c>
      <c r="G822" s="26">
        <v>493</v>
      </c>
      <c r="H822" s="35"/>
    </row>
    <row r="823" spans="1:8" s="36" customFormat="1" ht="94.5" hidden="1" outlineLevel="1">
      <c r="A823" s="26" t="s">
        <v>290</v>
      </c>
      <c r="B823" s="27" t="s">
        <v>1530</v>
      </c>
      <c r="C823" s="26">
        <v>2019</v>
      </c>
      <c r="D823" s="26"/>
      <c r="E823" s="26">
        <v>25</v>
      </c>
      <c r="F823" s="26">
        <v>15</v>
      </c>
      <c r="G823" s="26">
        <v>80</v>
      </c>
      <c r="H823" s="35"/>
    </row>
    <row r="824" spans="1:8" s="36" customFormat="1" ht="94.5" hidden="1" outlineLevel="1">
      <c r="A824" s="26" t="s">
        <v>290</v>
      </c>
      <c r="B824" s="27" t="s">
        <v>1531</v>
      </c>
      <c r="C824" s="26">
        <v>2019</v>
      </c>
      <c r="D824" s="26"/>
      <c r="E824" s="26">
        <v>15</v>
      </c>
      <c r="F824" s="26">
        <v>5</v>
      </c>
      <c r="G824" s="26">
        <v>80</v>
      </c>
      <c r="H824" s="35"/>
    </row>
    <row r="825" spans="1:8" s="36" customFormat="1" ht="110.25" hidden="1" outlineLevel="1">
      <c r="A825" s="26" t="s">
        <v>290</v>
      </c>
      <c r="B825" s="27" t="s">
        <v>1532</v>
      </c>
      <c r="C825" s="26">
        <v>2019</v>
      </c>
      <c r="D825" s="26"/>
      <c r="E825" s="26">
        <v>6</v>
      </c>
      <c r="F825" s="26">
        <v>10</v>
      </c>
      <c r="G825" s="26">
        <v>29</v>
      </c>
      <c r="H825" s="35"/>
    </row>
    <row r="826" spans="1:8" s="36" customFormat="1" ht="141.75" hidden="1" outlineLevel="1">
      <c r="A826" s="26" t="s">
        <v>290</v>
      </c>
      <c r="B826" s="27" t="s">
        <v>1533</v>
      </c>
      <c r="C826" s="26">
        <v>2019</v>
      </c>
      <c r="D826" s="26"/>
      <c r="E826" s="26">
        <v>6</v>
      </c>
      <c r="F826" s="26">
        <v>16</v>
      </c>
      <c r="G826" s="26">
        <v>47.353000000000002</v>
      </c>
      <c r="H826" s="35"/>
    </row>
    <row r="827" spans="1:8" s="36" customFormat="1" ht="94.5" hidden="1" outlineLevel="1">
      <c r="A827" s="26" t="s">
        <v>290</v>
      </c>
      <c r="B827" s="27" t="s">
        <v>1534</v>
      </c>
      <c r="C827" s="26">
        <v>2019</v>
      </c>
      <c r="D827" s="26"/>
      <c r="E827" s="26">
        <v>20</v>
      </c>
      <c r="F827" s="26">
        <v>15</v>
      </c>
      <c r="G827" s="26">
        <v>62</v>
      </c>
      <c r="H827" s="35"/>
    </row>
    <row r="828" spans="1:8" s="36" customFormat="1" ht="94.5" hidden="1" outlineLevel="1">
      <c r="A828" s="26" t="s">
        <v>290</v>
      </c>
      <c r="B828" s="27" t="s">
        <v>1535</v>
      </c>
      <c r="C828" s="26">
        <v>2019</v>
      </c>
      <c r="D828" s="26"/>
      <c r="E828" s="26">
        <v>20</v>
      </c>
      <c r="F828" s="26">
        <v>15</v>
      </c>
      <c r="G828" s="26">
        <v>68</v>
      </c>
      <c r="H828" s="35"/>
    </row>
    <row r="829" spans="1:8" s="36" customFormat="1" ht="110.25" hidden="1" outlineLevel="1">
      <c r="A829" s="26" t="s">
        <v>290</v>
      </c>
      <c r="B829" s="27" t="s">
        <v>1536</v>
      </c>
      <c r="C829" s="26">
        <v>2019</v>
      </c>
      <c r="D829" s="26"/>
      <c r="E829" s="26">
        <v>38</v>
      </c>
      <c r="F829" s="26">
        <v>15</v>
      </c>
      <c r="G829" s="26">
        <v>106</v>
      </c>
      <c r="H829" s="35"/>
    </row>
    <row r="830" spans="1:8" s="36" customFormat="1" ht="110.25" hidden="1" outlineLevel="1">
      <c r="A830" s="26" t="s">
        <v>290</v>
      </c>
      <c r="B830" s="27" t="s">
        <v>1537</v>
      </c>
      <c r="C830" s="26">
        <v>2019</v>
      </c>
      <c r="D830" s="26"/>
      <c r="E830" s="26">
        <v>20</v>
      </c>
      <c r="F830" s="26">
        <v>5</v>
      </c>
      <c r="G830" s="26">
        <v>81</v>
      </c>
      <c r="H830" s="35"/>
    </row>
    <row r="831" spans="1:8" s="36" customFormat="1" ht="126" hidden="1" outlineLevel="1">
      <c r="A831" s="26" t="s">
        <v>290</v>
      </c>
      <c r="B831" s="27" t="s">
        <v>1538</v>
      </c>
      <c r="C831" s="26">
        <v>2019</v>
      </c>
      <c r="D831" s="26"/>
      <c r="E831" s="26">
        <v>153</v>
      </c>
      <c r="F831" s="26">
        <v>30</v>
      </c>
      <c r="G831" s="26">
        <v>198</v>
      </c>
      <c r="H831" s="35"/>
    </row>
    <row r="832" spans="1:8" s="36" customFormat="1" ht="94.5" hidden="1" outlineLevel="1">
      <c r="A832" s="26" t="s">
        <v>290</v>
      </c>
      <c r="B832" s="27" t="s">
        <v>1539</v>
      </c>
      <c r="C832" s="26">
        <v>2019</v>
      </c>
      <c r="D832" s="26"/>
      <c r="E832" s="26">
        <v>200</v>
      </c>
      <c r="F832" s="26">
        <v>15</v>
      </c>
      <c r="G832" s="26">
        <v>233</v>
      </c>
      <c r="H832" s="35"/>
    </row>
    <row r="833" spans="1:8" s="36" customFormat="1" ht="94.5" hidden="1" outlineLevel="1">
      <c r="A833" s="26" t="s">
        <v>290</v>
      </c>
      <c r="B833" s="27" t="s">
        <v>1540</v>
      </c>
      <c r="C833" s="26">
        <v>2019</v>
      </c>
      <c r="D833" s="26"/>
      <c r="E833" s="26">
        <v>34</v>
      </c>
      <c r="F833" s="26">
        <v>15</v>
      </c>
      <c r="G833" s="26">
        <v>205</v>
      </c>
      <c r="H833" s="35"/>
    </row>
    <row r="834" spans="1:8" s="36" customFormat="1" ht="141.75" hidden="1" outlineLevel="1">
      <c r="A834" s="26" t="s">
        <v>290</v>
      </c>
      <c r="B834" s="27" t="s">
        <v>1541</v>
      </c>
      <c r="C834" s="26">
        <v>2019</v>
      </c>
      <c r="D834" s="26"/>
      <c r="E834" s="26">
        <v>20</v>
      </c>
      <c r="F834" s="26">
        <v>75</v>
      </c>
      <c r="G834" s="26">
        <v>69.742999999999995</v>
      </c>
      <c r="H834" s="35"/>
    </row>
    <row r="835" spans="1:8" s="36" customFormat="1" ht="94.5" hidden="1" outlineLevel="1">
      <c r="A835" s="26" t="s">
        <v>290</v>
      </c>
      <c r="B835" s="27" t="s">
        <v>1542</v>
      </c>
      <c r="C835" s="26">
        <v>2019</v>
      </c>
      <c r="D835" s="26"/>
      <c r="E835" s="26">
        <v>50</v>
      </c>
      <c r="F835" s="26">
        <v>5</v>
      </c>
      <c r="G835" s="26">
        <v>109</v>
      </c>
      <c r="H835" s="35"/>
    </row>
    <row r="836" spans="1:8" s="36" customFormat="1" ht="94.5" hidden="1" outlineLevel="1">
      <c r="A836" s="26" t="s">
        <v>290</v>
      </c>
      <c r="B836" s="27" t="s">
        <v>1543</v>
      </c>
      <c r="C836" s="26">
        <v>2019</v>
      </c>
      <c r="D836" s="26"/>
      <c r="E836" s="26">
        <v>81</v>
      </c>
      <c r="F836" s="26">
        <v>15</v>
      </c>
      <c r="G836" s="26">
        <v>120</v>
      </c>
      <c r="H836" s="35"/>
    </row>
    <row r="837" spans="1:8" s="36" customFormat="1" ht="110.25" hidden="1" outlineLevel="1">
      <c r="A837" s="26" t="s">
        <v>290</v>
      </c>
      <c r="B837" s="27" t="s">
        <v>1544</v>
      </c>
      <c r="C837" s="26">
        <v>2019</v>
      </c>
      <c r="D837" s="26"/>
      <c r="E837" s="26">
        <v>100</v>
      </c>
      <c r="F837" s="26">
        <v>15</v>
      </c>
      <c r="G837" s="26">
        <v>543</v>
      </c>
      <c r="H837" s="35"/>
    </row>
    <row r="838" spans="1:8" s="36" customFormat="1" ht="78.75" hidden="1" outlineLevel="1">
      <c r="A838" s="26" t="s">
        <v>290</v>
      </c>
      <c r="B838" s="27" t="s">
        <v>1545</v>
      </c>
      <c r="C838" s="26">
        <v>2019</v>
      </c>
      <c r="D838" s="26"/>
      <c r="E838" s="26">
        <v>130</v>
      </c>
      <c r="F838" s="26">
        <v>60</v>
      </c>
      <c r="G838" s="26">
        <v>380.16699999999997</v>
      </c>
      <c r="H838" s="35"/>
    </row>
    <row r="839" spans="1:8" s="36" customFormat="1" ht="63" hidden="1" outlineLevel="1">
      <c r="A839" s="26" t="s">
        <v>290</v>
      </c>
      <c r="B839" s="27" t="s">
        <v>1546</v>
      </c>
      <c r="C839" s="26">
        <v>2019</v>
      </c>
      <c r="D839" s="26"/>
      <c r="E839" s="26">
        <v>80</v>
      </c>
      <c r="F839" s="26">
        <v>15</v>
      </c>
      <c r="G839" s="26">
        <v>209.489</v>
      </c>
      <c r="H839" s="35"/>
    </row>
    <row r="840" spans="1:8" s="36" customFormat="1" ht="78.75" hidden="1" outlineLevel="1">
      <c r="A840" s="26" t="s">
        <v>290</v>
      </c>
      <c r="B840" s="27" t="s">
        <v>1547</v>
      </c>
      <c r="C840" s="26">
        <v>2019</v>
      </c>
      <c r="D840" s="26"/>
      <c r="E840" s="26">
        <v>60</v>
      </c>
      <c r="F840" s="26">
        <v>15</v>
      </c>
      <c r="G840" s="26">
        <v>81.007999999999996</v>
      </c>
      <c r="H840" s="35"/>
    </row>
    <row r="841" spans="1:8" s="36" customFormat="1" ht="63" hidden="1" outlineLevel="1">
      <c r="A841" s="26" t="s">
        <v>290</v>
      </c>
      <c r="B841" s="27" t="s">
        <v>1548</v>
      </c>
      <c r="C841" s="26">
        <v>2019</v>
      </c>
      <c r="D841" s="26"/>
      <c r="E841" s="26">
        <v>50</v>
      </c>
      <c r="F841" s="26">
        <v>15</v>
      </c>
      <c r="G841" s="26">
        <v>193.32599999999999</v>
      </c>
      <c r="H841" s="35"/>
    </row>
    <row r="842" spans="1:8" s="36" customFormat="1" ht="94.5" hidden="1" outlineLevel="1">
      <c r="A842" s="26" t="s">
        <v>290</v>
      </c>
      <c r="B842" s="27" t="s">
        <v>1549</v>
      </c>
      <c r="C842" s="26">
        <v>2019</v>
      </c>
      <c r="D842" s="26"/>
      <c r="E842" s="26">
        <v>250</v>
      </c>
      <c r="F842" s="26">
        <v>15</v>
      </c>
      <c r="G842" s="26">
        <v>265.947</v>
      </c>
      <c r="H842" s="35"/>
    </row>
    <row r="843" spans="1:8" s="36" customFormat="1" ht="63" hidden="1" outlineLevel="1">
      <c r="A843" s="26" t="s">
        <v>290</v>
      </c>
      <c r="B843" s="27" t="s">
        <v>1550</v>
      </c>
      <c r="C843" s="26">
        <v>2019</v>
      </c>
      <c r="D843" s="26"/>
      <c r="E843" s="26">
        <v>50</v>
      </c>
      <c r="F843" s="26">
        <v>10</v>
      </c>
      <c r="G843" s="26">
        <v>61.673000000000002</v>
      </c>
      <c r="H843" s="35"/>
    </row>
    <row r="844" spans="1:8" s="36" customFormat="1" ht="63" hidden="1" outlineLevel="1">
      <c r="A844" s="26" t="s">
        <v>290</v>
      </c>
      <c r="B844" s="27" t="s">
        <v>1551</v>
      </c>
      <c r="C844" s="26">
        <v>2019</v>
      </c>
      <c r="D844" s="26"/>
      <c r="E844" s="26">
        <v>52</v>
      </c>
      <c r="F844" s="26">
        <v>15</v>
      </c>
      <c r="G844" s="26">
        <v>66.078999999999994</v>
      </c>
      <c r="H844" s="35"/>
    </row>
    <row r="845" spans="1:8" s="36" customFormat="1" ht="63" hidden="1" outlineLevel="1">
      <c r="A845" s="26" t="s">
        <v>290</v>
      </c>
      <c r="B845" s="27" t="s">
        <v>1552</v>
      </c>
      <c r="C845" s="26">
        <v>2019</v>
      </c>
      <c r="D845" s="26"/>
      <c r="E845" s="26">
        <v>205</v>
      </c>
      <c r="F845" s="26">
        <v>15</v>
      </c>
      <c r="G845" s="26">
        <v>198.304</v>
      </c>
      <c r="H845" s="35"/>
    </row>
    <row r="846" spans="1:8" s="36" customFormat="1" ht="63" hidden="1" outlineLevel="1">
      <c r="A846" s="26" t="s">
        <v>290</v>
      </c>
      <c r="B846" s="27" t="s">
        <v>1553</v>
      </c>
      <c r="C846" s="26">
        <v>2019</v>
      </c>
      <c r="D846" s="26"/>
      <c r="E846" s="26">
        <v>40</v>
      </c>
      <c r="F846" s="26">
        <v>15</v>
      </c>
      <c r="G846" s="26">
        <v>74.828999999999994</v>
      </c>
      <c r="H846" s="35"/>
    </row>
    <row r="847" spans="1:8" s="36" customFormat="1" ht="63" hidden="1" outlineLevel="1">
      <c r="A847" s="26" t="s">
        <v>290</v>
      </c>
      <c r="B847" s="27" t="s">
        <v>1554</v>
      </c>
      <c r="C847" s="26">
        <v>2019</v>
      </c>
      <c r="D847" s="26"/>
      <c r="E847" s="26">
        <v>235</v>
      </c>
      <c r="F847" s="26">
        <v>15</v>
      </c>
      <c r="G847" s="26">
        <v>234.40899999999999</v>
      </c>
      <c r="H847" s="35"/>
    </row>
    <row r="848" spans="1:8" s="36" customFormat="1" ht="63" hidden="1" outlineLevel="1">
      <c r="A848" s="26" t="s">
        <v>290</v>
      </c>
      <c r="B848" s="27" t="s">
        <v>1555</v>
      </c>
      <c r="C848" s="26">
        <v>2019</v>
      </c>
      <c r="D848" s="26"/>
      <c r="E848" s="26">
        <v>454</v>
      </c>
      <c r="F848" s="26">
        <v>15</v>
      </c>
      <c r="G848" s="26">
        <v>338.31200000000001</v>
      </c>
      <c r="H848" s="35"/>
    </row>
    <row r="849" spans="1:8" s="36" customFormat="1" ht="63" hidden="1" outlineLevel="1">
      <c r="A849" s="26" t="s">
        <v>290</v>
      </c>
      <c r="B849" s="27" t="s">
        <v>1556</v>
      </c>
      <c r="C849" s="26">
        <v>2019</v>
      </c>
      <c r="D849" s="26"/>
      <c r="E849" s="26">
        <v>249</v>
      </c>
      <c r="F849" s="26">
        <v>105</v>
      </c>
      <c r="G849" s="26">
        <v>344.79199999999997</v>
      </c>
      <c r="H849" s="35"/>
    </row>
    <row r="850" spans="1:8" s="36" customFormat="1" ht="63" hidden="1" outlineLevel="1">
      <c r="A850" s="26" t="s">
        <v>290</v>
      </c>
      <c r="B850" s="27" t="s">
        <v>1557</v>
      </c>
      <c r="C850" s="26">
        <v>2019</v>
      </c>
      <c r="D850" s="26"/>
      <c r="E850" s="26">
        <v>30</v>
      </c>
      <c r="F850" s="26">
        <v>15</v>
      </c>
      <c r="G850" s="26">
        <v>156.54</v>
      </c>
      <c r="H850" s="35"/>
    </row>
    <row r="851" spans="1:8" s="36" customFormat="1" ht="63" hidden="1" outlineLevel="1">
      <c r="A851" s="26" t="s">
        <v>290</v>
      </c>
      <c r="B851" s="27" t="s">
        <v>1558</v>
      </c>
      <c r="C851" s="26">
        <v>2019</v>
      </c>
      <c r="D851" s="26"/>
      <c r="E851" s="26">
        <v>72</v>
      </c>
      <c r="F851" s="26">
        <v>15</v>
      </c>
      <c r="G851" s="26">
        <v>160.221</v>
      </c>
      <c r="H851" s="35"/>
    </row>
    <row r="852" spans="1:8" s="36" customFormat="1" ht="78.75" hidden="1" outlineLevel="1">
      <c r="A852" s="26" t="s">
        <v>290</v>
      </c>
      <c r="B852" s="27" t="s">
        <v>1559</v>
      </c>
      <c r="C852" s="26">
        <v>2019</v>
      </c>
      <c r="D852" s="26"/>
      <c r="E852" s="26">
        <v>80</v>
      </c>
      <c r="F852" s="26">
        <v>30</v>
      </c>
      <c r="G852" s="26">
        <v>176.70099999999999</v>
      </c>
      <c r="H852" s="35"/>
    </row>
    <row r="853" spans="1:8" s="36" customFormat="1" ht="63" hidden="1" outlineLevel="1">
      <c r="A853" s="26" t="s">
        <v>290</v>
      </c>
      <c r="B853" s="27" t="s">
        <v>1560</v>
      </c>
      <c r="C853" s="26">
        <v>2019</v>
      </c>
      <c r="D853" s="26"/>
      <c r="E853" s="26">
        <v>180</v>
      </c>
      <c r="F853" s="26">
        <v>75</v>
      </c>
      <c r="G853" s="26">
        <v>221.321</v>
      </c>
      <c r="H853" s="35"/>
    </row>
    <row r="854" spans="1:8" s="36" customFormat="1" ht="63" hidden="1" outlineLevel="1">
      <c r="A854" s="26" t="s">
        <v>290</v>
      </c>
      <c r="B854" s="27" t="s">
        <v>1561</v>
      </c>
      <c r="C854" s="26">
        <v>2019</v>
      </c>
      <c r="D854" s="26"/>
      <c r="E854" s="26">
        <v>65</v>
      </c>
      <c r="F854" s="26">
        <v>5</v>
      </c>
      <c r="G854" s="26">
        <v>192.27600000000001</v>
      </c>
      <c r="H854" s="35"/>
    </row>
    <row r="855" spans="1:8" s="36" customFormat="1" ht="63" hidden="1" outlineLevel="1">
      <c r="A855" s="26" t="s">
        <v>290</v>
      </c>
      <c r="B855" s="27" t="s">
        <v>1562</v>
      </c>
      <c r="C855" s="26">
        <v>2019</v>
      </c>
      <c r="D855" s="26"/>
      <c r="E855" s="26">
        <v>100</v>
      </c>
      <c r="F855" s="26">
        <v>15</v>
      </c>
      <c r="G855" s="26">
        <v>194.82400000000001</v>
      </c>
      <c r="H855" s="35"/>
    </row>
    <row r="856" spans="1:8" s="36" customFormat="1" ht="63" hidden="1" outlineLevel="1">
      <c r="A856" s="26" t="s">
        <v>290</v>
      </c>
      <c r="B856" s="27" t="s">
        <v>1563</v>
      </c>
      <c r="C856" s="26">
        <v>2019</v>
      </c>
      <c r="D856" s="26"/>
      <c r="E856" s="26">
        <v>140</v>
      </c>
      <c r="F856" s="26">
        <v>15</v>
      </c>
      <c r="G856" s="26">
        <v>281.93700000000001</v>
      </c>
      <c r="H856" s="35"/>
    </row>
    <row r="857" spans="1:8" s="36" customFormat="1" ht="63" hidden="1" outlineLevel="1">
      <c r="A857" s="26" t="s">
        <v>290</v>
      </c>
      <c r="B857" s="27" t="s">
        <v>1564</v>
      </c>
      <c r="C857" s="26">
        <v>2019</v>
      </c>
      <c r="D857" s="26"/>
      <c r="E857" s="26">
        <v>279</v>
      </c>
      <c r="F857" s="26">
        <v>30</v>
      </c>
      <c r="G857" s="26">
        <v>261.13600000000002</v>
      </c>
      <c r="H857" s="35"/>
    </row>
    <row r="858" spans="1:8" s="36" customFormat="1" ht="63" hidden="1" outlineLevel="1">
      <c r="A858" s="26" t="s">
        <v>290</v>
      </c>
      <c r="B858" s="27" t="s">
        <v>1565</v>
      </c>
      <c r="C858" s="26">
        <v>2019</v>
      </c>
      <c r="D858" s="26"/>
      <c r="E858" s="26">
        <v>69</v>
      </c>
      <c r="F858" s="26">
        <v>15</v>
      </c>
      <c r="G858" s="26">
        <v>167.99299999999999</v>
      </c>
      <c r="H858" s="35"/>
    </row>
    <row r="859" spans="1:8" s="36" customFormat="1" ht="94.5" hidden="1" outlineLevel="1">
      <c r="A859" s="26" t="s">
        <v>290</v>
      </c>
      <c r="B859" s="27" t="s">
        <v>1566</v>
      </c>
      <c r="C859" s="26">
        <v>2019</v>
      </c>
      <c r="D859" s="26"/>
      <c r="E859" s="26">
        <v>200</v>
      </c>
      <c r="F859" s="26">
        <v>15</v>
      </c>
      <c r="G859" s="26">
        <v>159.69999999999999</v>
      </c>
      <c r="H859" s="35"/>
    </row>
    <row r="860" spans="1:8" s="36" customFormat="1" ht="63" hidden="1" outlineLevel="1">
      <c r="A860" s="26" t="s">
        <v>290</v>
      </c>
      <c r="B860" s="27" t="s">
        <v>1567</v>
      </c>
      <c r="C860" s="26">
        <v>2019</v>
      </c>
      <c r="D860" s="26"/>
      <c r="E860" s="26">
        <v>28</v>
      </c>
      <c r="F860" s="26">
        <v>15</v>
      </c>
      <c r="G860" s="26">
        <v>49.424999999999997</v>
      </c>
      <c r="H860" s="35"/>
    </row>
    <row r="861" spans="1:8" s="36" customFormat="1" ht="63" hidden="1" outlineLevel="1">
      <c r="A861" s="26" t="s">
        <v>290</v>
      </c>
      <c r="B861" s="27" t="s">
        <v>1568</v>
      </c>
      <c r="C861" s="26">
        <v>2019</v>
      </c>
      <c r="D861" s="26"/>
      <c r="E861" s="26">
        <v>110</v>
      </c>
      <c r="F861" s="26">
        <v>30</v>
      </c>
      <c r="G861" s="26">
        <v>65.707999999999998</v>
      </c>
      <c r="H861" s="35"/>
    </row>
    <row r="862" spans="1:8" s="36" customFormat="1" ht="63" hidden="1" outlineLevel="1">
      <c r="A862" s="26" t="s">
        <v>290</v>
      </c>
      <c r="B862" s="27" t="s">
        <v>1569</v>
      </c>
      <c r="C862" s="26">
        <v>2019</v>
      </c>
      <c r="D862" s="26"/>
      <c r="E862" s="26">
        <v>100</v>
      </c>
      <c r="F862" s="26">
        <v>15</v>
      </c>
      <c r="G862" s="26">
        <v>97.563999999999993</v>
      </c>
      <c r="H862" s="35"/>
    </row>
    <row r="863" spans="1:8" s="36" customFormat="1" ht="63" hidden="1" outlineLevel="1">
      <c r="A863" s="26" t="s">
        <v>290</v>
      </c>
      <c r="B863" s="27" t="s">
        <v>1570</v>
      </c>
      <c r="C863" s="26">
        <v>2019</v>
      </c>
      <c r="D863" s="26"/>
      <c r="E863" s="26">
        <v>30</v>
      </c>
      <c r="F863" s="26">
        <v>15</v>
      </c>
      <c r="G863" s="26">
        <v>54.085999999999999</v>
      </c>
      <c r="H863" s="35"/>
    </row>
    <row r="864" spans="1:8" s="36" customFormat="1" ht="63" hidden="1" outlineLevel="1">
      <c r="A864" s="26" t="s">
        <v>290</v>
      </c>
      <c r="B864" s="27" t="s">
        <v>1571</v>
      </c>
      <c r="C864" s="26">
        <v>2019</v>
      </c>
      <c r="D864" s="26"/>
      <c r="E864" s="26">
        <v>30</v>
      </c>
      <c r="F864" s="26">
        <v>15</v>
      </c>
      <c r="G864" s="26">
        <v>68.537999999999997</v>
      </c>
      <c r="H864" s="35"/>
    </row>
    <row r="865" spans="1:8" s="36" customFormat="1" ht="94.5" hidden="1" outlineLevel="1">
      <c r="A865" s="26" t="s">
        <v>290</v>
      </c>
      <c r="B865" s="27" t="s">
        <v>1572</v>
      </c>
      <c r="C865" s="26">
        <v>2019</v>
      </c>
      <c r="D865" s="26"/>
      <c r="E865" s="26">
        <v>30</v>
      </c>
      <c r="F865" s="26">
        <v>15</v>
      </c>
      <c r="G865" s="26">
        <v>56.765000000000001</v>
      </c>
      <c r="H865" s="35"/>
    </row>
    <row r="866" spans="1:8" s="36" customFormat="1" ht="63" hidden="1" outlineLevel="1">
      <c r="A866" s="26" t="s">
        <v>290</v>
      </c>
      <c r="B866" s="27" t="s">
        <v>1573</v>
      </c>
      <c r="C866" s="26">
        <v>2019</v>
      </c>
      <c r="D866" s="26"/>
      <c r="E866" s="26">
        <v>112</v>
      </c>
      <c r="F866" s="26">
        <v>15</v>
      </c>
      <c r="G866" s="26">
        <v>136.45099999999999</v>
      </c>
      <c r="H866" s="35"/>
    </row>
    <row r="867" spans="1:8" s="36" customFormat="1" ht="63" hidden="1" outlineLevel="1">
      <c r="A867" s="26" t="s">
        <v>290</v>
      </c>
      <c r="B867" s="27" t="s">
        <v>1574</v>
      </c>
      <c r="C867" s="26">
        <v>2019</v>
      </c>
      <c r="D867" s="26"/>
      <c r="E867" s="26">
        <v>60</v>
      </c>
      <c r="F867" s="26">
        <v>15</v>
      </c>
      <c r="G867" s="26">
        <v>133.77600000000001</v>
      </c>
      <c r="H867" s="35"/>
    </row>
    <row r="868" spans="1:8" s="36" customFormat="1" ht="78.75" hidden="1" outlineLevel="1">
      <c r="A868" s="26" t="s">
        <v>290</v>
      </c>
      <c r="B868" s="27" t="s">
        <v>1575</v>
      </c>
      <c r="C868" s="26">
        <v>2019</v>
      </c>
      <c r="D868" s="26"/>
      <c r="E868" s="26">
        <v>44</v>
      </c>
      <c r="F868" s="26">
        <v>15</v>
      </c>
      <c r="G868" s="26">
        <v>102.898</v>
      </c>
      <c r="H868" s="35"/>
    </row>
    <row r="869" spans="1:8" s="36" customFormat="1" ht="63" hidden="1" outlineLevel="1">
      <c r="A869" s="26" t="s">
        <v>290</v>
      </c>
      <c r="B869" s="27" t="s">
        <v>1576</v>
      </c>
      <c r="C869" s="26">
        <v>2019</v>
      </c>
      <c r="D869" s="26"/>
      <c r="E869" s="26">
        <v>60</v>
      </c>
      <c r="F869" s="26">
        <v>15</v>
      </c>
      <c r="G869" s="26">
        <v>137.66399999999999</v>
      </c>
      <c r="H869" s="35"/>
    </row>
    <row r="870" spans="1:8" s="36" customFormat="1" ht="63" hidden="1" outlineLevel="1">
      <c r="A870" s="26" t="s">
        <v>290</v>
      </c>
      <c r="B870" s="27" t="s">
        <v>1577</v>
      </c>
      <c r="C870" s="26">
        <v>2019</v>
      </c>
      <c r="D870" s="26"/>
      <c r="E870" s="26">
        <v>42</v>
      </c>
      <c r="F870" s="26">
        <v>15</v>
      </c>
      <c r="G870" s="26">
        <v>103.992</v>
      </c>
      <c r="H870" s="35"/>
    </row>
    <row r="871" spans="1:8" s="36" customFormat="1" ht="63" hidden="1" outlineLevel="1">
      <c r="A871" s="26" t="s">
        <v>290</v>
      </c>
      <c r="B871" s="27" t="s">
        <v>1578</v>
      </c>
      <c r="C871" s="26">
        <v>2019</v>
      </c>
      <c r="D871" s="26"/>
      <c r="E871" s="26">
        <v>90</v>
      </c>
      <c r="F871" s="26">
        <v>15</v>
      </c>
      <c r="G871" s="26">
        <v>163.46600000000001</v>
      </c>
      <c r="H871" s="35"/>
    </row>
    <row r="872" spans="1:8" s="36" customFormat="1" ht="63" hidden="1" outlineLevel="1">
      <c r="A872" s="26" t="s">
        <v>290</v>
      </c>
      <c r="B872" s="27" t="s">
        <v>1579</v>
      </c>
      <c r="C872" s="26">
        <v>2019</v>
      </c>
      <c r="D872" s="26"/>
      <c r="E872" s="26">
        <v>40</v>
      </c>
      <c r="F872" s="26">
        <v>15</v>
      </c>
      <c r="G872" s="26">
        <v>110.307</v>
      </c>
      <c r="H872" s="35"/>
    </row>
    <row r="873" spans="1:8" s="36" customFormat="1" ht="78.75" hidden="1" outlineLevel="1">
      <c r="A873" s="26" t="s">
        <v>290</v>
      </c>
      <c r="B873" s="27" t="s">
        <v>1580</v>
      </c>
      <c r="C873" s="26">
        <v>2019</v>
      </c>
      <c r="D873" s="26"/>
      <c r="E873" s="26">
        <v>125</v>
      </c>
      <c r="F873" s="26">
        <v>35</v>
      </c>
      <c r="G873" s="26">
        <v>327.92099999999999</v>
      </c>
      <c r="H873" s="35"/>
    </row>
    <row r="874" spans="1:8" s="36" customFormat="1" ht="63" hidden="1" outlineLevel="1">
      <c r="A874" s="26" t="s">
        <v>290</v>
      </c>
      <c r="B874" s="27" t="s">
        <v>1581</v>
      </c>
      <c r="C874" s="26">
        <v>2019</v>
      </c>
      <c r="D874" s="26"/>
      <c r="E874" s="26">
        <v>73</v>
      </c>
      <c r="F874" s="26">
        <v>30</v>
      </c>
      <c r="G874" s="26">
        <v>98.308000000000007</v>
      </c>
      <c r="H874" s="35"/>
    </row>
    <row r="875" spans="1:8" s="36" customFormat="1" ht="63" hidden="1" outlineLevel="1">
      <c r="A875" s="26" t="s">
        <v>290</v>
      </c>
      <c r="B875" s="27" t="s">
        <v>1582</v>
      </c>
      <c r="C875" s="26">
        <v>2019</v>
      </c>
      <c r="D875" s="26"/>
      <c r="E875" s="26">
        <v>160</v>
      </c>
      <c r="F875" s="26">
        <v>15</v>
      </c>
      <c r="G875" s="26">
        <v>195.435</v>
      </c>
      <c r="H875" s="35"/>
    </row>
    <row r="876" spans="1:8" s="36" customFormat="1" ht="63" hidden="1" outlineLevel="1">
      <c r="A876" s="26" t="s">
        <v>290</v>
      </c>
      <c r="B876" s="27" t="s">
        <v>1583</v>
      </c>
      <c r="C876" s="26">
        <v>2019</v>
      </c>
      <c r="D876" s="26"/>
      <c r="E876" s="26">
        <v>70</v>
      </c>
      <c r="F876" s="26">
        <v>15</v>
      </c>
      <c r="G876" s="26">
        <v>145.38399999999999</v>
      </c>
      <c r="H876" s="35"/>
    </row>
    <row r="877" spans="1:8" s="36" customFormat="1" ht="63" hidden="1" outlineLevel="1">
      <c r="A877" s="26" t="s">
        <v>290</v>
      </c>
      <c r="B877" s="27" t="s">
        <v>1584</v>
      </c>
      <c r="C877" s="26">
        <v>2019</v>
      </c>
      <c r="D877" s="26"/>
      <c r="E877" s="26">
        <v>30</v>
      </c>
      <c r="F877" s="26">
        <v>15</v>
      </c>
      <c r="G877" s="26">
        <v>118.87</v>
      </c>
      <c r="H877" s="35"/>
    </row>
    <row r="878" spans="1:8" s="36" customFormat="1" ht="63" hidden="1" outlineLevel="1">
      <c r="A878" s="26" t="s">
        <v>290</v>
      </c>
      <c r="B878" s="27" t="s">
        <v>1585</v>
      </c>
      <c r="C878" s="26">
        <v>2019</v>
      </c>
      <c r="D878" s="26"/>
      <c r="E878" s="26">
        <v>75</v>
      </c>
      <c r="F878" s="26">
        <v>15</v>
      </c>
      <c r="G878" s="26">
        <v>150.672</v>
      </c>
      <c r="H878" s="35"/>
    </row>
    <row r="879" spans="1:8" s="36" customFormat="1" ht="63" hidden="1" outlineLevel="1">
      <c r="A879" s="26" t="s">
        <v>290</v>
      </c>
      <c r="B879" s="27" t="s">
        <v>1586</v>
      </c>
      <c r="C879" s="26">
        <v>2019</v>
      </c>
      <c r="D879" s="26"/>
      <c r="E879" s="26">
        <v>60</v>
      </c>
      <c r="F879" s="26">
        <v>15</v>
      </c>
      <c r="G879" s="26">
        <v>126.233</v>
      </c>
      <c r="H879" s="35"/>
    </row>
    <row r="880" spans="1:8" s="36" customFormat="1" ht="63" hidden="1" outlineLevel="1">
      <c r="A880" s="26" t="s">
        <v>290</v>
      </c>
      <c r="B880" s="27" t="s">
        <v>1587</v>
      </c>
      <c r="C880" s="26">
        <v>2019</v>
      </c>
      <c r="D880" s="26"/>
      <c r="E880" s="26">
        <v>90</v>
      </c>
      <c r="F880" s="26">
        <v>57</v>
      </c>
      <c r="G880" s="26">
        <v>221.80799999999999</v>
      </c>
      <c r="H880" s="35"/>
    </row>
    <row r="881" spans="1:8" s="36" customFormat="1" ht="63" hidden="1" outlineLevel="1">
      <c r="A881" s="26" t="s">
        <v>290</v>
      </c>
      <c r="B881" s="27" t="s">
        <v>1588</v>
      </c>
      <c r="C881" s="26">
        <v>2019</v>
      </c>
      <c r="D881" s="26"/>
      <c r="E881" s="26">
        <v>910</v>
      </c>
      <c r="F881" s="26">
        <v>240</v>
      </c>
      <c r="G881" s="26">
        <v>786.41</v>
      </c>
      <c r="H881" s="35"/>
    </row>
    <row r="882" spans="1:8" s="36" customFormat="1" ht="63" hidden="1" outlineLevel="1">
      <c r="A882" s="26" t="s">
        <v>290</v>
      </c>
      <c r="B882" s="27" t="s">
        <v>1589</v>
      </c>
      <c r="C882" s="26">
        <v>2019</v>
      </c>
      <c r="D882" s="26"/>
      <c r="E882" s="26">
        <v>26</v>
      </c>
      <c r="F882" s="26">
        <v>15</v>
      </c>
      <c r="G882" s="26">
        <v>50.655000000000001</v>
      </c>
      <c r="H882" s="35"/>
    </row>
    <row r="883" spans="1:8" s="36" customFormat="1" ht="63" hidden="1" outlineLevel="1">
      <c r="A883" s="26" t="s">
        <v>290</v>
      </c>
      <c r="B883" s="27" t="s">
        <v>1590</v>
      </c>
      <c r="C883" s="26">
        <v>2019</v>
      </c>
      <c r="D883" s="26"/>
      <c r="E883" s="26">
        <v>90</v>
      </c>
      <c r="F883" s="26">
        <v>15</v>
      </c>
      <c r="G883" s="26">
        <v>96.328000000000003</v>
      </c>
      <c r="H883" s="35"/>
    </row>
    <row r="884" spans="1:8" s="36" customFormat="1" ht="63" hidden="1" outlineLevel="1">
      <c r="A884" s="26" t="s">
        <v>290</v>
      </c>
      <c r="B884" s="27" t="s">
        <v>1591</v>
      </c>
      <c r="C884" s="26">
        <v>2019</v>
      </c>
      <c r="D884" s="26"/>
      <c r="E884" s="26">
        <v>60</v>
      </c>
      <c r="F884" s="26">
        <v>15</v>
      </c>
      <c r="G884" s="26">
        <v>83.826999999999998</v>
      </c>
      <c r="H884" s="35"/>
    </row>
    <row r="885" spans="1:8" s="36" customFormat="1" ht="63" hidden="1" outlineLevel="1">
      <c r="A885" s="26" t="s">
        <v>290</v>
      </c>
      <c r="B885" s="27" t="s">
        <v>1592</v>
      </c>
      <c r="C885" s="26">
        <v>2019</v>
      </c>
      <c r="D885" s="26"/>
      <c r="E885" s="26">
        <v>210</v>
      </c>
      <c r="F885" s="26">
        <v>15</v>
      </c>
      <c r="G885" s="26">
        <v>372.39800000000002</v>
      </c>
      <c r="H885" s="35"/>
    </row>
    <row r="886" spans="1:8" s="36" customFormat="1" ht="63" hidden="1" outlineLevel="1">
      <c r="A886" s="26" t="s">
        <v>290</v>
      </c>
      <c r="B886" s="27" t="s">
        <v>1593</v>
      </c>
      <c r="C886" s="26">
        <v>2019</v>
      </c>
      <c r="D886" s="26"/>
      <c r="E886" s="26">
        <v>37</v>
      </c>
      <c r="F886" s="26">
        <v>15</v>
      </c>
      <c r="G886" s="26">
        <v>130.38499999999999</v>
      </c>
      <c r="H886" s="35"/>
    </row>
    <row r="887" spans="1:8" s="36" customFormat="1" ht="63" hidden="1" outlineLevel="1">
      <c r="A887" s="26" t="s">
        <v>290</v>
      </c>
      <c r="B887" s="27" t="s">
        <v>1594</v>
      </c>
      <c r="C887" s="26">
        <v>2019</v>
      </c>
      <c r="D887" s="26"/>
      <c r="E887" s="26">
        <v>95</v>
      </c>
      <c r="F887" s="26">
        <v>45</v>
      </c>
      <c r="G887" s="26">
        <v>79.150000000000006</v>
      </c>
      <c r="H887" s="35"/>
    </row>
    <row r="888" spans="1:8" s="36" customFormat="1" ht="63" hidden="1" outlineLevel="1">
      <c r="A888" s="26" t="s">
        <v>290</v>
      </c>
      <c r="B888" s="27" t="s">
        <v>1595</v>
      </c>
      <c r="C888" s="26">
        <v>2019</v>
      </c>
      <c r="D888" s="26"/>
      <c r="E888" s="26">
        <v>38</v>
      </c>
      <c r="F888" s="26">
        <v>15</v>
      </c>
      <c r="G888" s="26">
        <v>147.70699999999999</v>
      </c>
      <c r="H888" s="35"/>
    </row>
    <row r="889" spans="1:8" s="36" customFormat="1" ht="63" hidden="1" outlineLevel="1">
      <c r="A889" s="26" t="s">
        <v>290</v>
      </c>
      <c r="B889" s="27" t="s">
        <v>1596</v>
      </c>
      <c r="C889" s="26">
        <v>2019</v>
      </c>
      <c r="D889" s="26"/>
      <c r="E889" s="26">
        <v>47</v>
      </c>
      <c r="F889" s="26">
        <v>15</v>
      </c>
      <c r="G889" s="26">
        <v>99.474000000000004</v>
      </c>
      <c r="H889" s="35"/>
    </row>
    <row r="890" spans="1:8" s="36" customFormat="1" ht="63" hidden="1" outlineLevel="1">
      <c r="A890" s="26" t="s">
        <v>290</v>
      </c>
      <c r="B890" s="27" t="s">
        <v>1597</v>
      </c>
      <c r="C890" s="26">
        <v>2019</v>
      </c>
      <c r="D890" s="26"/>
      <c r="E890" s="26">
        <v>93</v>
      </c>
      <c r="F890" s="26">
        <v>15</v>
      </c>
      <c r="G890" s="26">
        <v>188.09299999999999</v>
      </c>
      <c r="H890" s="35"/>
    </row>
    <row r="891" spans="1:8" s="36" customFormat="1" ht="47.25" hidden="1" outlineLevel="1">
      <c r="A891" s="26" t="s">
        <v>290</v>
      </c>
      <c r="B891" s="27" t="s">
        <v>1598</v>
      </c>
      <c r="C891" s="26">
        <v>2019</v>
      </c>
      <c r="D891" s="26"/>
      <c r="E891" s="26">
        <v>55</v>
      </c>
      <c r="F891" s="26">
        <v>30</v>
      </c>
      <c r="G891" s="26">
        <v>83.132999999999996</v>
      </c>
      <c r="H891" s="35"/>
    </row>
    <row r="892" spans="1:8" s="36" customFormat="1" ht="94.5" hidden="1" outlineLevel="1">
      <c r="A892" s="26" t="s">
        <v>290</v>
      </c>
      <c r="B892" s="27" t="s">
        <v>1599</v>
      </c>
      <c r="C892" s="26">
        <v>2019</v>
      </c>
      <c r="D892" s="26"/>
      <c r="E892" s="26">
        <v>70</v>
      </c>
      <c r="F892" s="26">
        <v>30</v>
      </c>
      <c r="G892" s="26">
        <v>122.06100000000001</v>
      </c>
      <c r="H892" s="35"/>
    </row>
    <row r="893" spans="1:8" s="36" customFormat="1" ht="63" hidden="1" outlineLevel="1">
      <c r="A893" s="26" t="s">
        <v>290</v>
      </c>
      <c r="B893" s="27" t="s">
        <v>1600</v>
      </c>
      <c r="C893" s="26">
        <v>2019</v>
      </c>
      <c r="D893" s="26"/>
      <c r="E893" s="26">
        <v>70</v>
      </c>
      <c r="F893" s="26">
        <v>15</v>
      </c>
      <c r="G893" s="26">
        <v>94.361999999999995</v>
      </c>
      <c r="H893" s="35"/>
    </row>
    <row r="894" spans="1:8" s="36" customFormat="1" ht="63" hidden="1" outlineLevel="1">
      <c r="A894" s="26" t="s">
        <v>290</v>
      </c>
      <c r="B894" s="27" t="s">
        <v>1601</v>
      </c>
      <c r="C894" s="26">
        <v>2019</v>
      </c>
      <c r="D894" s="26"/>
      <c r="E894" s="26">
        <v>35</v>
      </c>
      <c r="F894" s="26">
        <v>15</v>
      </c>
      <c r="G894" s="26">
        <v>77.626000000000005</v>
      </c>
      <c r="H894" s="35"/>
    </row>
    <row r="895" spans="1:8" s="36" customFormat="1" ht="78.75" hidden="1" outlineLevel="1">
      <c r="A895" s="26" t="s">
        <v>290</v>
      </c>
      <c r="B895" s="27" t="s">
        <v>1602</v>
      </c>
      <c r="C895" s="26">
        <v>2019</v>
      </c>
      <c r="D895" s="26"/>
      <c r="E895" s="26">
        <v>35</v>
      </c>
      <c r="F895" s="26">
        <v>10</v>
      </c>
      <c r="G895" s="26">
        <v>158.017</v>
      </c>
      <c r="H895" s="35"/>
    </row>
    <row r="896" spans="1:8" s="36" customFormat="1" ht="63" hidden="1" outlineLevel="1">
      <c r="A896" s="26" t="s">
        <v>290</v>
      </c>
      <c r="B896" s="27" t="s">
        <v>1603</v>
      </c>
      <c r="C896" s="26">
        <v>2019</v>
      </c>
      <c r="D896" s="26"/>
      <c r="E896" s="26">
        <v>35</v>
      </c>
      <c r="F896" s="26">
        <v>15</v>
      </c>
      <c r="G896" s="26">
        <v>152.51300000000001</v>
      </c>
      <c r="H896" s="35"/>
    </row>
    <row r="897" spans="1:8" s="36" customFormat="1" ht="63" hidden="1" outlineLevel="1">
      <c r="A897" s="26" t="s">
        <v>290</v>
      </c>
      <c r="B897" s="27" t="s">
        <v>1604</v>
      </c>
      <c r="C897" s="26">
        <v>2019</v>
      </c>
      <c r="D897" s="26"/>
      <c r="E897" s="26">
        <v>30</v>
      </c>
      <c r="F897" s="26">
        <v>5</v>
      </c>
      <c r="G897" s="26">
        <v>167.27</v>
      </c>
      <c r="H897" s="35"/>
    </row>
    <row r="898" spans="1:8" s="36" customFormat="1" ht="78.75" hidden="1" outlineLevel="1">
      <c r="A898" s="26" t="s">
        <v>290</v>
      </c>
      <c r="B898" s="27" t="s">
        <v>1605</v>
      </c>
      <c r="C898" s="26">
        <v>2019</v>
      </c>
      <c r="D898" s="26"/>
      <c r="E898" s="26">
        <v>90</v>
      </c>
      <c r="F898" s="26">
        <v>10</v>
      </c>
      <c r="G898" s="26">
        <v>126.136</v>
      </c>
      <c r="H898" s="35"/>
    </row>
    <row r="899" spans="1:8" s="36" customFormat="1" ht="78.75" hidden="1" outlineLevel="1">
      <c r="A899" s="26" t="s">
        <v>290</v>
      </c>
      <c r="B899" s="27" t="s">
        <v>1606</v>
      </c>
      <c r="C899" s="26">
        <v>2019</v>
      </c>
      <c r="D899" s="26"/>
      <c r="E899" s="26">
        <v>100</v>
      </c>
      <c r="F899" s="26">
        <v>10</v>
      </c>
      <c r="G899" s="26">
        <v>53.860999999999997</v>
      </c>
      <c r="H899" s="35"/>
    </row>
    <row r="900" spans="1:8" s="36" customFormat="1" ht="78.75" hidden="1" outlineLevel="1">
      <c r="A900" s="26" t="s">
        <v>290</v>
      </c>
      <c r="B900" s="27" t="s">
        <v>1607</v>
      </c>
      <c r="C900" s="26">
        <v>2019</v>
      </c>
      <c r="D900" s="26"/>
      <c r="E900" s="26">
        <v>30</v>
      </c>
      <c r="F900" s="26">
        <v>15</v>
      </c>
      <c r="G900" s="26">
        <v>92.292000000000002</v>
      </c>
      <c r="H900" s="35"/>
    </row>
    <row r="901" spans="1:8" s="36" customFormat="1" ht="63" hidden="1" outlineLevel="1">
      <c r="A901" s="26" t="s">
        <v>290</v>
      </c>
      <c r="B901" s="27" t="s">
        <v>1608</v>
      </c>
      <c r="C901" s="26">
        <v>2019</v>
      </c>
      <c r="D901" s="26"/>
      <c r="E901" s="26">
        <v>70</v>
      </c>
      <c r="F901" s="26">
        <v>15</v>
      </c>
      <c r="G901" s="26">
        <v>104.51</v>
      </c>
      <c r="H901" s="35"/>
    </row>
    <row r="902" spans="1:8" s="36" customFormat="1" ht="78.75" hidden="1" outlineLevel="1">
      <c r="A902" s="26" t="s">
        <v>290</v>
      </c>
      <c r="B902" s="27" t="s">
        <v>1609</v>
      </c>
      <c r="C902" s="26">
        <v>2019</v>
      </c>
      <c r="D902" s="26"/>
      <c r="E902" s="26">
        <v>30</v>
      </c>
      <c r="F902" s="26">
        <v>5</v>
      </c>
      <c r="G902" s="26">
        <v>144.90899999999999</v>
      </c>
      <c r="H902" s="35"/>
    </row>
    <row r="903" spans="1:8" s="36" customFormat="1" ht="63" hidden="1" outlineLevel="1">
      <c r="A903" s="26" t="s">
        <v>290</v>
      </c>
      <c r="B903" s="27" t="s">
        <v>1610</v>
      </c>
      <c r="C903" s="26">
        <v>2019</v>
      </c>
      <c r="D903" s="26"/>
      <c r="E903" s="26">
        <v>25</v>
      </c>
      <c r="F903" s="26">
        <v>15</v>
      </c>
      <c r="G903" s="26">
        <v>165.916</v>
      </c>
      <c r="H903" s="35"/>
    </row>
    <row r="904" spans="1:8" s="36" customFormat="1" ht="110.25" hidden="1" outlineLevel="1">
      <c r="A904" s="26" t="s">
        <v>290</v>
      </c>
      <c r="B904" s="27" t="s">
        <v>1611</v>
      </c>
      <c r="C904" s="26">
        <v>2019</v>
      </c>
      <c r="D904" s="26"/>
      <c r="E904" s="26">
        <v>165</v>
      </c>
      <c r="F904" s="26">
        <v>30</v>
      </c>
      <c r="G904" s="26">
        <v>264.822</v>
      </c>
      <c r="H904" s="35"/>
    </row>
    <row r="905" spans="1:8" s="36" customFormat="1" ht="110.25" hidden="1" outlineLevel="1">
      <c r="A905" s="26" t="s">
        <v>290</v>
      </c>
      <c r="B905" s="27" t="s">
        <v>1612</v>
      </c>
      <c r="C905" s="26">
        <v>2019</v>
      </c>
      <c r="D905" s="26"/>
      <c r="E905" s="26">
        <v>70</v>
      </c>
      <c r="F905" s="26">
        <v>30</v>
      </c>
      <c r="G905" s="26">
        <v>128.41200000000001</v>
      </c>
      <c r="H905" s="35"/>
    </row>
    <row r="906" spans="1:8" s="36" customFormat="1" ht="63" hidden="1" outlineLevel="1">
      <c r="A906" s="26" t="s">
        <v>290</v>
      </c>
      <c r="B906" s="27" t="s">
        <v>1613</v>
      </c>
      <c r="C906" s="26">
        <v>2019</v>
      </c>
      <c r="D906" s="26"/>
      <c r="E906" s="26">
        <v>70</v>
      </c>
      <c r="F906" s="26">
        <v>15</v>
      </c>
      <c r="G906" s="26">
        <v>142.209</v>
      </c>
      <c r="H906" s="35"/>
    </row>
    <row r="907" spans="1:8" s="36" customFormat="1" ht="78.75" hidden="1" outlineLevel="1">
      <c r="A907" s="26" t="s">
        <v>290</v>
      </c>
      <c r="B907" s="27" t="s">
        <v>1614</v>
      </c>
      <c r="C907" s="26">
        <v>2019</v>
      </c>
      <c r="D907" s="26"/>
      <c r="E907" s="26">
        <v>45</v>
      </c>
      <c r="F907" s="26">
        <v>5</v>
      </c>
      <c r="G907" s="26">
        <v>53.856000000000002</v>
      </c>
      <c r="H907" s="35"/>
    </row>
    <row r="908" spans="1:8" s="36" customFormat="1" ht="78.75" hidden="1" outlineLevel="1">
      <c r="A908" s="26" t="s">
        <v>290</v>
      </c>
      <c r="B908" s="27" t="s">
        <v>1615</v>
      </c>
      <c r="C908" s="26">
        <v>2019</v>
      </c>
      <c r="D908" s="26"/>
      <c r="E908" s="26">
        <v>40</v>
      </c>
      <c r="F908" s="26">
        <v>15</v>
      </c>
      <c r="G908" s="26">
        <v>218.81700000000001</v>
      </c>
      <c r="H908" s="35"/>
    </row>
    <row r="909" spans="1:8" s="36" customFormat="1" ht="78.75" hidden="1" outlineLevel="1">
      <c r="A909" s="26" t="s">
        <v>290</v>
      </c>
      <c r="B909" s="27" t="s">
        <v>1616</v>
      </c>
      <c r="C909" s="26">
        <v>2019</v>
      </c>
      <c r="D909" s="26"/>
      <c r="E909" s="26">
        <v>150</v>
      </c>
      <c r="F909" s="26">
        <v>12</v>
      </c>
      <c r="G909" s="26">
        <v>280.52600000000001</v>
      </c>
      <c r="H909" s="35"/>
    </row>
    <row r="910" spans="1:8" s="36" customFormat="1" ht="78.75" hidden="1" outlineLevel="1">
      <c r="A910" s="26" t="s">
        <v>290</v>
      </c>
      <c r="B910" s="27" t="s">
        <v>1617</v>
      </c>
      <c r="C910" s="26">
        <v>2019</v>
      </c>
      <c r="D910" s="26"/>
      <c r="E910" s="26">
        <v>90</v>
      </c>
      <c r="F910" s="26">
        <v>6</v>
      </c>
      <c r="G910" s="26">
        <v>208.09100000000001</v>
      </c>
      <c r="H910" s="35"/>
    </row>
    <row r="911" spans="1:8" s="36" customFormat="1" ht="78.75" hidden="1" outlineLevel="1">
      <c r="A911" s="26" t="s">
        <v>290</v>
      </c>
      <c r="B911" s="27" t="s">
        <v>1618</v>
      </c>
      <c r="C911" s="26">
        <v>2019</v>
      </c>
      <c r="D911" s="26"/>
      <c r="E911" s="26">
        <v>215</v>
      </c>
      <c r="F911" s="26">
        <v>15</v>
      </c>
      <c r="G911" s="26">
        <v>230.96100000000001</v>
      </c>
      <c r="H911" s="35"/>
    </row>
    <row r="912" spans="1:8" s="36" customFormat="1" ht="78.75" hidden="1" outlineLevel="1">
      <c r="A912" s="26" t="s">
        <v>290</v>
      </c>
      <c r="B912" s="27" t="s">
        <v>1619</v>
      </c>
      <c r="C912" s="26">
        <v>2019</v>
      </c>
      <c r="D912" s="26"/>
      <c r="E912" s="26">
        <v>28</v>
      </c>
      <c r="F912" s="26">
        <v>6</v>
      </c>
      <c r="G912" s="26">
        <v>162.76</v>
      </c>
      <c r="H912" s="35"/>
    </row>
    <row r="913" spans="1:8" s="36" customFormat="1" ht="63" hidden="1" outlineLevel="1">
      <c r="A913" s="26" t="s">
        <v>290</v>
      </c>
      <c r="B913" s="27" t="s">
        <v>1620</v>
      </c>
      <c r="C913" s="26">
        <v>2019</v>
      </c>
      <c r="D913" s="26"/>
      <c r="E913" s="26">
        <v>36</v>
      </c>
      <c r="F913" s="26">
        <v>15</v>
      </c>
      <c r="G913" s="26">
        <v>73.489999999999995</v>
      </c>
      <c r="H913" s="35"/>
    </row>
    <row r="914" spans="1:8" s="36" customFormat="1" ht="63" hidden="1" outlineLevel="1">
      <c r="A914" s="26" t="s">
        <v>290</v>
      </c>
      <c r="B914" s="27" t="s">
        <v>1621</v>
      </c>
      <c r="C914" s="26">
        <v>2019</v>
      </c>
      <c r="D914" s="26"/>
      <c r="E914" s="26">
        <v>20</v>
      </c>
      <c r="F914" s="26">
        <v>120</v>
      </c>
      <c r="G914" s="26">
        <v>63.892000000000003</v>
      </c>
      <c r="H914" s="35"/>
    </row>
    <row r="915" spans="1:8" s="36" customFormat="1" ht="63" hidden="1" outlineLevel="1">
      <c r="A915" s="26" t="s">
        <v>290</v>
      </c>
      <c r="B915" s="27" t="s">
        <v>1622</v>
      </c>
      <c r="C915" s="26">
        <v>2019</v>
      </c>
      <c r="D915" s="26"/>
      <c r="E915" s="26">
        <v>10</v>
      </c>
      <c r="F915" s="26">
        <v>100</v>
      </c>
      <c r="G915" s="26">
        <v>40.796999999999997</v>
      </c>
      <c r="H915" s="35"/>
    </row>
    <row r="916" spans="1:8" s="36" customFormat="1" ht="63" hidden="1" outlineLevel="1">
      <c r="A916" s="26" t="s">
        <v>290</v>
      </c>
      <c r="B916" s="27" t="s">
        <v>1623</v>
      </c>
      <c r="C916" s="26">
        <v>2019</v>
      </c>
      <c r="D916" s="26"/>
      <c r="E916" s="26">
        <v>100</v>
      </c>
      <c r="F916" s="26">
        <v>15</v>
      </c>
      <c r="G916" s="26">
        <v>236.416</v>
      </c>
      <c r="H916" s="35"/>
    </row>
    <row r="917" spans="1:8" s="36" customFormat="1" ht="63" hidden="1" outlineLevel="1">
      <c r="A917" s="26" t="s">
        <v>290</v>
      </c>
      <c r="B917" s="27" t="s">
        <v>1624</v>
      </c>
      <c r="C917" s="26">
        <v>2019</v>
      </c>
      <c r="D917" s="26"/>
      <c r="E917" s="26">
        <v>20</v>
      </c>
      <c r="F917" s="26">
        <v>90</v>
      </c>
      <c r="G917" s="26">
        <v>50.484000000000002</v>
      </c>
      <c r="H917" s="35"/>
    </row>
    <row r="918" spans="1:8" s="36" customFormat="1" ht="63" hidden="1" outlineLevel="1">
      <c r="A918" s="26" t="s">
        <v>290</v>
      </c>
      <c r="B918" s="27" t="s">
        <v>1625</v>
      </c>
      <c r="C918" s="26">
        <v>2019</v>
      </c>
      <c r="D918" s="26"/>
      <c r="E918" s="26">
        <v>66</v>
      </c>
      <c r="F918" s="26">
        <v>15</v>
      </c>
      <c r="G918" s="26">
        <v>151.577</v>
      </c>
      <c r="H918" s="35"/>
    </row>
    <row r="919" spans="1:8" s="36" customFormat="1" ht="110.25" hidden="1" outlineLevel="1">
      <c r="A919" s="26" t="s">
        <v>290</v>
      </c>
      <c r="B919" s="27" t="s">
        <v>1626</v>
      </c>
      <c r="C919" s="26">
        <v>2019</v>
      </c>
      <c r="D919" s="26"/>
      <c r="E919" s="26">
        <v>5</v>
      </c>
      <c r="F919" s="26">
        <v>75</v>
      </c>
      <c r="G919" s="26">
        <v>36.963999999999999</v>
      </c>
      <c r="H919" s="35"/>
    </row>
    <row r="920" spans="1:8" s="36" customFormat="1" ht="63" hidden="1" outlineLevel="1">
      <c r="A920" s="26" t="s">
        <v>290</v>
      </c>
      <c r="B920" s="27" t="s">
        <v>1627</v>
      </c>
      <c r="C920" s="26">
        <v>2019</v>
      </c>
      <c r="D920" s="26"/>
      <c r="E920" s="26">
        <v>689</v>
      </c>
      <c r="F920" s="26">
        <v>30</v>
      </c>
      <c r="G920" s="26">
        <v>537.226</v>
      </c>
      <c r="H920" s="35"/>
    </row>
    <row r="921" spans="1:8" s="36" customFormat="1" ht="63" hidden="1" outlineLevel="1">
      <c r="A921" s="26" t="s">
        <v>290</v>
      </c>
      <c r="B921" s="27" t="s">
        <v>1628</v>
      </c>
      <c r="C921" s="26">
        <v>2019</v>
      </c>
      <c r="D921" s="26"/>
      <c r="E921" s="26">
        <v>15</v>
      </c>
      <c r="F921" s="26">
        <v>150</v>
      </c>
      <c r="G921" s="26">
        <v>53.354999999999997</v>
      </c>
      <c r="H921" s="35"/>
    </row>
    <row r="922" spans="1:8" s="36" customFormat="1" ht="63" hidden="1" outlineLevel="1">
      <c r="A922" s="26" t="s">
        <v>290</v>
      </c>
      <c r="B922" s="27" t="s">
        <v>1629</v>
      </c>
      <c r="C922" s="26">
        <v>2019</v>
      </c>
      <c r="D922" s="26"/>
      <c r="E922" s="26">
        <v>14</v>
      </c>
      <c r="F922" s="26">
        <v>15</v>
      </c>
      <c r="G922" s="26">
        <v>56.817999999999998</v>
      </c>
      <c r="H922" s="35"/>
    </row>
    <row r="923" spans="1:8" s="36" customFormat="1" ht="63" hidden="1" outlineLevel="1">
      <c r="A923" s="26" t="s">
        <v>290</v>
      </c>
      <c r="B923" s="27" t="s">
        <v>1630</v>
      </c>
      <c r="C923" s="26">
        <v>2019</v>
      </c>
      <c r="D923" s="26"/>
      <c r="E923" s="26">
        <v>45</v>
      </c>
      <c r="F923" s="26">
        <v>150</v>
      </c>
      <c r="G923" s="26">
        <v>52.33</v>
      </c>
      <c r="H923" s="35"/>
    </row>
    <row r="924" spans="1:8" s="36" customFormat="1" ht="78.75" hidden="1" outlineLevel="1">
      <c r="A924" s="26" t="s">
        <v>290</v>
      </c>
      <c r="B924" s="27" t="s">
        <v>1631</v>
      </c>
      <c r="C924" s="26">
        <v>2019</v>
      </c>
      <c r="D924" s="26"/>
      <c r="E924" s="26">
        <v>50</v>
      </c>
      <c r="F924" s="26">
        <v>150</v>
      </c>
      <c r="G924" s="26">
        <v>63.46</v>
      </c>
      <c r="H924" s="35"/>
    </row>
    <row r="925" spans="1:8" s="36" customFormat="1" ht="78.75" hidden="1" outlineLevel="1">
      <c r="A925" s="26" t="s">
        <v>290</v>
      </c>
      <c r="B925" s="27" t="s">
        <v>1632</v>
      </c>
      <c r="C925" s="26">
        <v>2019</v>
      </c>
      <c r="D925" s="26"/>
      <c r="E925" s="26">
        <v>5</v>
      </c>
      <c r="F925" s="26">
        <v>90</v>
      </c>
      <c r="G925" s="26">
        <v>19.555</v>
      </c>
      <c r="H925" s="35"/>
    </row>
    <row r="926" spans="1:8" s="36" customFormat="1" ht="94.5" hidden="1" outlineLevel="1">
      <c r="A926" s="26" t="s">
        <v>290</v>
      </c>
      <c r="B926" s="27" t="s">
        <v>1633</v>
      </c>
      <c r="C926" s="26">
        <v>2019</v>
      </c>
      <c r="D926" s="26"/>
      <c r="E926" s="26">
        <v>45</v>
      </c>
      <c r="F926" s="26">
        <v>150</v>
      </c>
      <c r="G926" s="26">
        <v>75.100999999999999</v>
      </c>
      <c r="H926" s="35"/>
    </row>
    <row r="927" spans="1:8" s="36" customFormat="1" ht="141.75" hidden="1" outlineLevel="1">
      <c r="A927" s="26" t="s">
        <v>290</v>
      </c>
      <c r="B927" s="27" t="s">
        <v>1634</v>
      </c>
      <c r="C927" s="26">
        <v>2019</v>
      </c>
      <c r="D927" s="26"/>
      <c r="E927" s="26">
        <v>15</v>
      </c>
      <c r="F927" s="26">
        <v>30</v>
      </c>
      <c r="G927" s="26">
        <v>171.96</v>
      </c>
      <c r="H927" s="35"/>
    </row>
    <row r="928" spans="1:8" s="36" customFormat="1" ht="94.5" hidden="1" outlineLevel="1">
      <c r="A928" s="26" t="s">
        <v>290</v>
      </c>
      <c r="B928" s="27" t="s">
        <v>1635</v>
      </c>
      <c r="C928" s="26">
        <v>2019</v>
      </c>
      <c r="D928" s="26"/>
      <c r="E928" s="26">
        <v>3253</v>
      </c>
      <c r="F928" s="26">
        <v>380</v>
      </c>
      <c r="G928" s="26">
        <v>3198.3939999999998</v>
      </c>
      <c r="H928" s="35"/>
    </row>
    <row r="929" spans="1:8" s="36" customFormat="1" ht="94.5" hidden="1" outlineLevel="1">
      <c r="A929" s="26" t="s">
        <v>290</v>
      </c>
      <c r="B929" s="27" t="s">
        <v>1636</v>
      </c>
      <c r="C929" s="26">
        <v>2019</v>
      </c>
      <c r="D929" s="26"/>
      <c r="E929" s="26">
        <v>1532</v>
      </c>
      <c r="F929" s="26">
        <v>295</v>
      </c>
      <c r="G929" s="26">
        <v>1590.808</v>
      </c>
      <c r="H929" s="35"/>
    </row>
    <row r="930" spans="1:8" s="36" customFormat="1" ht="63" hidden="1" outlineLevel="1">
      <c r="A930" s="26" t="s">
        <v>290</v>
      </c>
      <c r="B930" s="27" t="s">
        <v>1637</v>
      </c>
      <c r="C930" s="26">
        <v>2019</v>
      </c>
      <c r="D930" s="26"/>
      <c r="E930" s="26">
        <v>170</v>
      </c>
      <c r="F930" s="26">
        <v>30</v>
      </c>
      <c r="G930" s="26">
        <v>214.68899999999999</v>
      </c>
      <c r="H930" s="35"/>
    </row>
    <row r="931" spans="1:8" s="36" customFormat="1" ht="63" hidden="1" outlineLevel="1">
      <c r="A931" s="26" t="s">
        <v>290</v>
      </c>
      <c r="B931" s="27" t="s">
        <v>1638</v>
      </c>
      <c r="C931" s="26">
        <v>2019</v>
      </c>
      <c r="D931" s="26"/>
      <c r="E931" s="26">
        <v>30</v>
      </c>
      <c r="F931" s="26">
        <v>15</v>
      </c>
      <c r="G931" s="26">
        <v>54.33</v>
      </c>
      <c r="H931" s="35"/>
    </row>
    <row r="932" spans="1:8" s="36" customFormat="1" ht="63" hidden="1" outlineLevel="1">
      <c r="A932" s="26" t="s">
        <v>290</v>
      </c>
      <c r="B932" s="27" t="s">
        <v>1639</v>
      </c>
      <c r="C932" s="26">
        <v>2019</v>
      </c>
      <c r="D932" s="26"/>
      <c r="E932" s="26">
        <v>30</v>
      </c>
      <c r="F932" s="26">
        <v>15</v>
      </c>
      <c r="G932" s="26">
        <v>44.929000000000002</v>
      </c>
      <c r="H932" s="35"/>
    </row>
    <row r="933" spans="1:8" s="36" customFormat="1" ht="63" hidden="1" outlineLevel="1">
      <c r="A933" s="26" t="s">
        <v>290</v>
      </c>
      <c r="B933" s="27" t="s">
        <v>1640</v>
      </c>
      <c r="C933" s="26">
        <v>2019</v>
      </c>
      <c r="D933" s="26"/>
      <c r="E933" s="26">
        <v>30</v>
      </c>
      <c r="F933" s="26">
        <v>149</v>
      </c>
      <c r="G933" s="26">
        <v>62.405000000000001</v>
      </c>
      <c r="H933" s="35"/>
    </row>
    <row r="934" spans="1:8" s="36" customFormat="1" ht="126" hidden="1" outlineLevel="1">
      <c r="A934" s="26" t="s">
        <v>290</v>
      </c>
      <c r="B934" s="27" t="s">
        <v>1641</v>
      </c>
      <c r="C934" s="26">
        <v>2019</v>
      </c>
      <c r="D934" s="26"/>
      <c r="E934" s="26">
        <v>880</v>
      </c>
      <c r="F934" s="26">
        <v>42</v>
      </c>
      <c r="G934" s="26">
        <v>712.71500000000003</v>
      </c>
      <c r="H934" s="35"/>
    </row>
    <row r="935" spans="1:8" s="36" customFormat="1" ht="110.25" hidden="1" outlineLevel="1">
      <c r="A935" s="26" t="s">
        <v>290</v>
      </c>
      <c r="B935" s="27" t="s">
        <v>1642</v>
      </c>
      <c r="C935" s="26">
        <v>2019</v>
      </c>
      <c r="D935" s="26"/>
      <c r="E935" s="26">
        <v>45</v>
      </c>
      <c r="F935" s="26">
        <v>30</v>
      </c>
      <c r="G935" s="26">
        <v>64.135000000000005</v>
      </c>
      <c r="H935" s="35"/>
    </row>
    <row r="936" spans="1:8" s="36" customFormat="1" ht="94.5" hidden="1" outlineLevel="1">
      <c r="A936" s="26" t="s">
        <v>290</v>
      </c>
      <c r="B936" s="27" t="s">
        <v>1643</v>
      </c>
      <c r="C936" s="26">
        <v>2019</v>
      </c>
      <c r="D936" s="26"/>
      <c r="E936" s="26">
        <v>450</v>
      </c>
      <c r="F936" s="26">
        <v>15</v>
      </c>
      <c r="G936" s="26">
        <v>395.899</v>
      </c>
      <c r="H936" s="35"/>
    </row>
    <row r="937" spans="1:8" s="36" customFormat="1" ht="47.25" hidden="1" outlineLevel="1">
      <c r="A937" s="26" t="s">
        <v>290</v>
      </c>
      <c r="B937" s="27" t="s">
        <v>1644</v>
      </c>
      <c r="C937" s="26">
        <v>2019</v>
      </c>
      <c r="D937" s="26"/>
      <c r="E937" s="26">
        <v>431</v>
      </c>
      <c r="F937" s="26">
        <v>27</v>
      </c>
      <c r="G937" s="26">
        <v>401.52800000000002</v>
      </c>
      <c r="H937" s="35"/>
    </row>
    <row r="938" spans="1:8" s="36" customFormat="1" ht="94.5" hidden="1" outlineLevel="1">
      <c r="A938" s="26" t="s">
        <v>290</v>
      </c>
      <c r="B938" s="27" t="s">
        <v>1645</v>
      </c>
      <c r="C938" s="26">
        <v>2019</v>
      </c>
      <c r="D938" s="26"/>
      <c r="E938" s="26">
        <v>135</v>
      </c>
      <c r="F938" s="26">
        <v>15</v>
      </c>
      <c r="G938" s="26">
        <v>267.976</v>
      </c>
      <c r="H938" s="35"/>
    </row>
    <row r="939" spans="1:8" s="36" customFormat="1" ht="47.25" hidden="1" outlineLevel="1">
      <c r="A939" s="26" t="s">
        <v>290</v>
      </c>
      <c r="B939" s="27" t="s">
        <v>1646</v>
      </c>
      <c r="C939" s="26">
        <v>2019</v>
      </c>
      <c r="D939" s="26"/>
      <c r="E939" s="26">
        <v>150</v>
      </c>
      <c r="F939" s="26">
        <v>15</v>
      </c>
      <c r="G939" s="26">
        <v>246.744</v>
      </c>
      <c r="H939" s="35"/>
    </row>
    <row r="940" spans="1:8" s="36" customFormat="1" ht="47.25" hidden="1" outlineLevel="1">
      <c r="A940" s="26" t="s">
        <v>290</v>
      </c>
      <c r="B940" s="27" t="s">
        <v>1647</v>
      </c>
      <c r="C940" s="26">
        <v>2019</v>
      </c>
      <c r="D940" s="26"/>
      <c r="E940" s="26">
        <v>90</v>
      </c>
      <c r="F940" s="26">
        <v>15</v>
      </c>
      <c r="G940" s="26">
        <v>216.256</v>
      </c>
      <c r="H940" s="35"/>
    </row>
    <row r="941" spans="1:8" s="36" customFormat="1" ht="47.25" hidden="1" outlineLevel="1">
      <c r="A941" s="26" t="s">
        <v>290</v>
      </c>
      <c r="B941" s="27" t="s">
        <v>1648</v>
      </c>
      <c r="C941" s="26">
        <v>2019</v>
      </c>
      <c r="D941" s="26"/>
      <c r="E941" s="26">
        <v>141</v>
      </c>
      <c r="F941" s="26">
        <v>7</v>
      </c>
      <c r="G941" s="26">
        <v>233.143</v>
      </c>
      <c r="H941" s="35"/>
    </row>
    <row r="942" spans="1:8" s="36" customFormat="1" ht="63" hidden="1" outlineLevel="1">
      <c r="A942" s="26" t="s">
        <v>290</v>
      </c>
      <c r="B942" s="27" t="s">
        <v>1649</v>
      </c>
      <c r="C942" s="26">
        <v>2019</v>
      </c>
      <c r="D942" s="26"/>
      <c r="E942" s="26">
        <v>170</v>
      </c>
      <c r="F942" s="26">
        <v>15</v>
      </c>
      <c r="G942" s="26">
        <v>296.22500000000002</v>
      </c>
      <c r="H942" s="35"/>
    </row>
    <row r="943" spans="1:8" s="36" customFormat="1" ht="47.25" hidden="1" outlineLevel="1">
      <c r="A943" s="26" t="s">
        <v>290</v>
      </c>
      <c r="B943" s="27" t="s">
        <v>1650</v>
      </c>
      <c r="C943" s="26">
        <v>2019</v>
      </c>
      <c r="D943" s="26"/>
      <c r="E943" s="26">
        <v>144</v>
      </c>
      <c r="F943" s="26">
        <v>12</v>
      </c>
      <c r="G943" s="26">
        <v>245.49</v>
      </c>
      <c r="H943" s="35"/>
    </row>
    <row r="944" spans="1:8" s="36" customFormat="1" ht="47.25" hidden="1" outlineLevel="1">
      <c r="A944" s="26" t="s">
        <v>290</v>
      </c>
      <c r="B944" s="27" t="s">
        <v>1651</v>
      </c>
      <c r="C944" s="26">
        <v>2019</v>
      </c>
      <c r="D944" s="26"/>
      <c r="E944" s="26">
        <v>33</v>
      </c>
      <c r="F944" s="26">
        <v>15</v>
      </c>
      <c r="G944" s="26">
        <v>163.94399999999999</v>
      </c>
      <c r="H944" s="35"/>
    </row>
    <row r="945" spans="1:8" s="36" customFormat="1" ht="31.5" hidden="1" outlineLevel="1">
      <c r="A945" s="26" t="s">
        <v>290</v>
      </c>
      <c r="B945" s="27" t="s">
        <v>1652</v>
      </c>
      <c r="C945" s="26">
        <v>2019</v>
      </c>
      <c r="D945" s="26"/>
      <c r="E945" s="26">
        <v>80</v>
      </c>
      <c r="F945" s="26">
        <v>6</v>
      </c>
      <c r="G945" s="26">
        <v>219.08799999999999</v>
      </c>
      <c r="H945" s="35"/>
    </row>
    <row r="946" spans="1:8" s="36" customFormat="1" ht="31.5" hidden="1" outlineLevel="1">
      <c r="A946" s="26" t="s">
        <v>290</v>
      </c>
      <c r="B946" s="27" t="s">
        <v>1653</v>
      </c>
      <c r="C946" s="26">
        <v>2019</v>
      </c>
      <c r="D946" s="26"/>
      <c r="E946" s="26">
        <v>193</v>
      </c>
      <c r="F946" s="26">
        <v>15</v>
      </c>
      <c r="G946" s="26">
        <v>290.14299999999997</v>
      </c>
      <c r="H946" s="35"/>
    </row>
    <row r="947" spans="1:8" s="36" customFormat="1" ht="63" hidden="1" outlineLevel="1">
      <c r="A947" s="26" t="s">
        <v>290</v>
      </c>
      <c r="B947" s="27" t="s">
        <v>1654</v>
      </c>
      <c r="C947" s="26">
        <v>2019</v>
      </c>
      <c r="D947" s="26"/>
      <c r="E947" s="26">
        <v>156</v>
      </c>
      <c r="F947" s="26">
        <v>15</v>
      </c>
      <c r="G947" s="26">
        <v>233.29499999999999</v>
      </c>
      <c r="H947" s="35"/>
    </row>
    <row r="948" spans="1:8" s="36" customFormat="1" ht="63" hidden="1" outlineLevel="1">
      <c r="A948" s="26" t="s">
        <v>290</v>
      </c>
      <c r="B948" s="27" t="s">
        <v>1655</v>
      </c>
      <c r="C948" s="26">
        <v>2019</v>
      </c>
      <c r="D948" s="26"/>
      <c r="E948" s="26">
        <v>45</v>
      </c>
      <c r="F948" s="26">
        <v>15</v>
      </c>
      <c r="G948" s="26">
        <v>237.65299999999999</v>
      </c>
      <c r="H948" s="35"/>
    </row>
    <row r="949" spans="1:8" s="36" customFormat="1" ht="63" hidden="1" outlineLevel="1">
      <c r="A949" s="26" t="s">
        <v>290</v>
      </c>
      <c r="B949" s="27" t="s">
        <v>1656</v>
      </c>
      <c r="C949" s="26">
        <v>2019</v>
      </c>
      <c r="D949" s="26"/>
      <c r="E949" s="26">
        <v>192</v>
      </c>
      <c r="F949" s="26">
        <v>15</v>
      </c>
      <c r="G949" s="26">
        <v>339.32799999999997</v>
      </c>
      <c r="H949" s="35"/>
    </row>
    <row r="950" spans="1:8" s="36" customFormat="1" ht="63" hidden="1" outlineLevel="1">
      <c r="A950" s="26" t="s">
        <v>290</v>
      </c>
      <c r="B950" s="27" t="s">
        <v>1657</v>
      </c>
      <c r="C950" s="26">
        <v>2019</v>
      </c>
      <c r="D950" s="26"/>
      <c r="E950" s="26">
        <v>60</v>
      </c>
      <c r="F950" s="26">
        <v>15</v>
      </c>
      <c r="G950" s="26">
        <v>143.946</v>
      </c>
      <c r="H950" s="35"/>
    </row>
    <row r="951" spans="1:8" s="36" customFormat="1" ht="47.25" hidden="1" outlineLevel="1">
      <c r="A951" s="26" t="s">
        <v>290</v>
      </c>
      <c r="B951" s="27" t="s">
        <v>1658</v>
      </c>
      <c r="C951" s="26">
        <v>2019</v>
      </c>
      <c r="D951" s="26"/>
      <c r="E951" s="26">
        <v>114</v>
      </c>
      <c r="F951" s="26">
        <v>15</v>
      </c>
      <c r="G951" s="26">
        <v>237.91300000000001</v>
      </c>
      <c r="H951" s="35"/>
    </row>
    <row r="952" spans="1:8" s="36" customFormat="1" ht="47.25" hidden="1" outlineLevel="1">
      <c r="A952" s="26" t="s">
        <v>290</v>
      </c>
      <c r="B952" s="27" t="s">
        <v>1659</v>
      </c>
      <c r="C952" s="26">
        <v>2019</v>
      </c>
      <c r="D952" s="26"/>
      <c r="E952" s="26">
        <v>175</v>
      </c>
      <c r="F952" s="26">
        <v>15</v>
      </c>
      <c r="G952" s="26">
        <v>256.24799999999999</v>
      </c>
      <c r="H952" s="35"/>
    </row>
    <row r="953" spans="1:8" s="36" customFormat="1" ht="78.75" hidden="1" outlineLevel="1">
      <c r="A953" s="26" t="s">
        <v>290</v>
      </c>
      <c r="B953" s="27" t="s">
        <v>1660</v>
      </c>
      <c r="C953" s="26">
        <v>2019</v>
      </c>
      <c r="D953" s="26"/>
      <c r="E953" s="26">
        <v>136</v>
      </c>
      <c r="F953" s="26">
        <v>12</v>
      </c>
      <c r="G953" s="26">
        <v>217.16200000000001</v>
      </c>
      <c r="H953" s="35"/>
    </row>
    <row r="954" spans="1:8" s="36" customFormat="1" ht="78.75" hidden="1" outlineLevel="1">
      <c r="A954" s="26" t="s">
        <v>290</v>
      </c>
      <c r="B954" s="27" t="s">
        <v>1661</v>
      </c>
      <c r="C954" s="26">
        <v>2019</v>
      </c>
      <c r="D954" s="26"/>
      <c r="E954" s="26">
        <v>50</v>
      </c>
      <c r="F954" s="26">
        <v>12</v>
      </c>
      <c r="G954" s="26">
        <v>190.65799999999999</v>
      </c>
      <c r="H954" s="35"/>
    </row>
    <row r="955" spans="1:8" s="36" customFormat="1" ht="63" hidden="1" outlineLevel="1">
      <c r="A955" s="26" t="s">
        <v>290</v>
      </c>
      <c r="B955" s="27" t="s">
        <v>1662</v>
      </c>
      <c r="C955" s="26">
        <v>2019</v>
      </c>
      <c r="D955" s="26"/>
      <c r="E955" s="26">
        <v>225</v>
      </c>
      <c r="F955" s="26">
        <v>10</v>
      </c>
      <c r="G955" s="26">
        <v>282.42899999999997</v>
      </c>
      <c r="H955" s="35"/>
    </row>
    <row r="956" spans="1:8" s="36" customFormat="1" ht="47.25" hidden="1" outlineLevel="1">
      <c r="A956" s="26" t="s">
        <v>290</v>
      </c>
      <c r="B956" s="27" t="s">
        <v>1663</v>
      </c>
      <c r="C956" s="26">
        <v>2019</v>
      </c>
      <c r="D956" s="26"/>
      <c r="E956" s="26">
        <v>16</v>
      </c>
      <c r="F956" s="26">
        <v>12</v>
      </c>
      <c r="G956" s="26">
        <v>168.69499999999999</v>
      </c>
      <c r="H956" s="35"/>
    </row>
    <row r="957" spans="1:8" s="36" customFormat="1" ht="78.75" hidden="1" outlineLevel="1">
      <c r="A957" s="26" t="s">
        <v>290</v>
      </c>
      <c r="B957" s="27" t="s">
        <v>1664</v>
      </c>
      <c r="C957" s="26">
        <v>2019</v>
      </c>
      <c r="D957" s="26"/>
      <c r="E957" s="26">
        <v>16</v>
      </c>
      <c r="F957" s="26">
        <v>15</v>
      </c>
      <c r="G957" s="26">
        <v>145.864</v>
      </c>
      <c r="H957" s="35"/>
    </row>
    <row r="958" spans="1:8" s="36" customFormat="1" ht="47.25" hidden="1" outlineLevel="1">
      <c r="A958" s="26" t="s">
        <v>290</v>
      </c>
      <c r="B958" s="27" t="s">
        <v>1665</v>
      </c>
      <c r="C958" s="26">
        <v>2019</v>
      </c>
      <c r="D958" s="26"/>
      <c r="E958" s="26">
        <v>152</v>
      </c>
      <c r="F958" s="26">
        <v>12</v>
      </c>
      <c r="G958" s="26">
        <v>369.387</v>
      </c>
      <c r="H958" s="35"/>
    </row>
    <row r="959" spans="1:8" s="36" customFormat="1" ht="63" hidden="1" outlineLevel="1">
      <c r="A959" s="26" t="s">
        <v>290</v>
      </c>
      <c r="B959" s="27" t="s">
        <v>1666</v>
      </c>
      <c r="C959" s="26">
        <v>2019</v>
      </c>
      <c r="D959" s="26"/>
      <c r="E959" s="26">
        <v>179</v>
      </c>
      <c r="F959" s="26">
        <v>5</v>
      </c>
      <c r="G959" s="26">
        <v>251.30600000000001</v>
      </c>
      <c r="H959" s="35"/>
    </row>
    <row r="960" spans="1:8" s="36" customFormat="1" ht="47.25" hidden="1" outlineLevel="1">
      <c r="A960" s="26" t="s">
        <v>290</v>
      </c>
      <c r="B960" s="27" t="s">
        <v>1667</v>
      </c>
      <c r="C960" s="26">
        <v>2019</v>
      </c>
      <c r="D960" s="26"/>
      <c r="E960" s="26">
        <v>76</v>
      </c>
      <c r="F960" s="26">
        <v>10</v>
      </c>
      <c r="G960" s="26">
        <v>186.173</v>
      </c>
      <c r="H960" s="35"/>
    </row>
    <row r="961" spans="1:8" s="36" customFormat="1" ht="63" hidden="1" outlineLevel="1">
      <c r="A961" s="26" t="s">
        <v>290</v>
      </c>
      <c r="B961" s="27" t="s">
        <v>1668</v>
      </c>
      <c r="C961" s="26">
        <v>2019</v>
      </c>
      <c r="D961" s="26"/>
      <c r="E961" s="26">
        <v>120</v>
      </c>
      <c r="F961" s="26">
        <v>15</v>
      </c>
      <c r="G961" s="26">
        <v>254.58</v>
      </c>
      <c r="H961" s="35"/>
    </row>
    <row r="962" spans="1:8" s="36" customFormat="1" ht="63" hidden="1" outlineLevel="1">
      <c r="A962" s="26" t="s">
        <v>290</v>
      </c>
      <c r="B962" s="27" t="s">
        <v>1669</v>
      </c>
      <c r="C962" s="26">
        <v>2019</v>
      </c>
      <c r="D962" s="26"/>
      <c r="E962" s="26">
        <v>70</v>
      </c>
      <c r="F962" s="26">
        <v>10</v>
      </c>
      <c r="G962" s="26">
        <v>210.9</v>
      </c>
      <c r="H962" s="35"/>
    </row>
    <row r="963" spans="1:8" s="36" customFormat="1" ht="47.25" hidden="1" outlineLevel="1">
      <c r="A963" s="26" t="s">
        <v>290</v>
      </c>
      <c r="B963" s="27" t="s">
        <v>1670</v>
      </c>
      <c r="C963" s="26">
        <v>2019</v>
      </c>
      <c r="D963" s="26"/>
      <c r="E963" s="26">
        <v>50</v>
      </c>
      <c r="F963" s="26">
        <v>8</v>
      </c>
      <c r="G963" s="26">
        <v>128.137</v>
      </c>
      <c r="H963" s="35"/>
    </row>
    <row r="964" spans="1:8" s="36" customFormat="1" ht="47.25" hidden="1" outlineLevel="1">
      <c r="A964" s="26" t="s">
        <v>290</v>
      </c>
      <c r="B964" s="27" t="s">
        <v>1671</v>
      </c>
      <c r="C964" s="26">
        <v>2019</v>
      </c>
      <c r="D964" s="26"/>
      <c r="E964" s="26">
        <v>96</v>
      </c>
      <c r="F964" s="26">
        <v>15</v>
      </c>
      <c r="G964" s="26">
        <v>178.958</v>
      </c>
      <c r="H964" s="35"/>
    </row>
    <row r="965" spans="1:8" s="36" customFormat="1" ht="63" hidden="1" outlineLevel="1">
      <c r="A965" s="26" t="s">
        <v>290</v>
      </c>
      <c r="B965" s="27" t="s">
        <v>1672</v>
      </c>
      <c r="C965" s="26">
        <v>2019</v>
      </c>
      <c r="D965" s="26"/>
      <c r="E965" s="26">
        <v>90</v>
      </c>
      <c r="F965" s="26">
        <v>45</v>
      </c>
      <c r="G965" s="26">
        <v>197.86099999999999</v>
      </c>
      <c r="H965" s="35"/>
    </row>
    <row r="966" spans="1:8" s="36" customFormat="1" ht="47.25" hidden="1" outlineLevel="1">
      <c r="A966" s="26" t="s">
        <v>290</v>
      </c>
      <c r="B966" s="27" t="s">
        <v>1673</v>
      </c>
      <c r="C966" s="26">
        <v>2019</v>
      </c>
      <c r="D966" s="26"/>
      <c r="E966" s="26">
        <v>30</v>
      </c>
      <c r="F966" s="26">
        <v>8</v>
      </c>
      <c r="G966" s="26">
        <v>110.977</v>
      </c>
      <c r="H966" s="35"/>
    </row>
    <row r="967" spans="1:8" s="36" customFormat="1" ht="63" hidden="1" outlineLevel="1">
      <c r="A967" s="26" t="s">
        <v>290</v>
      </c>
      <c r="B967" s="27" t="s">
        <v>1674</v>
      </c>
      <c r="C967" s="26">
        <v>2019</v>
      </c>
      <c r="D967" s="26"/>
      <c r="E967" s="26">
        <v>149</v>
      </c>
      <c r="F967" s="26">
        <v>15</v>
      </c>
      <c r="G967" s="26">
        <v>248.66300000000001</v>
      </c>
      <c r="H967" s="35"/>
    </row>
    <row r="968" spans="1:8" s="36" customFormat="1" ht="63" hidden="1" outlineLevel="1">
      <c r="A968" s="26" t="s">
        <v>290</v>
      </c>
      <c r="B968" s="27" t="s">
        <v>1675</v>
      </c>
      <c r="C968" s="26">
        <v>2019</v>
      </c>
      <c r="D968" s="26"/>
      <c r="E968" s="26">
        <v>50</v>
      </c>
      <c r="F968" s="26">
        <v>10</v>
      </c>
      <c r="G968" s="26">
        <v>106.733</v>
      </c>
      <c r="H968" s="35"/>
    </row>
    <row r="969" spans="1:8" s="36" customFormat="1" ht="78.75" hidden="1" outlineLevel="1">
      <c r="A969" s="26" t="s">
        <v>290</v>
      </c>
      <c r="B969" s="27" t="s">
        <v>1676</v>
      </c>
      <c r="C969" s="26">
        <v>2019</v>
      </c>
      <c r="D969" s="26"/>
      <c r="E969" s="26">
        <v>70</v>
      </c>
      <c r="F969" s="26">
        <v>15</v>
      </c>
      <c r="G969" s="26">
        <v>115.566</v>
      </c>
      <c r="H969" s="35"/>
    </row>
    <row r="970" spans="1:8" s="36" customFormat="1" ht="78.75" hidden="1" outlineLevel="1">
      <c r="A970" s="26" t="s">
        <v>290</v>
      </c>
      <c r="B970" s="27" t="s">
        <v>1677</v>
      </c>
      <c r="C970" s="26">
        <v>2019</v>
      </c>
      <c r="D970" s="26"/>
      <c r="E970" s="26">
        <v>99</v>
      </c>
      <c r="F970" s="26">
        <v>15</v>
      </c>
      <c r="G970" s="26">
        <v>225.899</v>
      </c>
      <c r="H970" s="35"/>
    </row>
    <row r="971" spans="1:8" s="36" customFormat="1" ht="47.25" hidden="1" outlineLevel="1">
      <c r="A971" s="26" t="s">
        <v>290</v>
      </c>
      <c r="B971" s="27" t="s">
        <v>1678</v>
      </c>
      <c r="C971" s="26">
        <v>2019</v>
      </c>
      <c r="D971" s="26"/>
      <c r="E971" s="26">
        <v>270</v>
      </c>
      <c r="F971" s="26">
        <v>30</v>
      </c>
      <c r="G971" s="26">
        <v>213.803</v>
      </c>
      <c r="H971" s="35"/>
    </row>
    <row r="972" spans="1:8" s="36" customFormat="1" ht="47.25" hidden="1" outlineLevel="1">
      <c r="A972" s="26" t="s">
        <v>290</v>
      </c>
      <c r="B972" s="27" t="s">
        <v>1679</v>
      </c>
      <c r="C972" s="26">
        <v>2019</v>
      </c>
      <c r="D972" s="26"/>
      <c r="E972" s="26">
        <v>144</v>
      </c>
      <c r="F972" s="26">
        <v>15</v>
      </c>
      <c r="G972" s="26">
        <v>143.68100000000001</v>
      </c>
      <c r="H972" s="35"/>
    </row>
    <row r="973" spans="1:8" s="36" customFormat="1" ht="63" hidden="1" outlineLevel="1">
      <c r="A973" s="26" t="s">
        <v>290</v>
      </c>
      <c r="B973" s="27" t="s">
        <v>1680</v>
      </c>
      <c r="C973" s="26">
        <v>2019</v>
      </c>
      <c r="D973" s="26"/>
      <c r="E973" s="26">
        <v>60</v>
      </c>
      <c r="F973" s="26">
        <v>12</v>
      </c>
      <c r="G973" s="26">
        <v>99.974999999999994</v>
      </c>
      <c r="H973" s="35"/>
    </row>
    <row r="974" spans="1:8" s="36" customFormat="1" ht="78.75" hidden="1" outlineLevel="1">
      <c r="A974" s="26" t="s">
        <v>290</v>
      </c>
      <c r="B974" s="27" t="s">
        <v>1681</v>
      </c>
      <c r="C974" s="26">
        <v>2019</v>
      </c>
      <c r="D974" s="26"/>
      <c r="E974" s="26">
        <v>90</v>
      </c>
      <c r="F974" s="26">
        <v>15</v>
      </c>
      <c r="G974" s="26">
        <v>75.328000000000003</v>
      </c>
      <c r="H974" s="35"/>
    </row>
    <row r="975" spans="1:8" s="36" customFormat="1" ht="63" hidden="1" outlineLevel="1">
      <c r="A975" s="26" t="s">
        <v>290</v>
      </c>
      <c r="B975" s="27" t="s">
        <v>1682</v>
      </c>
      <c r="C975" s="26">
        <v>2019</v>
      </c>
      <c r="D975" s="26"/>
      <c r="E975" s="26">
        <v>45</v>
      </c>
      <c r="F975" s="26">
        <v>15</v>
      </c>
      <c r="G975" s="26">
        <v>88.135000000000005</v>
      </c>
      <c r="H975" s="35"/>
    </row>
    <row r="976" spans="1:8" s="36" customFormat="1" ht="78.75" hidden="1" outlineLevel="1">
      <c r="A976" s="26" t="s">
        <v>290</v>
      </c>
      <c r="B976" s="27" t="s">
        <v>1683</v>
      </c>
      <c r="C976" s="26">
        <v>2019</v>
      </c>
      <c r="D976" s="26"/>
      <c r="E976" s="26">
        <v>60</v>
      </c>
      <c r="F976" s="26">
        <v>10</v>
      </c>
      <c r="G976" s="26">
        <v>87.097999999999999</v>
      </c>
      <c r="H976" s="35"/>
    </row>
    <row r="977" spans="1:8" s="36" customFormat="1" ht="47.25" hidden="1" outlineLevel="1">
      <c r="A977" s="26" t="s">
        <v>290</v>
      </c>
      <c r="B977" s="27" t="s">
        <v>1684</v>
      </c>
      <c r="C977" s="26">
        <v>2019</v>
      </c>
      <c r="D977" s="26"/>
      <c r="E977" s="26">
        <v>142</v>
      </c>
      <c r="F977" s="26">
        <v>15</v>
      </c>
      <c r="G977" s="26">
        <v>214.922</v>
      </c>
      <c r="H977" s="35"/>
    </row>
    <row r="978" spans="1:8" s="36" customFormat="1" ht="47.25" hidden="1" outlineLevel="1">
      <c r="A978" s="26" t="s">
        <v>290</v>
      </c>
      <c r="B978" s="27" t="s">
        <v>1685</v>
      </c>
      <c r="C978" s="26">
        <v>2019</v>
      </c>
      <c r="D978" s="26"/>
      <c r="E978" s="26">
        <v>103</v>
      </c>
      <c r="F978" s="26">
        <v>15</v>
      </c>
      <c r="G978" s="26">
        <v>142.13900000000001</v>
      </c>
      <c r="H978" s="35"/>
    </row>
    <row r="979" spans="1:8" s="36" customFormat="1" ht="78.75" hidden="1" outlineLevel="1">
      <c r="A979" s="26" t="s">
        <v>290</v>
      </c>
      <c r="B979" s="27" t="s">
        <v>1686</v>
      </c>
      <c r="C979" s="26">
        <v>2019</v>
      </c>
      <c r="D979" s="26"/>
      <c r="E979" s="26">
        <v>409</v>
      </c>
      <c r="F979" s="26">
        <v>30</v>
      </c>
      <c r="G979" s="26">
        <v>503.83300000000003</v>
      </c>
      <c r="H979" s="35"/>
    </row>
    <row r="980" spans="1:8" s="36" customFormat="1" ht="78.75" hidden="1" outlineLevel="1">
      <c r="A980" s="26" t="s">
        <v>290</v>
      </c>
      <c r="B980" s="27" t="s">
        <v>1687</v>
      </c>
      <c r="C980" s="26">
        <v>2019</v>
      </c>
      <c r="D980" s="26"/>
      <c r="E980" s="26">
        <v>202</v>
      </c>
      <c r="F980" s="26">
        <v>10</v>
      </c>
      <c r="G980" s="26">
        <v>236.535</v>
      </c>
      <c r="H980" s="35"/>
    </row>
    <row r="981" spans="1:8" s="36" customFormat="1" ht="78.75" hidden="1" outlineLevel="1">
      <c r="A981" s="26" t="s">
        <v>290</v>
      </c>
      <c r="B981" s="27" t="s">
        <v>1688</v>
      </c>
      <c r="C981" s="26">
        <v>2019</v>
      </c>
      <c r="D981" s="26"/>
      <c r="E981" s="26">
        <v>150</v>
      </c>
      <c r="F981" s="26">
        <v>50</v>
      </c>
      <c r="G981" s="26">
        <v>160.72900000000001</v>
      </c>
      <c r="H981" s="35"/>
    </row>
    <row r="982" spans="1:8" s="36" customFormat="1" ht="78.75" hidden="1" outlineLevel="1">
      <c r="A982" s="26" t="s">
        <v>290</v>
      </c>
      <c r="B982" s="27" t="s">
        <v>1689</v>
      </c>
      <c r="C982" s="26">
        <v>2019</v>
      </c>
      <c r="D982" s="26"/>
      <c r="E982" s="26">
        <v>30</v>
      </c>
      <c r="F982" s="26">
        <v>15</v>
      </c>
      <c r="G982" s="26">
        <v>78.614000000000004</v>
      </c>
      <c r="H982" s="35"/>
    </row>
    <row r="983" spans="1:8" s="36" customFormat="1" ht="78.75" hidden="1" outlineLevel="1">
      <c r="A983" s="26" t="s">
        <v>290</v>
      </c>
      <c r="B983" s="27" t="s">
        <v>1690</v>
      </c>
      <c r="C983" s="26">
        <v>2019</v>
      </c>
      <c r="D983" s="26"/>
      <c r="E983" s="26">
        <v>213</v>
      </c>
      <c r="F983" s="26">
        <v>10</v>
      </c>
      <c r="G983" s="26">
        <v>356.27499999999998</v>
      </c>
      <c r="H983" s="35"/>
    </row>
    <row r="984" spans="1:8" s="36" customFormat="1" ht="78.75" hidden="1" outlineLevel="1">
      <c r="A984" s="26" t="s">
        <v>290</v>
      </c>
      <c r="B984" s="27" t="s">
        <v>1691</v>
      </c>
      <c r="C984" s="26">
        <v>2019</v>
      </c>
      <c r="D984" s="26"/>
      <c r="E984" s="26">
        <v>261</v>
      </c>
      <c r="F984" s="26">
        <v>7.7</v>
      </c>
      <c r="G984" s="26">
        <v>357.80200000000002</v>
      </c>
      <c r="H984" s="35"/>
    </row>
    <row r="985" spans="1:8" s="36" customFormat="1" ht="78.75" hidden="1" outlineLevel="1">
      <c r="A985" s="26" t="s">
        <v>290</v>
      </c>
      <c r="B985" s="27" t="s">
        <v>1692</v>
      </c>
      <c r="C985" s="26">
        <v>2019</v>
      </c>
      <c r="D985" s="26"/>
      <c r="E985" s="26">
        <v>260</v>
      </c>
      <c r="F985" s="26">
        <v>7</v>
      </c>
      <c r="G985" s="26">
        <v>348.34699999999998</v>
      </c>
      <c r="H985" s="35"/>
    </row>
    <row r="986" spans="1:8" s="36" customFormat="1" ht="63" hidden="1" outlineLevel="1">
      <c r="A986" s="26" t="s">
        <v>290</v>
      </c>
      <c r="B986" s="27" t="s">
        <v>1693</v>
      </c>
      <c r="C986" s="26">
        <v>2019</v>
      </c>
      <c r="D986" s="26"/>
      <c r="E986" s="26">
        <v>237</v>
      </c>
      <c r="F986" s="26">
        <v>10</v>
      </c>
      <c r="G986" s="26">
        <v>309.38</v>
      </c>
      <c r="H986" s="35"/>
    </row>
    <row r="987" spans="1:8" s="36" customFormat="1" ht="78.75" hidden="1" outlineLevel="1">
      <c r="A987" s="26" t="s">
        <v>290</v>
      </c>
      <c r="B987" s="27" t="s">
        <v>1694</v>
      </c>
      <c r="C987" s="26">
        <v>2019</v>
      </c>
      <c r="D987" s="26"/>
      <c r="E987" s="26">
        <v>146</v>
      </c>
      <c r="F987" s="26">
        <v>60</v>
      </c>
      <c r="G987" s="26">
        <v>421.62900000000002</v>
      </c>
      <c r="H987" s="35"/>
    </row>
    <row r="988" spans="1:8" s="36" customFormat="1" ht="78.75" hidden="1" outlineLevel="1">
      <c r="A988" s="26" t="s">
        <v>290</v>
      </c>
      <c r="B988" s="27" t="s">
        <v>1695</v>
      </c>
      <c r="C988" s="26">
        <v>2019</v>
      </c>
      <c r="D988" s="26"/>
      <c r="E988" s="26">
        <v>290</v>
      </c>
      <c r="F988" s="26">
        <v>10</v>
      </c>
      <c r="G988" s="26">
        <v>303.07400000000001</v>
      </c>
      <c r="H988" s="35"/>
    </row>
    <row r="989" spans="1:8" s="36" customFormat="1" ht="63" hidden="1" outlineLevel="1">
      <c r="A989" s="26" t="s">
        <v>290</v>
      </c>
      <c r="B989" s="27" t="s">
        <v>1696</v>
      </c>
      <c r="C989" s="26">
        <v>2019</v>
      </c>
      <c r="D989" s="26"/>
      <c r="E989" s="26">
        <v>100</v>
      </c>
      <c r="F989" s="26">
        <v>15</v>
      </c>
      <c r="G989" s="26">
        <v>135.65299999999999</v>
      </c>
      <c r="H989" s="35"/>
    </row>
    <row r="990" spans="1:8" s="36" customFormat="1" ht="78.75" hidden="1" outlineLevel="1">
      <c r="A990" s="26" t="s">
        <v>290</v>
      </c>
      <c r="B990" s="27" t="s">
        <v>1697</v>
      </c>
      <c r="C990" s="26">
        <v>2019</v>
      </c>
      <c r="D990" s="26"/>
      <c r="E990" s="26">
        <v>25</v>
      </c>
      <c r="F990" s="26">
        <v>30</v>
      </c>
      <c r="G990" s="26">
        <v>94.506</v>
      </c>
      <c r="H990" s="35"/>
    </row>
    <row r="991" spans="1:8" s="36" customFormat="1" ht="94.5" hidden="1" outlineLevel="1">
      <c r="A991" s="26" t="s">
        <v>290</v>
      </c>
      <c r="B991" s="27" t="s">
        <v>1698</v>
      </c>
      <c r="C991" s="26">
        <v>2019</v>
      </c>
      <c r="D991" s="26"/>
      <c r="E991" s="26">
        <v>5</v>
      </c>
      <c r="F991" s="26">
        <v>15</v>
      </c>
      <c r="G991" s="26">
        <v>45.573999999999998</v>
      </c>
      <c r="H991" s="35"/>
    </row>
    <row r="992" spans="1:8" s="36" customFormat="1" ht="47.25" hidden="1" outlineLevel="1">
      <c r="A992" s="26" t="s">
        <v>290</v>
      </c>
      <c r="B992" s="27" t="s">
        <v>1699</v>
      </c>
      <c r="C992" s="26">
        <v>2019</v>
      </c>
      <c r="D992" s="26"/>
      <c r="E992" s="26">
        <v>280</v>
      </c>
      <c r="F992" s="26">
        <v>15</v>
      </c>
      <c r="G992" s="26">
        <v>752.01099999999997</v>
      </c>
      <c r="H992" s="35"/>
    </row>
    <row r="993" spans="1:8" s="36" customFormat="1" ht="94.5" hidden="1" outlineLevel="1">
      <c r="A993" s="26" t="s">
        <v>290</v>
      </c>
      <c r="B993" s="27" t="s">
        <v>1700</v>
      </c>
      <c r="C993" s="26">
        <v>2020</v>
      </c>
      <c r="D993" s="26"/>
      <c r="E993" s="26">
        <v>55</v>
      </c>
      <c r="F993" s="26">
        <v>15</v>
      </c>
      <c r="G993" s="26">
        <v>204</v>
      </c>
      <c r="H993" s="35"/>
    </row>
    <row r="994" spans="1:8" s="36" customFormat="1" ht="204.75" hidden="1" outlineLevel="1">
      <c r="A994" s="26" t="s">
        <v>290</v>
      </c>
      <c r="B994" s="27" t="s">
        <v>1701</v>
      </c>
      <c r="C994" s="26">
        <v>2020</v>
      </c>
      <c r="D994" s="26"/>
      <c r="E994" s="26">
        <v>90</v>
      </c>
      <c r="F994" s="26">
        <v>24</v>
      </c>
      <c r="G994" s="26">
        <v>252</v>
      </c>
      <c r="H994" s="35"/>
    </row>
    <row r="995" spans="1:8" s="36" customFormat="1" ht="110.25" hidden="1" outlineLevel="1">
      <c r="A995" s="26" t="s">
        <v>290</v>
      </c>
      <c r="B995" s="27" t="s">
        <v>1702</v>
      </c>
      <c r="C995" s="26">
        <v>2020</v>
      </c>
      <c r="D995" s="26"/>
      <c r="E995" s="26">
        <v>17</v>
      </c>
      <c r="F995" s="26">
        <v>5</v>
      </c>
      <c r="G995" s="26">
        <v>139</v>
      </c>
      <c r="H995" s="35"/>
    </row>
    <row r="996" spans="1:8" s="36" customFormat="1" ht="110.25" hidden="1" outlineLevel="1">
      <c r="A996" s="26" t="s">
        <v>290</v>
      </c>
      <c r="B996" s="27" t="s">
        <v>1703</v>
      </c>
      <c r="C996" s="26">
        <v>2020</v>
      </c>
      <c r="D996" s="26"/>
      <c r="E996" s="26">
        <v>15</v>
      </c>
      <c r="F996" s="26">
        <v>15</v>
      </c>
      <c r="G996" s="26">
        <v>95</v>
      </c>
      <c r="H996" s="35"/>
    </row>
    <row r="997" spans="1:8" s="36" customFormat="1" ht="94.5" hidden="1" outlineLevel="1">
      <c r="A997" s="26" t="s">
        <v>290</v>
      </c>
      <c r="B997" s="27" t="s">
        <v>1704</v>
      </c>
      <c r="C997" s="26">
        <v>2020</v>
      </c>
      <c r="D997" s="26"/>
      <c r="E997" s="26">
        <v>60</v>
      </c>
      <c r="F997" s="26">
        <v>3</v>
      </c>
      <c r="G997" s="26">
        <v>170</v>
      </c>
      <c r="H997" s="35"/>
    </row>
    <row r="998" spans="1:8" s="36" customFormat="1" ht="94.5" hidden="1" outlineLevel="1">
      <c r="A998" s="26" t="s">
        <v>290</v>
      </c>
      <c r="B998" s="27" t="s">
        <v>1705</v>
      </c>
      <c r="C998" s="26">
        <v>2020</v>
      </c>
      <c r="D998" s="26"/>
      <c r="E998" s="26">
        <v>66</v>
      </c>
      <c r="F998" s="26">
        <v>45</v>
      </c>
      <c r="G998" s="26">
        <v>143</v>
      </c>
      <c r="H998" s="35"/>
    </row>
    <row r="999" spans="1:8" s="36" customFormat="1" ht="63" hidden="1" outlineLevel="1">
      <c r="A999" s="26" t="s">
        <v>290</v>
      </c>
      <c r="B999" s="27" t="s">
        <v>1706</v>
      </c>
      <c r="C999" s="26">
        <v>2020</v>
      </c>
      <c r="D999" s="26"/>
      <c r="E999" s="26">
        <v>109</v>
      </c>
      <c r="F999" s="26">
        <v>15</v>
      </c>
      <c r="G999" s="26">
        <v>264</v>
      </c>
      <c r="H999" s="35"/>
    </row>
    <row r="1000" spans="1:8" s="36" customFormat="1" ht="94.5" hidden="1" outlineLevel="1">
      <c r="A1000" s="26" t="s">
        <v>290</v>
      </c>
      <c r="B1000" s="27" t="s">
        <v>1707</v>
      </c>
      <c r="C1000" s="26">
        <v>2020</v>
      </c>
      <c r="D1000" s="26"/>
      <c r="E1000" s="26">
        <v>95</v>
      </c>
      <c r="F1000" s="26">
        <v>15</v>
      </c>
      <c r="G1000" s="26">
        <v>227</v>
      </c>
      <c r="H1000" s="35"/>
    </row>
    <row r="1001" spans="1:8" s="36" customFormat="1" ht="94.5" hidden="1" outlineLevel="1">
      <c r="A1001" s="26" t="s">
        <v>290</v>
      </c>
      <c r="B1001" s="27" t="s">
        <v>1708</v>
      </c>
      <c r="C1001" s="26">
        <v>2020</v>
      </c>
      <c r="D1001" s="26"/>
      <c r="E1001" s="26">
        <v>26</v>
      </c>
      <c r="F1001" s="26">
        <v>15</v>
      </c>
      <c r="G1001" s="26">
        <v>166</v>
      </c>
      <c r="H1001" s="35"/>
    </row>
    <row r="1002" spans="1:8" s="36" customFormat="1" ht="94.5" hidden="1" outlineLevel="1">
      <c r="A1002" s="26" t="s">
        <v>290</v>
      </c>
      <c r="B1002" s="27" t="s">
        <v>1709</v>
      </c>
      <c r="C1002" s="26">
        <v>2020</v>
      </c>
      <c r="D1002" s="26"/>
      <c r="E1002" s="26">
        <v>308</v>
      </c>
      <c r="F1002" s="26">
        <v>15</v>
      </c>
      <c r="G1002" s="26">
        <v>489</v>
      </c>
      <c r="H1002" s="35"/>
    </row>
    <row r="1003" spans="1:8" s="36" customFormat="1" ht="63" hidden="1" outlineLevel="1">
      <c r="A1003" s="26" t="s">
        <v>290</v>
      </c>
      <c r="B1003" s="27" t="s">
        <v>1710</v>
      </c>
      <c r="C1003" s="26">
        <v>2020</v>
      </c>
      <c r="D1003" s="26"/>
      <c r="E1003" s="26">
        <v>14</v>
      </c>
      <c r="F1003" s="26">
        <v>6</v>
      </c>
      <c r="G1003" s="26">
        <v>185</v>
      </c>
      <c r="H1003" s="35"/>
    </row>
    <row r="1004" spans="1:8" s="36" customFormat="1" ht="78.75" hidden="1" outlineLevel="1">
      <c r="A1004" s="26" t="s">
        <v>290</v>
      </c>
      <c r="B1004" s="27" t="s">
        <v>1711</v>
      </c>
      <c r="C1004" s="26">
        <v>2020</v>
      </c>
      <c r="D1004" s="26"/>
      <c r="E1004" s="26">
        <v>100</v>
      </c>
      <c r="F1004" s="26">
        <v>15</v>
      </c>
      <c r="G1004" s="26">
        <v>245</v>
      </c>
      <c r="H1004" s="35"/>
    </row>
    <row r="1005" spans="1:8" s="36" customFormat="1" ht="110.25" hidden="1" outlineLevel="1">
      <c r="A1005" s="26" t="s">
        <v>290</v>
      </c>
      <c r="B1005" s="27" t="s">
        <v>1712</v>
      </c>
      <c r="C1005" s="26">
        <v>2020</v>
      </c>
      <c r="D1005" s="26"/>
      <c r="E1005" s="26">
        <v>150</v>
      </c>
      <c r="F1005" s="26">
        <v>10</v>
      </c>
      <c r="G1005" s="26">
        <v>311</v>
      </c>
      <c r="H1005" s="35"/>
    </row>
    <row r="1006" spans="1:8" s="36" customFormat="1" ht="94.5" hidden="1" outlineLevel="1">
      <c r="A1006" s="26" t="s">
        <v>290</v>
      </c>
      <c r="B1006" s="27" t="s">
        <v>1713</v>
      </c>
      <c r="C1006" s="26">
        <v>2020</v>
      </c>
      <c r="D1006" s="26"/>
      <c r="E1006" s="26">
        <v>17</v>
      </c>
      <c r="F1006" s="26">
        <v>5</v>
      </c>
      <c r="G1006" s="26">
        <v>173</v>
      </c>
      <c r="H1006" s="35"/>
    </row>
    <row r="1007" spans="1:8" s="36" customFormat="1" ht="110.25" hidden="1" outlineLevel="1">
      <c r="A1007" s="26" t="s">
        <v>290</v>
      </c>
      <c r="B1007" s="27" t="s">
        <v>1714</v>
      </c>
      <c r="C1007" s="26">
        <v>2020</v>
      </c>
      <c r="D1007" s="26"/>
      <c r="E1007" s="26">
        <v>23</v>
      </c>
      <c r="F1007" s="26">
        <v>15</v>
      </c>
      <c r="G1007" s="26">
        <v>147</v>
      </c>
      <c r="H1007" s="35"/>
    </row>
    <row r="1008" spans="1:8" s="36" customFormat="1" ht="94.5" hidden="1" outlineLevel="1">
      <c r="A1008" s="26" t="s">
        <v>290</v>
      </c>
      <c r="B1008" s="27" t="s">
        <v>1715</v>
      </c>
      <c r="C1008" s="26">
        <v>2020</v>
      </c>
      <c r="D1008" s="26"/>
      <c r="E1008" s="26">
        <v>160</v>
      </c>
      <c r="F1008" s="26">
        <v>10</v>
      </c>
      <c r="G1008" s="26">
        <v>271</v>
      </c>
      <c r="H1008" s="35"/>
    </row>
    <row r="1009" spans="1:8" s="36" customFormat="1" ht="94.5" hidden="1" outlineLevel="1">
      <c r="A1009" s="26" t="s">
        <v>290</v>
      </c>
      <c r="B1009" s="27" t="s">
        <v>1716</v>
      </c>
      <c r="C1009" s="26">
        <v>2020</v>
      </c>
      <c r="D1009" s="26"/>
      <c r="E1009" s="26">
        <v>26</v>
      </c>
      <c r="F1009" s="26">
        <v>15</v>
      </c>
      <c r="G1009" s="26">
        <v>133</v>
      </c>
      <c r="H1009" s="35"/>
    </row>
    <row r="1010" spans="1:8" s="36" customFormat="1" ht="94.5" hidden="1" outlineLevel="1">
      <c r="A1010" s="26" t="s">
        <v>290</v>
      </c>
      <c r="B1010" s="27" t="s">
        <v>1717</v>
      </c>
      <c r="C1010" s="26">
        <v>2020</v>
      </c>
      <c r="D1010" s="26"/>
      <c r="E1010" s="26">
        <v>15</v>
      </c>
      <c r="F1010" s="26">
        <v>5</v>
      </c>
      <c r="G1010" s="26">
        <v>127</v>
      </c>
      <c r="H1010" s="35"/>
    </row>
    <row r="1011" spans="1:8" s="36" customFormat="1" ht="94.5" hidden="1" outlineLevel="1">
      <c r="A1011" s="26" t="s">
        <v>290</v>
      </c>
      <c r="B1011" s="27" t="s">
        <v>1718</v>
      </c>
      <c r="C1011" s="26">
        <v>2020</v>
      </c>
      <c r="D1011" s="26"/>
      <c r="E1011" s="26">
        <v>10</v>
      </c>
      <c r="F1011" s="26">
        <v>5</v>
      </c>
      <c r="G1011" s="26">
        <v>135</v>
      </c>
      <c r="H1011" s="35"/>
    </row>
    <row r="1012" spans="1:8" s="36" customFormat="1" ht="63" hidden="1" outlineLevel="1">
      <c r="A1012" s="26" t="s">
        <v>290</v>
      </c>
      <c r="B1012" s="27" t="s">
        <v>1719</v>
      </c>
      <c r="C1012" s="26">
        <v>2020</v>
      </c>
      <c r="D1012" s="26"/>
      <c r="E1012" s="26">
        <v>198</v>
      </c>
      <c r="F1012" s="26">
        <v>15</v>
      </c>
      <c r="G1012" s="26">
        <v>334</v>
      </c>
      <c r="H1012" s="35"/>
    </row>
    <row r="1013" spans="1:8" s="36" customFormat="1" ht="110.25" hidden="1" outlineLevel="1">
      <c r="A1013" s="26" t="s">
        <v>290</v>
      </c>
      <c r="B1013" s="27" t="s">
        <v>1720</v>
      </c>
      <c r="C1013" s="26">
        <v>2020</v>
      </c>
      <c r="D1013" s="26"/>
      <c r="E1013" s="26">
        <v>124</v>
      </c>
      <c r="F1013" s="26">
        <v>45</v>
      </c>
      <c r="G1013" s="26">
        <v>332</v>
      </c>
      <c r="H1013" s="35"/>
    </row>
    <row r="1014" spans="1:8" s="36" customFormat="1" ht="78.75" hidden="1" outlineLevel="1">
      <c r="A1014" s="26" t="s">
        <v>290</v>
      </c>
      <c r="B1014" s="27" t="s">
        <v>1721</v>
      </c>
      <c r="C1014" s="26">
        <v>2020</v>
      </c>
      <c r="D1014" s="26"/>
      <c r="E1014" s="26">
        <v>60</v>
      </c>
      <c r="F1014" s="26">
        <v>10</v>
      </c>
      <c r="G1014" s="26">
        <v>222</v>
      </c>
      <c r="H1014" s="35"/>
    </row>
    <row r="1015" spans="1:8" s="36" customFormat="1" ht="94.5" hidden="1" outlineLevel="1">
      <c r="A1015" s="26" t="s">
        <v>290</v>
      </c>
      <c r="B1015" s="27" t="s">
        <v>1722</v>
      </c>
      <c r="C1015" s="26">
        <v>2020</v>
      </c>
      <c r="D1015" s="26"/>
      <c r="E1015" s="26">
        <v>38</v>
      </c>
      <c r="F1015" s="26">
        <v>10</v>
      </c>
      <c r="G1015" s="26">
        <v>164</v>
      </c>
      <c r="H1015" s="35"/>
    </row>
    <row r="1016" spans="1:8" s="36" customFormat="1" ht="47.25" hidden="1" outlineLevel="1">
      <c r="A1016" s="26" t="s">
        <v>290</v>
      </c>
      <c r="B1016" s="27" t="s">
        <v>1723</v>
      </c>
      <c r="C1016" s="26">
        <v>2020</v>
      </c>
      <c r="D1016" s="26"/>
      <c r="E1016" s="26">
        <v>418</v>
      </c>
      <c r="F1016" s="26">
        <v>14</v>
      </c>
      <c r="G1016" s="26">
        <v>694</v>
      </c>
      <c r="H1016" s="35"/>
    </row>
    <row r="1017" spans="1:8" s="36" customFormat="1" ht="126" hidden="1" outlineLevel="1">
      <c r="A1017" s="26" t="s">
        <v>290</v>
      </c>
      <c r="B1017" s="27" t="s">
        <v>1724</v>
      </c>
      <c r="C1017" s="26">
        <v>2020</v>
      </c>
      <c r="D1017" s="26"/>
      <c r="E1017" s="26">
        <v>8</v>
      </c>
      <c r="F1017" s="26">
        <v>65</v>
      </c>
      <c r="G1017" s="26">
        <v>40</v>
      </c>
      <c r="H1017" s="35"/>
    </row>
    <row r="1018" spans="1:8" s="36" customFormat="1" ht="94.5" hidden="1" outlineLevel="1">
      <c r="A1018" s="26" t="s">
        <v>290</v>
      </c>
      <c r="B1018" s="27" t="s">
        <v>1725</v>
      </c>
      <c r="C1018" s="26">
        <v>2020</v>
      </c>
      <c r="D1018" s="26"/>
      <c r="E1018" s="26">
        <v>25</v>
      </c>
      <c r="F1018" s="26">
        <v>15</v>
      </c>
      <c r="G1018" s="26">
        <v>155</v>
      </c>
      <c r="H1018" s="35"/>
    </row>
    <row r="1019" spans="1:8" s="36" customFormat="1" ht="94.5" hidden="1" outlineLevel="1">
      <c r="A1019" s="26" t="s">
        <v>290</v>
      </c>
      <c r="B1019" s="27" t="s">
        <v>1726</v>
      </c>
      <c r="C1019" s="26">
        <v>2020</v>
      </c>
      <c r="D1019" s="26"/>
      <c r="E1019" s="26">
        <v>95</v>
      </c>
      <c r="F1019" s="26">
        <v>13</v>
      </c>
      <c r="G1019" s="26">
        <v>186</v>
      </c>
      <c r="H1019" s="35"/>
    </row>
    <row r="1020" spans="1:8" s="36" customFormat="1" ht="63" hidden="1" outlineLevel="1">
      <c r="A1020" s="26" t="s">
        <v>290</v>
      </c>
      <c r="B1020" s="27" t="s">
        <v>1727</v>
      </c>
      <c r="C1020" s="26">
        <v>2020</v>
      </c>
      <c r="D1020" s="26"/>
      <c r="E1020" s="26">
        <v>480</v>
      </c>
      <c r="F1020" s="26">
        <v>15</v>
      </c>
      <c r="G1020" s="26">
        <v>503</v>
      </c>
      <c r="H1020" s="35"/>
    </row>
    <row r="1021" spans="1:8" s="36" customFormat="1" ht="94.5" hidden="1" outlineLevel="1">
      <c r="A1021" s="26" t="s">
        <v>290</v>
      </c>
      <c r="B1021" s="27" t="s">
        <v>1728</v>
      </c>
      <c r="C1021" s="26">
        <v>2020</v>
      </c>
      <c r="D1021" s="26"/>
      <c r="E1021" s="26">
        <v>145</v>
      </c>
      <c r="F1021" s="26">
        <v>15</v>
      </c>
      <c r="G1021" s="26">
        <v>367</v>
      </c>
      <c r="H1021" s="35"/>
    </row>
    <row r="1022" spans="1:8" s="36" customFormat="1" ht="94.5" hidden="1" outlineLevel="1">
      <c r="A1022" s="26" t="s">
        <v>290</v>
      </c>
      <c r="B1022" s="27" t="s">
        <v>1729</v>
      </c>
      <c r="C1022" s="26">
        <v>2020</v>
      </c>
      <c r="D1022" s="26"/>
      <c r="E1022" s="26">
        <v>65</v>
      </c>
      <c r="F1022" s="26">
        <v>5</v>
      </c>
      <c r="G1022" s="26">
        <v>226</v>
      </c>
      <c r="H1022" s="35"/>
    </row>
    <row r="1023" spans="1:8" s="36" customFormat="1" ht="126" hidden="1" outlineLevel="1">
      <c r="A1023" s="26" t="s">
        <v>290</v>
      </c>
      <c r="B1023" s="27" t="s">
        <v>1730</v>
      </c>
      <c r="C1023" s="26">
        <v>2020</v>
      </c>
      <c r="D1023" s="26"/>
      <c r="E1023" s="26">
        <v>8</v>
      </c>
      <c r="F1023" s="26">
        <v>50</v>
      </c>
      <c r="G1023" s="26">
        <v>57</v>
      </c>
      <c r="H1023" s="35"/>
    </row>
    <row r="1024" spans="1:8" s="36" customFormat="1" ht="94.5" hidden="1" outlineLevel="1">
      <c r="A1024" s="26" t="s">
        <v>290</v>
      </c>
      <c r="B1024" s="27" t="s">
        <v>1731</v>
      </c>
      <c r="C1024" s="26">
        <v>2020</v>
      </c>
      <c r="D1024" s="26"/>
      <c r="E1024" s="26">
        <v>24</v>
      </c>
      <c r="F1024" s="26">
        <v>10</v>
      </c>
      <c r="G1024" s="26">
        <v>170</v>
      </c>
      <c r="H1024" s="35"/>
    </row>
    <row r="1025" spans="1:8" s="36" customFormat="1" ht="94.5" hidden="1" outlineLevel="1">
      <c r="A1025" s="26" t="s">
        <v>290</v>
      </c>
      <c r="B1025" s="27" t="s">
        <v>1732</v>
      </c>
      <c r="C1025" s="26">
        <v>2020</v>
      </c>
      <c r="D1025" s="26"/>
      <c r="E1025" s="26">
        <v>9</v>
      </c>
      <c r="F1025" s="26">
        <v>13</v>
      </c>
      <c r="G1025" s="26">
        <v>159</v>
      </c>
      <c r="H1025" s="35"/>
    </row>
    <row r="1026" spans="1:8" s="36" customFormat="1" ht="78.75" hidden="1" outlineLevel="1">
      <c r="A1026" s="26" t="s">
        <v>290</v>
      </c>
      <c r="B1026" s="27" t="s">
        <v>1733</v>
      </c>
      <c r="C1026" s="26">
        <v>2020</v>
      </c>
      <c r="D1026" s="26"/>
      <c r="E1026" s="26">
        <v>310</v>
      </c>
      <c r="F1026" s="26">
        <v>13</v>
      </c>
      <c r="G1026" s="26">
        <v>678</v>
      </c>
      <c r="H1026" s="35"/>
    </row>
    <row r="1027" spans="1:8" s="36" customFormat="1" ht="94.5" hidden="1" outlineLevel="1">
      <c r="A1027" s="26" t="s">
        <v>290</v>
      </c>
      <c r="B1027" s="27" t="s">
        <v>1734</v>
      </c>
      <c r="C1027" s="26">
        <v>2020</v>
      </c>
      <c r="D1027" s="26"/>
      <c r="E1027" s="26">
        <v>350</v>
      </c>
      <c r="F1027" s="26">
        <v>15</v>
      </c>
      <c r="G1027" s="26">
        <v>544</v>
      </c>
      <c r="H1027" s="35"/>
    </row>
    <row r="1028" spans="1:8" s="36" customFormat="1" ht="94.5" hidden="1" outlineLevel="1">
      <c r="A1028" s="26" t="s">
        <v>290</v>
      </c>
      <c r="B1028" s="27" t="s">
        <v>1735</v>
      </c>
      <c r="C1028" s="26">
        <v>2020</v>
      </c>
      <c r="D1028" s="26"/>
      <c r="E1028" s="26">
        <v>160</v>
      </c>
      <c r="F1028" s="26">
        <v>15</v>
      </c>
      <c r="G1028" s="26">
        <v>308</v>
      </c>
      <c r="H1028" s="35"/>
    </row>
    <row r="1029" spans="1:8" s="36" customFormat="1" ht="141.75" hidden="1" outlineLevel="1">
      <c r="A1029" s="26" t="s">
        <v>290</v>
      </c>
      <c r="B1029" s="27" t="s">
        <v>1736</v>
      </c>
      <c r="C1029" s="26">
        <v>2020</v>
      </c>
      <c r="D1029" s="26"/>
      <c r="E1029" s="26">
        <v>8</v>
      </c>
      <c r="F1029" s="26">
        <v>15</v>
      </c>
      <c r="G1029" s="26">
        <v>65</v>
      </c>
      <c r="H1029" s="35"/>
    </row>
    <row r="1030" spans="1:8" s="36" customFormat="1" ht="94.5" hidden="1" outlineLevel="1">
      <c r="A1030" s="26" t="s">
        <v>290</v>
      </c>
      <c r="B1030" s="27" t="s">
        <v>1737</v>
      </c>
      <c r="C1030" s="26">
        <v>2020</v>
      </c>
      <c r="D1030" s="26"/>
      <c r="E1030" s="26">
        <v>18</v>
      </c>
      <c r="F1030" s="26">
        <v>15</v>
      </c>
      <c r="G1030" s="26">
        <v>114</v>
      </c>
      <c r="H1030" s="35"/>
    </row>
    <row r="1031" spans="1:8" s="36" customFormat="1" ht="110.25" hidden="1" outlineLevel="1">
      <c r="A1031" s="26" t="s">
        <v>290</v>
      </c>
      <c r="B1031" s="27" t="s">
        <v>1738</v>
      </c>
      <c r="C1031" s="26">
        <v>2020</v>
      </c>
      <c r="D1031" s="26"/>
      <c r="E1031" s="26">
        <v>41</v>
      </c>
      <c r="F1031" s="26">
        <v>15</v>
      </c>
      <c r="G1031" s="26">
        <v>174</v>
      </c>
      <c r="H1031" s="35"/>
    </row>
    <row r="1032" spans="1:8" s="36" customFormat="1" ht="94.5" hidden="1" outlineLevel="1">
      <c r="A1032" s="26" t="s">
        <v>290</v>
      </c>
      <c r="B1032" s="27" t="s">
        <v>1739</v>
      </c>
      <c r="C1032" s="26">
        <v>2020</v>
      </c>
      <c r="D1032" s="26"/>
      <c r="E1032" s="26">
        <v>24</v>
      </c>
      <c r="F1032" s="26">
        <v>10</v>
      </c>
      <c r="G1032" s="26">
        <v>109</v>
      </c>
      <c r="H1032" s="35"/>
    </row>
    <row r="1033" spans="1:8" s="36" customFormat="1" ht="63" hidden="1" outlineLevel="1">
      <c r="A1033" s="26" t="s">
        <v>290</v>
      </c>
      <c r="B1033" s="27" t="s">
        <v>1740</v>
      </c>
      <c r="C1033" s="26">
        <v>2020</v>
      </c>
      <c r="D1033" s="26"/>
      <c r="E1033" s="26">
        <v>102</v>
      </c>
      <c r="F1033" s="26">
        <v>5</v>
      </c>
      <c r="G1033" s="26">
        <v>231</v>
      </c>
      <c r="H1033" s="35"/>
    </row>
    <row r="1034" spans="1:8" s="36" customFormat="1" ht="94.5" hidden="1" outlineLevel="1">
      <c r="A1034" s="26" t="s">
        <v>290</v>
      </c>
      <c r="B1034" s="27" t="s">
        <v>1741</v>
      </c>
      <c r="C1034" s="26">
        <v>2020</v>
      </c>
      <c r="D1034" s="26"/>
      <c r="E1034" s="26">
        <v>25</v>
      </c>
      <c r="F1034" s="26">
        <v>6</v>
      </c>
      <c r="G1034" s="26">
        <v>105</v>
      </c>
      <c r="H1034" s="35"/>
    </row>
    <row r="1035" spans="1:8" s="36" customFormat="1" ht="110.25" hidden="1" outlineLevel="1">
      <c r="A1035" s="26" t="s">
        <v>290</v>
      </c>
      <c r="B1035" s="27" t="s">
        <v>1742</v>
      </c>
      <c r="C1035" s="26">
        <v>2020</v>
      </c>
      <c r="D1035" s="26"/>
      <c r="E1035" s="26">
        <v>102</v>
      </c>
      <c r="F1035" s="26">
        <v>15</v>
      </c>
      <c r="G1035" s="26">
        <v>220</v>
      </c>
      <c r="H1035" s="35"/>
    </row>
    <row r="1036" spans="1:8" s="36" customFormat="1" ht="78.75" hidden="1" outlineLevel="1">
      <c r="A1036" s="26" t="s">
        <v>290</v>
      </c>
      <c r="B1036" s="27" t="s">
        <v>1743</v>
      </c>
      <c r="C1036" s="26">
        <v>2020</v>
      </c>
      <c r="D1036" s="26"/>
      <c r="E1036" s="26">
        <v>172</v>
      </c>
      <c r="F1036" s="26">
        <v>15</v>
      </c>
      <c r="G1036" s="26">
        <v>239</v>
      </c>
      <c r="H1036" s="35"/>
    </row>
    <row r="1037" spans="1:8" s="36" customFormat="1" ht="94.5" hidden="1" outlineLevel="1">
      <c r="A1037" s="26" t="s">
        <v>290</v>
      </c>
      <c r="B1037" s="27" t="s">
        <v>1744</v>
      </c>
      <c r="C1037" s="26">
        <v>2020</v>
      </c>
      <c r="D1037" s="26"/>
      <c r="E1037" s="26">
        <v>16</v>
      </c>
      <c r="F1037" s="26">
        <v>15</v>
      </c>
      <c r="G1037" s="26">
        <v>131</v>
      </c>
      <c r="H1037" s="35"/>
    </row>
    <row r="1038" spans="1:8" s="36" customFormat="1" ht="126" hidden="1" outlineLevel="1">
      <c r="A1038" s="26" t="s">
        <v>290</v>
      </c>
      <c r="B1038" s="27" t="s">
        <v>1745</v>
      </c>
      <c r="C1038" s="26">
        <v>2020</v>
      </c>
      <c r="D1038" s="26"/>
      <c r="E1038" s="26">
        <v>70</v>
      </c>
      <c r="F1038" s="26">
        <v>5</v>
      </c>
      <c r="G1038" s="26">
        <v>205</v>
      </c>
      <c r="H1038" s="35"/>
    </row>
    <row r="1039" spans="1:8" s="36" customFormat="1" ht="78.75" hidden="1" outlineLevel="1">
      <c r="A1039" s="26" t="s">
        <v>290</v>
      </c>
      <c r="B1039" s="27" t="s">
        <v>1746</v>
      </c>
      <c r="C1039" s="26">
        <v>2020</v>
      </c>
      <c r="D1039" s="26"/>
      <c r="E1039" s="26">
        <v>50</v>
      </c>
      <c r="F1039" s="26">
        <v>15</v>
      </c>
      <c r="G1039" s="26">
        <v>145</v>
      </c>
      <c r="H1039" s="35"/>
    </row>
    <row r="1040" spans="1:8" s="36" customFormat="1" ht="126" hidden="1" outlineLevel="1">
      <c r="A1040" s="26" t="s">
        <v>290</v>
      </c>
      <c r="B1040" s="27" t="s">
        <v>1747</v>
      </c>
      <c r="C1040" s="26">
        <v>2020</v>
      </c>
      <c r="D1040" s="26"/>
      <c r="E1040" s="26">
        <v>20</v>
      </c>
      <c r="F1040" s="26">
        <v>15</v>
      </c>
      <c r="G1040" s="26">
        <v>141</v>
      </c>
      <c r="H1040" s="35"/>
    </row>
    <row r="1041" spans="1:8" s="36" customFormat="1" ht="141.75" hidden="1" outlineLevel="1">
      <c r="A1041" s="26" t="s">
        <v>290</v>
      </c>
      <c r="B1041" s="27" t="s">
        <v>1748</v>
      </c>
      <c r="C1041" s="26">
        <v>2020</v>
      </c>
      <c r="D1041" s="26"/>
      <c r="E1041" s="26">
        <v>54</v>
      </c>
      <c r="F1041" s="26">
        <v>15</v>
      </c>
      <c r="G1041" s="26">
        <v>152</v>
      </c>
      <c r="H1041" s="35"/>
    </row>
    <row r="1042" spans="1:8" s="36" customFormat="1" ht="94.5" hidden="1" outlineLevel="1">
      <c r="A1042" s="26" t="s">
        <v>290</v>
      </c>
      <c r="B1042" s="27" t="s">
        <v>1749</v>
      </c>
      <c r="C1042" s="26">
        <v>2020</v>
      </c>
      <c r="D1042" s="26"/>
      <c r="E1042" s="26">
        <v>26</v>
      </c>
      <c r="F1042" s="26">
        <v>10</v>
      </c>
      <c r="G1042" s="26">
        <v>104</v>
      </c>
      <c r="H1042" s="35"/>
    </row>
    <row r="1043" spans="1:8" s="36" customFormat="1" ht="110.25" hidden="1" outlineLevel="1">
      <c r="A1043" s="26" t="s">
        <v>290</v>
      </c>
      <c r="B1043" s="27" t="s">
        <v>1750</v>
      </c>
      <c r="C1043" s="26">
        <v>2020</v>
      </c>
      <c r="D1043" s="26"/>
      <c r="E1043" s="26">
        <v>224</v>
      </c>
      <c r="F1043" s="26">
        <v>10</v>
      </c>
      <c r="G1043" s="26">
        <v>269</v>
      </c>
      <c r="H1043" s="35"/>
    </row>
    <row r="1044" spans="1:8" s="36" customFormat="1" ht="110.25" hidden="1" outlineLevel="1">
      <c r="A1044" s="26" t="s">
        <v>290</v>
      </c>
      <c r="B1044" s="27" t="s">
        <v>1751</v>
      </c>
      <c r="C1044" s="26">
        <v>2020</v>
      </c>
      <c r="D1044" s="26"/>
      <c r="E1044" s="26">
        <v>126</v>
      </c>
      <c r="F1044" s="26">
        <v>15</v>
      </c>
      <c r="G1044" s="26">
        <v>158</v>
      </c>
      <c r="H1044" s="35"/>
    </row>
    <row r="1045" spans="1:8" s="36" customFormat="1" ht="94.5" hidden="1" outlineLevel="1">
      <c r="A1045" s="26" t="s">
        <v>290</v>
      </c>
      <c r="B1045" s="27" t="s">
        <v>1752</v>
      </c>
      <c r="C1045" s="26">
        <v>2020</v>
      </c>
      <c r="D1045" s="26"/>
      <c r="E1045" s="26">
        <v>142</v>
      </c>
      <c r="F1045" s="26">
        <v>15</v>
      </c>
      <c r="G1045" s="26">
        <v>265</v>
      </c>
      <c r="H1045" s="35"/>
    </row>
    <row r="1046" spans="1:8" s="36" customFormat="1" ht="94.5" hidden="1" outlineLevel="1">
      <c r="A1046" s="26" t="s">
        <v>290</v>
      </c>
      <c r="B1046" s="27" t="s">
        <v>1753</v>
      </c>
      <c r="C1046" s="26">
        <v>2020</v>
      </c>
      <c r="D1046" s="26"/>
      <c r="E1046" s="26">
        <v>19</v>
      </c>
      <c r="F1046" s="26">
        <v>15</v>
      </c>
      <c r="G1046" s="26">
        <v>126</v>
      </c>
      <c r="H1046" s="35"/>
    </row>
    <row r="1047" spans="1:8" s="36" customFormat="1" ht="110.25" hidden="1" outlineLevel="1">
      <c r="A1047" s="26" t="s">
        <v>290</v>
      </c>
      <c r="B1047" s="27" t="s">
        <v>1754</v>
      </c>
      <c r="C1047" s="26">
        <v>2020</v>
      </c>
      <c r="D1047" s="26"/>
      <c r="E1047" s="26">
        <v>14</v>
      </c>
      <c r="F1047" s="26">
        <v>45</v>
      </c>
      <c r="G1047" s="26">
        <v>54</v>
      </c>
      <c r="H1047" s="35"/>
    </row>
    <row r="1048" spans="1:8" s="36" customFormat="1" ht="94.5" hidden="1" outlineLevel="1">
      <c r="A1048" s="26" t="s">
        <v>290</v>
      </c>
      <c r="B1048" s="27" t="s">
        <v>1755</v>
      </c>
      <c r="C1048" s="26">
        <v>2020</v>
      </c>
      <c r="D1048" s="26"/>
      <c r="E1048" s="26">
        <v>170</v>
      </c>
      <c r="F1048" s="26">
        <v>13</v>
      </c>
      <c r="G1048" s="26">
        <v>278</v>
      </c>
      <c r="H1048" s="35"/>
    </row>
    <row r="1049" spans="1:8" s="36" customFormat="1" ht="78.75" hidden="1" outlineLevel="1">
      <c r="A1049" s="26" t="s">
        <v>290</v>
      </c>
      <c r="B1049" s="27" t="s">
        <v>1756</v>
      </c>
      <c r="C1049" s="26">
        <v>2020</v>
      </c>
      <c r="D1049" s="26"/>
      <c r="E1049" s="26">
        <v>10</v>
      </c>
      <c r="F1049" s="26">
        <v>5</v>
      </c>
      <c r="G1049" s="26">
        <v>83</v>
      </c>
      <c r="H1049" s="35"/>
    </row>
    <row r="1050" spans="1:8" s="36" customFormat="1" ht="94.5" hidden="1" outlineLevel="1">
      <c r="A1050" s="26" t="s">
        <v>290</v>
      </c>
      <c r="B1050" s="27" t="s">
        <v>1757</v>
      </c>
      <c r="C1050" s="26">
        <v>2020</v>
      </c>
      <c r="D1050" s="26"/>
      <c r="E1050" s="26">
        <v>32</v>
      </c>
      <c r="F1050" s="26">
        <v>10</v>
      </c>
      <c r="G1050" s="26">
        <v>102</v>
      </c>
      <c r="H1050" s="35"/>
    </row>
    <row r="1051" spans="1:8" s="36" customFormat="1" ht="94.5" hidden="1" outlineLevel="1">
      <c r="A1051" s="26" t="s">
        <v>290</v>
      </c>
      <c r="B1051" s="27" t="s">
        <v>1758</v>
      </c>
      <c r="C1051" s="26">
        <v>2020</v>
      </c>
      <c r="D1051" s="26"/>
      <c r="E1051" s="26">
        <v>30</v>
      </c>
      <c r="F1051" s="26">
        <v>10</v>
      </c>
      <c r="G1051" s="26">
        <v>89</v>
      </c>
      <c r="H1051" s="35"/>
    </row>
    <row r="1052" spans="1:8" s="36" customFormat="1" ht="110.25" hidden="1" outlineLevel="1">
      <c r="A1052" s="26" t="s">
        <v>290</v>
      </c>
      <c r="B1052" s="27" t="s">
        <v>1759</v>
      </c>
      <c r="C1052" s="26">
        <v>2020</v>
      </c>
      <c r="D1052" s="26"/>
      <c r="E1052" s="26">
        <v>70</v>
      </c>
      <c r="F1052" s="26">
        <v>15</v>
      </c>
      <c r="G1052" s="26">
        <v>111</v>
      </c>
      <c r="H1052" s="35"/>
    </row>
    <row r="1053" spans="1:8" s="36" customFormat="1" ht="63" hidden="1" outlineLevel="1">
      <c r="A1053" s="26" t="s">
        <v>290</v>
      </c>
      <c r="B1053" s="27" t="s">
        <v>1760</v>
      </c>
      <c r="C1053" s="26">
        <v>2020</v>
      </c>
      <c r="D1053" s="26"/>
      <c r="E1053" s="26">
        <v>132</v>
      </c>
      <c r="F1053" s="26">
        <v>15</v>
      </c>
      <c r="G1053" s="26">
        <v>181</v>
      </c>
      <c r="H1053" s="35"/>
    </row>
    <row r="1054" spans="1:8" s="36" customFormat="1" ht="63" hidden="1" outlineLevel="1">
      <c r="A1054" s="26" t="s">
        <v>290</v>
      </c>
      <c r="B1054" s="27" t="s">
        <v>1761</v>
      </c>
      <c r="C1054" s="26">
        <v>2020</v>
      </c>
      <c r="D1054" s="26"/>
      <c r="E1054" s="26">
        <v>127</v>
      </c>
      <c r="F1054" s="26">
        <v>100</v>
      </c>
      <c r="G1054" s="26">
        <v>149</v>
      </c>
      <c r="H1054" s="35"/>
    </row>
    <row r="1055" spans="1:8" s="36" customFormat="1" ht="94.5" hidden="1" outlineLevel="1">
      <c r="A1055" s="26" t="s">
        <v>290</v>
      </c>
      <c r="B1055" s="27" t="s">
        <v>1762</v>
      </c>
      <c r="C1055" s="26">
        <v>2020</v>
      </c>
      <c r="D1055" s="26"/>
      <c r="E1055" s="26">
        <v>214</v>
      </c>
      <c r="F1055" s="26">
        <v>15</v>
      </c>
      <c r="G1055" s="26">
        <v>355</v>
      </c>
      <c r="H1055" s="35"/>
    </row>
    <row r="1056" spans="1:8" s="36" customFormat="1" ht="189" hidden="1" outlineLevel="1">
      <c r="A1056" s="26" t="s">
        <v>290</v>
      </c>
      <c r="B1056" s="27" t="s">
        <v>1763</v>
      </c>
      <c r="C1056" s="26">
        <v>2020</v>
      </c>
      <c r="D1056" s="26"/>
      <c r="E1056" s="26">
        <v>6</v>
      </c>
      <c r="F1056" s="26">
        <v>15</v>
      </c>
      <c r="G1056" s="26">
        <v>42</v>
      </c>
      <c r="H1056" s="35"/>
    </row>
    <row r="1057" spans="1:8" s="36" customFormat="1" ht="94.5" hidden="1" outlineLevel="1">
      <c r="A1057" s="26" t="s">
        <v>290</v>
      </c>
      <c r="B1057" s="27" t="s">
        <v>1764</v>
      </c>
      <c r="C1057" s="26">
        <v>2020</v>
      </c>
      <c r="D1057" s="26"/>
      <c r="E1057" s="26">
        <v>128</v>
      </c>
      <c r="F1057" s="26">
        <v>10</v>
      </c>
      <c r="G1057" s="26">
        <v>211</v>
      </c>
      <c r="H1057" s="35"/>
    </row>
    <row r="1058" spans="1:8" s="36" customFormat="1" ht="94.5" hidden="1" outlineLevel="1">
      <c r="A1058" s="26" t="s">
        <v>290</v>
      </c>
      <c r="B1058" s="27" t="s">
        <v>1765</v>
      </c>
      <c r="C1058" s="26">
        <v>2020</v>
      </c>
      <c r="D1058" s="26"/>
      <c r="E1058" s="26">
        <v>232</v>
      </c>
      <c r="F1058" s="26">
        <v>15</v>
      </c>
      <c r="G1058" s="26">
        <v>349</v>
      </c>
      <c r="H1058" s="35"/>
    </row>
    <row r="1059" spans="1:8" s="36" customFormat="1" ht="94.5" hidden="1" outlineLevel="1">
      <c r="A1059" s="26" t="s">
        <v>290</v>
      </c>
      <c r="B1059" s="27" t="s">
        <v>1766</v>
      </c>
      <c r="C1059" s="26">
        <v>2020</v>
      </c>
      <c r="D1059" s="26"/>
      <c r="E1059" s="26">
        <v>66</v>
      </c>
      <c r="F1059" s="26">
        <v>10</v>
      </c>
      <c r="G1059" s="26">
        <v>194</v>
      </c>
      <c r="H1059" s="35"/>
    </row>
    <row r="1060" spans="1:8" s="36" customFormat="1" ht="141.75" hidden="1" outlineLevel="1">
      <c r="A1060" s="26" t="s">
        <v>290</v>
      </c>
      <c r="B1060" s="27" t="s">
        <v>1767</v>
      </c>
      <c r="C1060" s="26">
        <v>2020</v>
      </c>
      <c r="D1060" s="26"/>
      <c r="E1060" s="26">
        <v>6</v>
      </c>
      <c r="F1060" s="26">
        <v>15</v>
      </c>
      <c r="G1060" s="26">
        <v>35</v>
      </c>
      <c r="H1060" s="35"/>
    </row>
    <row r="1061" spans="1:8" s="36" customFormat="1" ht="94.5" hidden="1" outlineLevel="1">
      <c r="A1061" s="26" t="s">
        <v>290</v>
      </c>
      <c r="B1061" s="27" t="s">
        <v>1768</v>
      </c>
      <c r="C1061" s="26">
        <v>2020</v>
      </c>
      <c r="D1061" s="26"/>
      <c r="E1061" s="26">
        <v>70</v>
      </c>
      <c r="F1061" s="26">
        <v>15</v>
      </c>
      <c r="G1061" s="26">
        <v>149</v>
      </c>
      <c r="H1061" s="35"/>
    </row>
    <row r="1062" spans="1:8" s="36" customFormat="1" ht="94.5" hidden="1" outlineLevel="1">
      <c r="A1062" s="26" t="s">
        <v>290</v>
      </c>
      <c r="B1062" s="27" t="s">
        <v>1769</v>
      </c>
      <c r="C1062" s="26">
        <v>2020</v>
      </c>
      <c r="D1062" s="26"/>
      <c r="E1062" s="26">
        <v>320</v>
      </c>
      <c r="F1062" s="26">
        <v>10</v>
      </c>
      <c r="G1062" s="26">
        <v>411</v>
      </c>
      <c r="H1062" s="35"/>
    </row>
    <row r="1063" spans="1:8" s="36" customFormat="1" ht="94.5" hidden="1" outlineLevel="1">
      <c r="A1063" s="26" t="s">
        <v>290</v>
      </c>
      <c r="B1063" s="27" t="s">
        <v>1770</v>
      </c>
      <c r="C1063" s="26">
        <v>2020</v>
      </c>
      <c r="D1063" s="26"/>
      <c r="E1063" s="26">
        <v>30</v>
      </c>
      <c r="F1063" s="26">
        <v>10</v>
      </c>
      <c r="G1063" s="26">
        <v>192</v>
      </c>
      <c r="H1063" s="35"/>
    </row>
    <row r="1064" spans="1:8" s="36" customFormat="1" ht="94.5" hidden="1" outlineLevel="1">
      <c r="A1064" s="26" t="s">
        <v>290</v>
      </c>
      <c r="B1064" s="27" t="s">
        <v>1771</v>
      </c>
      <c r="C1064" s="26">
        <v>2020</v>
      </c>
      <c r="D1064" s="26"/>
      <c r="E1064" s="26">
        <v>60</v>
      </c>
      <c r="F1064" s="26">
        <v>5</v>
      </c>
      <c r="G1064" s="26">
        <v>136</v>
      </c>
      <c r="H1064" s="35"/>
    </row>
    <row r="1065" spans="1:8" s="36" customFormat="1" ht="94.5" hidden="1" outlineLevel="1">
      <c r="A1065" s="26" t="s">
        <v>290</v>
      </c>
      <c r="B1065" s="27" t="s">
        <v>1772</v>
      </c>
      <c r="C1065" s="26">
        <v>2020</v>
      </c>
      <c r="D1065" s="26"/>
      <c r="E1065" s="26">
        <v>30</v>
      </c>
      <c r="F1065" s="26">
        <v>20</v>
      </c>
      <c r="G1065" s="26">
        <v>112</v>
      </c>
      <c r="H1065" s="35"/>
    </row>
    <row r="1066" spans="1:8" s="36" customFormat="1" ht="110.25" hidden="1" outlineLevel="1">
      <c r="A1066" s="26" t="s">
        <v>290</v>
      </c>
      <c r="B1066" s="27" t="s">
        <v>1773</v>
      </c>
      <c r="C1066" s="26">
        <v>2020</v>
      </c>
      <c r="D1066" s="26"/>
      <c r="E1066" s="26">
        <v>130</v>
      </c>
      <c r="F1066" s="26">
        <v>15</v>
      </c>
      <c r="G1066" s="26">
        <v>218</v>
      </c>
      <c r="H1066" s="35"/>
    </row>
    <row r="1067" spans="1:8" s="36" customFormat="1" ht="94.5" hidden="1" outlineLevel="1">
      <c r="A1067" s="26" t="s">
        <v>290</v>
      </c>
      <c r="B1067" s="27" t="s">
        <v>1774</v>
      </c>
      <c r="C1067" s="26">
        <v>2020</v>
      </c>
      <c r="D1067" s="26"/>
      <c r="E1067" s="26">
        <v>29</v>
      </c>
      <c r="F1067" s="26">
        <v>5</v>
      </c>
      <c r="G1067" s="26">
        <v>118</v>
      </c>
      <c r="H1067" s="35"/>
    </row>
    <row r="1068" spans="1:8" s="36" customFormat="1" ht="126" hidden="1" outlineLevel="1">
      <c r="A1068" s="26" t="s">
        <v>290</v>
      </c>
      <c r="B1068" s="27" t="s">
        <v>1775</v>
      </c>
      <c r="C1068" s="26">
        <v>2020</v>
      </c>
      <c r="D1068" s="26"/>
      <c r="E1068" s="26">
        <v>8</v>
      </c>
      <c r="F1068" s="26">
        <v>15</v>
      </c>
      <c r="G1068" s="26">
        <v>60</v>
      </c>
      <c r="H1068" s="35"/>
    </row>
    <row r="1069" spans="1:8" s="36" customFormat="1" ht="94.5" hidden="1" outlineLevel="1">
      <c r="A1069" s="26" t="s">
        <v>290</v>
      </c>
      <c r="B1069" s="27" t="s">
        <v>1776</v>
      </c>
      <c r="C1069" s="26">
        <v>2020</v>
      </c>
      <c r="D1069" s="26"/>
      <c r="E1069" s="26">
        <v>19</v>
      </c>
      <c r="F1069" s="26">
        <v>15</v>
      </c>
      <c r="G1069" s="26">
        <v>114</v>
      </c>
      <c r="H1069" s="35"/>
    </row>
    <row r="1070" spans="1:8" s="36" customFormat="1" ht="173.25" hidden="1" outlineLevel="1">
      <c r="A1070" s="26" t="s">
        <v>290</v>
      </c>
      <c r="B1070" s="27" t="s">
        <v>1777</v>
      </c>
      <c r="C1070" s="26">
        <v>2020</v>
      </c>
      <c r="D1070" s="26"/>
      <c r="E1070" s="26">
        <v>470</v>
      </c>
      <c r="F1070" s="26">
        <v>115</v>
      </c>
      <c r="G1070" s="26">
        <v>547</v>
      </c>
      <c r="H1070" s="35"/>
    </row>
    <row r="1071" spans="1:8" s="36" customFormat="1" ht="78.75" hidden="1" outlineLevel="1">
      <c r="A1071" s="26" t="s">
        <v>290</v>
      </c>
      <c r="B1071" s="27" t="s">
        <v>1778</v>
      </c>
      <c r="C1071" s="26">
        <v>2020</v>
      </c>
      <c r="D1071" s="26"/>
      <c r="E1071" s="26">
        <v>240</v>
      </c>
      <c r="F1071" s="26">
        <v>15</v>
      </c>
      <c r="G1071" s="26">
        <v>319</v>
      </c>
      <c r="H1071" s="35"/>
    </row>
    <row r="1072" spans="1:8" s="36" customFormat="1" ht="94.5" hidden="1" outlineLevel="1">
      <c r="A1072" s="26" t="s">
        <v>290</v>
      </c>
      <c r="B1072" s="27" t="s">
        <v>1779</v>
      </c>
      <c r="C1072" s="26">
        <v>2020</v>
      </c>
      <c r="D1072" s="26"/>
      <c r="E1072" s="26">
        <v>390</v>
      </c>
      <c r="F1072" s="26">
        <v>5</v>
      </c>
      <c r="G1072" s="26">
        <v>500</v>
      </c>
      <c r="H1072" s="35"/>
    </row>
    <row r="1073" spans="1:8" s="36" customFormat="1" ht="126" hidden="1" outlineLevel="1">
      <c r="A1073" s="26" t="s">
        <v>290</v>
      </c>
      <c r="B1073" s="27" t="s">
        <v>1780</v>
      </c>
      <c r="C1073" s="26">
        <v>2020</v>
      </c>
      <c r="D1073" s="26"/>
      <c r="E1073" s="26">
        <v>30</v>
      </c>
      <c r="F1073" s="26">
        <v>15</v>
      </c>
      <c r="G1073" s="26">
        <v>131</v>
      </c>
      <c r="H1073" s="35"/>
    </row>
    <row r="1074" spans="1:8" s="36" customFormat="1" ht="94.5" hidden="1" outlineLevel="1">
      <c r="A1074" s="26" t="s">
        <v>290</v>
      </c>
      <c r="B1074" s="27" t="s">
        <v>1781</v>
      </c>
      <c r="C1074" s="26">
        <v>2020</v>
      </c>
      <c r="D1074" s="26"/>
      <c r="E1074" s="26">
        <v>402</v>
      </c>
      <c r="F1074" s="26">
        <v>5</v>
      </c>
      <c r="G1074" s="26">
        <v>474</v>
      </c>
      <c r="H1074" s="35"/>
    </row>
    <row r="1075" spans="1:8" s="36" customFormat="1" ht="126" hidden="1" outlineLevel="1">
      <c r="A1075" s="26" t="s">
        <v>290</v>
      </c>
      <c r="B1075" s="27" t="s">
        <v>1782</v>
      </c>
      <c r="C1075" s="26">
        <v>2020</v>
      </c>
      <c r="D1075" s="26"/>
      <c r="E1075" s="26">
        <v>6</v>
      </c>
      <c r="F1075" s="26">
        <v>20</v>
      </c>
      <c r="G1075" s="26">
        <v>63</v>
      </c>
      <c r="H1075" s="35"/>
    </row>
    <row r="1076" spans="1:8" s="36" customFormat="1" ht="94.5" hidden="1" outlineLevel="1">
      <c r="A1076" s="26" t="s">
        <v>290</v>
      </c>
      <c r="B1076" s="27" t="s">
        <v>1783</v>
      </c>
      <c r="C1076" s="26">
        <v>2020</v>
      </c>
      <c r="D1076" s="26"/>
      <c r="E1076" s="26">
        <v>65</v>
      </c>
      <c r="F1076" s="26">
        <v>5</v>
      </c>
      <c r="G1076" s="26">
        <v>131</v>
      </c>
      <c r="H1076" s="35"/>
    </row>
    <row r="1077" spans="1:8" s="36" customFormat="1" ht="78.75" hidden="1" outlineLevel="1">
      <c r="A1077" s="26" t="s">
        <v>290</v>
      </c>
      <c r="B1077" s="27" t="s">
        <v>1784</v>
      </c>
      <c r="C1077" s="26">
        <v>2020</v>
      </c>
      <c r="D1077" s="26"/>
      <c r="E1077" s="26">
        <v>79</v>
      </c>
      <c r="F1077" s="26">
        <v>15</v>
      </c>
      <c r="G1077" s="26">
        <v>252</v>
      </c>
      <c r="H1077" s="35"/>
    </row>
    <row r="1078" spans="1:8" s="36" customFormat="1" ht="63" hidden="1" outlineLevel="1">
      <c r="A1078" s="26" t="s">
        <v>290</v>
      </c>
      <c r="B1078" s="27" t="s">
        <v>1785</v>
      </c>
      <c r="C1078" s="26">
        <v>2020</v>
      </c>
      <c r="D1078" s="26"/>
      <c r="E1078" s="26">
        <v>6</v>
      </c>
      <c r="F1078" s="26">
        <v>50</v>
      </c>
      <c r="G1078" s="26">
        <v>68</v>
      </c>
      <c r="H1078" s="35"/>
    </row>
    <row r="1079" spans="1:8" s="36" customFormat="1" ht="126" hidden="1" outlineLevel="1">
      <c r="A1079" s="26" t="s">
        <v>290</v>
      </c>
      <c r="B1079" s="27" t="s">
        <v>1786</v>
      </c>
      <c r="C1079" s="26">
        <v>2020</v>
      </c>
      <c r="D1079" s="26"/>
      <c r="E1079" s="26">
        <v>240</v>
      </c>
      <c r="F1079" s="26">
        <v>15</v>
      </c>
      <c r="G1079" s="26">
        <v>450</v>
      </c>
      <c r="H1079" s="35"/>
    </row>
    <row r="1080" spans="1:8" s="36" customFormat="1" ht="126" hidden="1" outlineLevel="1">
      <c r="A1080" s="26" t="s">
        <v>290</v>
      </c>
      <c r="B1080" s="27" t="s">
        <v>1787</v>
      </c>
      <c r="C1080" s="26">
        <v>2020</v>
      </c>
      <c r="D1080" s="26"/>
      <c r="E1080" s="26">
        <v>6</v>
      </c>
      <c r="F1080" s="26">
        <v>16.5</v>
      </c>
      <c r="G1080" s="26">
        <v>68</v>
      </c>
      <c r="H1080" s="35"/>
    </row>
    <row r="1081" spans="1:8" s="36" customFormat="1" ht="78.75" hidden="1" outlineLevel="1">
      <c r="A1081" s="26" t="s">
        <v>290</v>
      </c>
      <c r="B1081" s="27" t="s">
        <v>1788</v>
      </c>
      <c r="C1081" s="26">
        <v>2020</v>
      </c>
      <c r="D1081" s="26"/>
      <c r="E1081" s="26">
        <v>216</v>
      </c>
      <c r="F1081" s="26">
        <v>15</v>
      </c>
      <c r="G1081" s="26">
        <v>382</v>
      </c>
      <c r="H1081" s="35"/>
    </row>
    <row r="1082" spans="1:8" s="36" customFormat="1" ht="94.5" hidden="1" outlineLevel="1">
      <c r="A1082" s="26" t="s">
        <v>290</v>
      </c>
      <c r="B1082" s="27" t="s">
        <v>1789</v>
      </c>
      <c r="C1082" s="26">
        <v>2020</v>
      </c>
      <c r="D1082" s="26"/>
      <c r="E1082" s="26">
        <v>204</v>
      </c>
      <c r="F1082" s="26">
        <v>10</v>
      </c>
      <c r="G1082" s="26">
        <v>315</v>
      </c>
      <c r="H1082" s="35"/>
    </row>
    <row r="1083" spans="1:8" s="36" customFormat="1" ht="94.5" hidden="1" outlineLevel="1">
      <c r="A1083" s="26" t="s">
        <v>290</v>
      </c>
      <c r="B1083" s="27" t="s">
        <v>1790</v>
      </c>
      <c r="C1083" s="26">
        <v>2020</v>
      </c>
      <c r="D1083" s="26"/>
      <c r="E1083" s="26">
        <v>230</v>
      </c>
      <c r="F1083" s="26">
        <v>10</v>
      </c>
      <c r="G1083" s="26">
        <v>311</v>
      </c>
      <c r="H1083" s="35"/>
    </row>
    <row r="1084" spans="1:8" s="36" customFormat="1" ht="157.5" hidden="1" outlineLevel="1">
      <c r="A1084" s="26" t="s">
        <v>290</v>
      </c>
      <c r="B1084" s="27" t="s">
        <v>1791</v>
      </c>
      <c r="C1084" s="26">
        <v>2020</v>
      </c>
      <c r="D1084" s="26"/>
      <c r="E1084" s="26">
        <v>208</v>
      </c>
      <c r="F1084" s="26">
        <v>30</v>
      </c>
      <c r="G1084" s="26">
        <v>173</v>
      </c>
      <c r="H1084" s="35"/>
    </row>
    <row r="1085" spans="1:8" s="36" customFormat="1" ht="94.5" hidden="1" outlineLevel="1">
      <c r="A1085" s="26" t="s">
        <v>290</v>
      </c>
      <c r="B1085" s="27" t="s">
        <v>1792</v>
      </c>
      <c r="C1085" s="26">
        <v>2020</v>
      </c>
      <c r="D1085" s="26"/>
      <c r="E1085" s="26">
        <v>130</v>
      </c>
      <c r="F1085" s="26">
        <v>13</v>
      </c>
      <c r="G1085" s="26">
        <v>181</v>
      </c>
      <c r="H1085" s="35"/>
    </row>
    <row r="1086" spans="1:8" s="36" customFormat="1" ht="78.75" hidden="1" outlineLevel="1">
      <c r="A1086" s="26" t="s">
        <v>290</v>
      </c>
      <c r="B1086" s="27" t="s">
        <v>1793</v>
      </c>
      <c r="C1086" s="26">
        <v>2020</v>
      </c>
      <c r="D1086" s="26"/>
      <c r="E1086" s="26">
        <v>19</v>
      </c>
      <c r="F1086" s="26">
        <v>30</v>
      </c>
      <c r="G1086" s="26">
        <v>58</v>
      </c>
      <c r="H1086" s="35"/>
    </row>
    <row r="1087" spans="1:8" s="36" customFormat="1" ht="78.75" hidden="1" outlineLevel="1">
      <c r="A1087" s="26" t="s">
        <v>290</v>
      </c>
      <c r="B1087" s="27" t="s">
        <v>1794</v>
      </c>
      <c r="C1087" s="26">
        <v>2020</v>
      </c>
      <c r="D1087" s="26"/>
      <c r="E1087" s="26">
        <v>239</v>
      </c>
      <c r="F1087" s="26">
        <v>15</v>
      </c>
      <c r="G1087" s="26">
        <v>226</v>
      </c>
      <c r="H1087" s="35"/>
    </row>
    <row r="1088" spans="1:8" s="36" customFormat="1" ht="94.5" hidden="1" outlineLevel="1">
      <c r="A1088" s="26" t="s">
        <v>290</v>
      </c>
      <c r="B1088" s="27" t="s">
        <v>1795</v>
      </c>
      <c r="C1088" s="26">
        <v>2020</v>
      </c>
      <c r="D1088" s="26"/>
      <c r="E1088" s="26">
        <v>35</v>
      </c>
      <c r="F1088" s="26">
        <v>15</v>
      </c>
      <c r="G1088" s="26">
        <v>67</v>
      </c>
      <c r="H1088" s="35"/>
    </row>
    <row r="1089" spans="1:8" s="36" customFormat="1" ht="110.25" hidden="1" outlineLevel="1">
      <c r="A1089" s="26" t="s">
        <v>290</v>
      </c>
      <c r="B1089" s="27" t="s">
        <v>1796</v>
      </c>
      <c r="C1089" s="26">
        <v>2020</v>
      </c>
      <c r="D1089" s="26"/>
      <c r="E1089" s="26">
        <v>85</v>
      </c>
      <c r="F1089" s="26">
        <v>15</v>
      </c>
      <c r="G1089" s="26">
        <v>133</v>
      </c>
      <c r="H1089" s="35"/>
    </row>
    <row r="1090" spans="1:8" s="36" customFormat="1" ht="126" hidden="1" outlineLevel="1">
      <c r="A1090" s="26" t="s">
        <v>290</v>
      </c>
      <c r="B1090" s="27" t="s">
        <v>1797</v>
      </c>
      <c r="C1090" s="26">
        <v>2020</v>
      </c>
      <c r="D1090" s="26"/>
      <c r="E1090" s="26">
        <v>188</v>
      </c>
      <c r="F1090" s="26">
        <v>5</v>
      </c>
      <c r="G1090" s="26">
        <v>237</v>
      </c>
      <c r="H1090" s="35"/>
    </row>
    <row r="1091" spans="1:8" s="36" customFormat="1" ht="94.5" hidden="1" outlineLevel="1">
      <c r="A1091" s="26" t="s">
        <v>290</v>
      </c>
      <c r="B1091" s="27" t="s">
        <v>1798</v>
      </c>
      <c r="C1091" s="26">
        <v>2020</v>
      </c>
      <c r="D1091" s="26"/>
      <c r="E1091" s="26">
        <v>200</v>
      </c>
      <c r="F1091" s="26">
        <v>100</v>
      </c>
      <c r="G1091" s="26">
        <v>260</v>
      </c>
      <c r="H1091" s="35"/>
    </row>
    <row r="1092" spans="1:8" s="36" customFormat="1" ht="110.25" hidden="1" outlineLevel="1">
      <c r="A1092" s="26" t="s">
        <v>290</v>
      </c>
      <c r="B1092" s="27" t="s">
        <v>1799</v>
      </c>
      <c r="C1092" s="26">
        <v>2020</v>
      </c>
      <c r="D1092" s="26"/>
      <c r="E1092" s="26">
        <v>73</v>
      </c>
      <c r="F1092" s="26">
        <v>8</v>
      </c>
      <c r="G1092" s="26">
        <v>147</v>
      </c>
      <c r="H1092" s="35"/>
    </row>
    <row r="1093" spans="1:8" s="36" customFormat="1" ht="110.25" hidden="1" outlineLevel="1">
      <c r="A1093" s="26" t="s">
        <v>290</v>
      </c>
      <c r="B1093" s="27" t="s">
        <v>1800</v>
      </c>
      <c r="C1093" s="26">
        <v>2020</v>
      </c>
      <c r="D1093" s="26"/>
      <c r="E1093" s="26">
        <v>21</v>
      </c>
      <c r="F1093" s="26">
        <v>15</v>
      </c>
      <c r="G1093" s="26">
        <v>82</v>
      </c>
      <c r="H1093" s="35"/>
    </row>
    <row r="1094" spans="1:8" s="36" customFormat="1" ht="94.5" hidden="1" outlineLevel="1">
      <c r="A1094" s="26" t="s">
        <v>290</v>
      </c>
      <c r="B1094" s="27" t="s">
        <v>1801</v>
      </c>
      <c r="C1094" s="26">
        <v>2020</v>
      </c>
      <c r="D1094" s="26"/>
      <c r="E1094" s="26">
        <v>36</v>
      </c>
      <c r="F1094" s="26">
        <v>10</v>
      </c>
      <c r="G1094" s="26">
        <v>94</v>
      </c>
      <c r="H1094" s="35"/>
    </row>
    <row r="1095" spans="1:8" s="36" customFormat="1" ht="94.5" hidden="1" outlineLevel="1">
      <c r="A1095" s="26" t="s">
        <v>290</v>
      </c>
      <c r="B1095" s="27" t="s">
        <v>1802</v>
      </c>
      <c r="C1095" s="26">
        <v>2020</v>
      </c>
      <c r="D1095" s="26"/>
      <c r="E1095" s="26">
        <v>243</v>
      </c>
      <c r="F1095" s="26">
        <v>12</v>
      </c>
      <c r="G1095" s="26">
        <v>307</v>
      </c>
      <c r="H1095" s="35"/>
    </row>
    <row r="1096" spans="1:8" s="36" customFormat="1" ht="141.75" hidden="1" outlineLevel="1">
      <c r="A1096" s="26" t="s">
        <v>290</v>
      </c>
      <c r="B1096" s="27" t="s">
        <v>1803</v>
      </c>
      <c r="C1096" s="26">
        <v>2020</v>
      </c>
      <c r="D1096" s="26"/>
      <c r="E1096" s="26">
        <v>281</v>
      </c>
      <c r="F1096" s="26">
        <v>205</v>
      </c>
      <c r="G1096" s="26">
        <v>196</v>
      </c>
      <c r="H1096" s="35"/>
    </row>
    <row r="1097" spans="1:8" s="36" customFormat="1" ht="94.5" hidden="1" outlineLevel="1">
      <c r="A1097" s="26" t="s">
        <v>290</v>
      </c>
      <c r="B1097" s="27" t="s">
        <v>1804</v>
      </c>
      <c r="C1097" s="26">
        <v>2020</v>
      </c>
      <c r="D1097" s="26"/>
      <c r="E1097" s="26">
        <v>392</v>
      </c>
      <c r="F1097" s="26">
        <v>13</v>
      </c>
      <c r="G1097" s="26">
        <v>413</v>
      </c>
      <c r="H1097" s="35"/>
    </row>
    <row r="1098" spans="1:8" s="36" customFormat="1" ht="126" hidden="1" outlineLevel="1">
      <c r="A1098" s="26" t="s">
        <v>290</v>
      </c>
      <c r="B1098" s="27" t="s">
        <v>1805</v>
      </c>
      <c r="C1098" s="26">
        <v>2020</v>
      </c>
      <c r="D1098" s="26"/>
      <c r="E1098" s="26">
        <v>288</v>
      </c>
      <c r="F1098" s="26">
        <v>50</v>
      </c>
      <c r="G1098" s="26">
        <v>428</v>
      </c>
      <c r="H1098" s="35"/>
    </row>
    <row r="1099" spans="1:8" s="36" customFormat="1" ht="94.5" hidden="1" outlineLevel="1">
      <c r="A1099" s="26" t="s">
        <v>290</v>
      </c>
      <c r="B1099" s="27" t="s">
        <v>1806</v>
      </c>
      <c r="C1099" s="26">
        <v>2020</v>
      </c>
      <c r="D1099" s="26"/>
      <c r="E1099" s="26">
        <v>75</v>
      </c>
      <c r="F1099" s="26">
        <v>10</v>
      </c>
      <c r="G1099" s="26">
        <v>161</v>
      </c>
      <c r="H1099" s="35"/>
    </row>
    <row r="1100" spans="1:8" s="36" customFormat="1" ht="94.5" hidden="1" outlineLevel="1">
      <c r="A1100" s="26" t="s">
        <v>290</v>
      </c>
      <c r="B1100" s="27" t="s">
        <v>1807</v>
      </c>
      <c r="C1100" s="26">
        <v>2020</v>
      </c>
      <c r="D1100" s="26"/>
      <c r="E1100" s="26">
        <v>118</v>
      </c>
      <c r="F1100" s="26">
        <v>15</v>
      </c>
      <c r="G1100" s="26">
        <v>446</v>
      </c>
      <c r="H1100" s="35"/>
    </row>
    <row r="1101" spans="1:8" s="36" customFormat="1" ht="126" hidden="1" outlineLevel="1">
      <c r="A1101" s="26" t="s">
        <v>290</v>
      </c>
      <c r="B1101" s="27" t="s">
        <v>1808</v>
      </c>
      <c r="C1101" s="26">
        <v>2020</v>
      </c>
      <c r="D1101" s="26"/>
      <c r="E1101" s="26">
        <v>6</v>
      </c>
      <c r="F1101" s="26">
        <v>15</v>
      </c>
      <c r="G1101" s="26">
        <v>50</v>
      </c>
      <c r="H1101" s="35"/>
    </row>
    <row r="1102" spans="1:8" s="36" customFormat="1" ht="94.5" hidden="1" outlineLevel="1">
      <c r="A1102" s="26" t="s">
        <v>290</v>
      </c>
      <c r="B1102" s="27" t="s">
        <v>1809</v>
      </c>
      <c r="C1102" s="26">
        <v>2020</v>
      </c>
      <c r="D1102" s="26"/>
      <c r="E1102" s="26">
        <v>22</v>
      </c>
      <c r="F1102" s="26">
        <v>10</v>
      </c>
      <c r="G1102" s="26">
        <v>114</v>
      </c>
      <c r="H1102" s="35"/>
    </row>
    <row r="1103" spans="1:8" s="36" customFormat="1" ht="126" hidden="1" outlineLevel="1">
      <c r="A1103" s="26" t="s">
        <v>290</v>
      </c>
      <c r="B1103" s="27" t="s">
        <v>1810</v>
      </c>
      <c r="C1103" s="26">
        <v>2020</v>
      </c>
      <c r="D1103" s="26"/>
      <c r="E1103" s="26">
        <v>219</v>
      </c>
      <c r="F1103" s="26">
        <v>35</v>
      </c>
      <c r="G1103" s="26">
        <v>271</v>
      </c>
      <c r="H1103" s="35"/>
    </row>
    <row r="1104" spans="1:8" s="36" customFormat="1" ht="94.5" hidden="1" outlineLevel="1">
      <c r="A1104" s="26" t="s">
        <v>290</v>
      </c>
      <c r="B1104" s="27" t="s">
        <v>1811</v>
      </c>
      <c r="C1104" s="26">
        <v>2020</v>
      </c>
      <c r="D1104" s="26"/>
      <c r="E1104" s="26">
        <v>16</v>
      </c>
      <c r="F1104" s="26">
        <v>5</v>
      </c>
      <c r="G1104" s="26">
        <v>118</v>
      </c>
      <c r="H1104" s="35"/>
    </row>
    <row r="1105" spans="1:8" s="36" customFormat="1" ht="94.5" hidden="1" outlineLevel="1">
      <c r="A1105" s="26" t="s">
        <v>290</v>
      </c>
      <c r="B1105" s="27" t="s">
        <v>1812</v>
      </c>
      <c r="C1105" s="26">
        <v>2020</v>
      </c>
      <c r="D1105" s="26"/>
      <c r="E1105" s="26">
        <v>13</v>
      </c>
      <c r="F1105" s="26">
        <v>5</v>
      </c>
      <c r="G1105" s="26">
        <v>100</v>
      </c>
      <c r="H1105" s="35"/>
    </row>
    <row r="1106" spans="1:8" s="36" customFormat="1" ht="94.5" hidden="1" outlineLevel="1">
      <c r="A1106" s="26" t="s">
        <v>290</v>
      </c>
      <c r="B1106" s="27" t="s">
        <v>1813</v>
      </c>
      <c r="C1106" s="26">
        <v>2020</v>
      </c>
      <c r="D1106" s="26"/>
      <c r="E1106" s="26">
        <v>191</v>
      </c>
      <c r="F1106" s="26">
        <v>15</v>
      </c>
      <c r="G1106" s="26">
        <v>365</v>
      </c>
      <c r="H1106" s="35"/>
    </row>
    <row r="1107" spans="1:8" s="36" customFormat="1" ht="78.75" hidden="1" outlineLevel="1">
      <c r="A1107" s="26" t="s">
        <v>290</v>
      </c>
      <c r="B1107" s="27" t="s">
        <v>1814</v>
      </c>
      <c r="C1107" s="26">
        <v>2020</v>
      </c>
      <c r="D1107" s="26"/>
      <c r="E1107" s="26">
        <v>170</v>
      </c>
      <c r="F1107" s="26">
        <v>10</v>
      </c>
      <c r="G1107" s="26">
        <v>254</v>
      </c>
      <c r="H1107" s="35"/>
    </row>
    <row r="1108" spans="1:8" s="36" customFormat="1" ht="110.25" hidden="1" outlineLevel="1">
      <c r="A1108" s="26" t="s">
        <v>290</v>
      </c>
      <c r="B1108" s="27" t="s">
        <v>1815</v>
      </c>
      <c r="C1108" s="26">
        <v>2020</v>
      </c>
      <c r="D1108" s="26"/>
      <c r="E1108" s="26">
        <v>170</v>
      </c>
      <c r="F1108" s="26">
        <v>0.3</v>
      </c>
      <c r="G1108" s="26">
        <v>234.363</v>
      </c>
      <c r="H1108" s="35"/>
    </row>
    <row r="1109" spans="1:8" s="36" customFormat="1" ht="94.5" hidden="1" outlineLevel="1">
      <c r="A1109" s="26" t="s">
        <v>290</v>
      </c>
      <c r="B1109" s="27" t="s">
        <v>1816</v>
      </c>
      <c r="C1109" s="26">
        <v>2020</v>
      </c>
      <c r="D1109" s="26"/>
      <c r="E1109" s="26">
        <v>152</v>
      </c>
      <c r="F1109" s="26">
        <v>15</v>
      </c>
      <c r="G1109" s="26">
        <v>132.66542999999999</v>
      </c>
      <c r="H1109" s="35"/>
    </row>
    <row r="1110" spans="1:8" s="36" customFormat="1" ht="126" hidden="1" outlineLevel="1">
      <c r="A1110" s="26" t="s">
        <v>290</v>
      </c>
      <c r="B1110" s="27" t="s">
        <v>1057</v>
      </c>
      <c r="C1110" s="26">
        <v>2020</v>
      </c>
      <c r="D1110" s="26"/>
      <c r="E1110" s="26">
        <v>7</v>
      </c>
      <c r="F1110" s="26">
        <v>15</v>
      </c>
      <c r="G1110" s="26">
        <v>88.790220000000005</v>
      </c>
      <c r="H1110" s="35"/>
    </row>
    <row r="1111" spans="1:8" s="36" customFormat="1" ht="78.75" hidden="1" outlineLevel="1">
      <c r="A1111" s="26" t="s">
        <v>290</v>
      </c>
      <c r="B1111" s="27" t="s">
        <v>1817</v>
      </c>
      <c r="C1111" s="26">
        <v>2020</v>
      </c>
      <c r="D1111" s="26"/>
      <c r="E1111" s="26">
        <v>533</v>
      </c>
      <c r="F1111" s="26">
        <v>10</v>
      </c>
      <c r="G1111" s="26">
        <v>622</v>
      </c>
      <c r="H1111" s="35"/>
    </row>
    <row r="1112" spans="1:8" s="36" customFormat="1" ht="126" hidden="1" outlineLevel="1">
      <c r="A1112" s="26" t="s">
        <v>290</v>
      </c>
      <c r="B1112" s="27" t="s">
        <v>1818</v>
      </c>
      <c r="C1112" s="26">
        <v>2020</v>
      </c>
      <c r="D1112" s="26"/>
      <c r="E1112" s="26">
        <v>262</v>
      </c>
      <c r="F1112" s="26">
        <v>30</v>
      </c>
      <c r="G1112" s="26">
        <v>434</v>
      </c>
      <c r="H1112" s="35"/>
    </row>
    <row r="1113" spans="1:8" s="36" customFormat="1" ht="78.75" hidden="1" outlineLevel="1">
      <c r="A1113" s="26" t="s">
        <v>290</v>
      </c>
      <c r="B1113" s="27" t="s">
        <v>1819</v>
      </c>
      <c r="C1113" s="26">
        <v>2020</v>
      </c>
      <c r="D1113" s="26"/>
      <c r="E1113" s="26">
        <v>90</v>
      </c>
      <c r="F1113" s="26">
        <v>10</v>
      </c>
      <c r="G1113" s="26">
        <v>225</v>
      </c>
      <c r="H1113" s="35"/>
    </row>
    <row r="1114" spans="1:8" s="36" customFormat="1" ht="94.5" hidden="1" outlineLevel="1">
      <c r="A1114" s="26" t="s">
        <v>290</v>
      </c>
      <c r="B1114" s="27" t="s">
        <v>1820</v>
      </c>
      <c r="C1114" s="26">
        <v>2020</v>
      </c>
      <c r="D1114" s="26"/>
      <c r="E1114" s="26">
        <v>350</v>
      </c>
      <c r="F1114" s="26">
        <v>15</v>
      </c>
      <c r="G1114" s="26">
        <v>504</v>
      </c>
      <c r="H1114" s="35"/>
    </row>
    <row r="1115" spans="1:8" s="36" customFormat="1" ht="94.5" hidden="1" outlineLevel="1">
      <c r="A1115" s="26" t="s">
        <v>290</v>
      </c>
      <c r="B1115" s="27" t="s">
        <v>1821</v>
      </c>
      <c r="C1115" s="26">
        <v>2020</v>
      </c>
      <c r="D1115" s="26"/>
      <c r="E1115" s="26">
        <v>310</v>
      </c>
      <c r="F1115" s="26">
        <v>10</v>
      </c>
      <c r="G1115" s="26">
        <v>477</v>
      </c>
      <c r="H1115" s="35"/>
    </row>
    <row r="1116" spans="1:8" s="36" customFormat="1" ht="78.75" hidden="1" outlineLevel="1">
      <c r="A1116" s="26" t="s">
        <v>290</v>
      </c>
      <c r="B1116" s="27" t="s">
        <v>1822</v>
      </c>
      <c r="C1116" s="26">
        <v>2020</v>
      </c>
      <c r="D1116" s="26"/>
      <c r="E1116" s="26">
        <v>193</v>
      </c>
      <c r="F1116" s="26">
        <v>5</v>
      </c>
      <c r="G1116" s="26">
        <v>209</v>
      </c>
      <c r="H1116" s="35"/>
    </row>
    <row r="1117" spans="1:8" s="36" customFormat="1" ht="94.5" hidden="1" outlineLevel="1">
      <c r="A1117" s="26" t="s">
        <v>290</v>
      </c>
      <c r="B1117" s="27" t="s">
        <v>1823</v>
      </c>
      <c r="C1117" s="26">
        <v>2020</v>
      </c>
      <c r="D1117" s="26"/>
      <c r="E1117" s="26">
        <v>225</v>
      </c>
      <c r="F1117" s="26">
        <v>10</v>
      </c>
      <c r="G1117" s="26">
        <v>367</v>
      </c>
      <c r="H1117" s="35"/>
    </row>
    <row r="1118" spans="1:8" s="36" customFormat="1" ht="94.5" hidden="1" outlineLevel="1">
      <c r="A1118" s="26" t="s">
        <v>290</v>
      </c>
      <c r="B1118" s="27" t="s">
        <v>1824</v>
      </c>
      <c r="C1118" s="26">
        <v>2020</v>
      </c>
      <c r="D1118" s="26"/>
      <c r="E1118" s="26">
        <v>165</v>
      </c>
      <c r="F1118" s="26">
        <v>25</v>
      </c>
      <c r="G1118" s="26">
        <v>258</v>
      </c>
      <c r="H1118" s="35"/>
    </row>
    <row r="1119" spans="1:8" s="36" customFormat="1" ht="94.5" hidden="1" outlineLevel="1">
      <c r="A1119" s="26" t="s">
        <v>290</v>
      </c>
      <c r="B1119" s="27" t="s">
        <v>457</v>
      </c>
      <c r="C1119" s="26">
        <v>2020</v>
      </c>
      <c r="D1119" s="26"/>
      <c r="E1119" s="26">
        <v>106</v>
      </c>
      <c r="F1119" s="26">
        <v>10</v>
      </c>
      <c r="G1119" s="26">
        <v>266</v>
      </c>
      <c r="H1119" s="35"/>
    </row>
    <row r="1120" spans="1:8" s="36" customFormat="1" ht="126" hidden="1" outlineLevel="1">
      <c r="A1120" s="26" t="s">
        <v>290</v>
      </c>
      <c r="B1120" s="27" t="s">
        <v>570</v>
      </c>
      <c r="C1120" s="26">
        <v>2020</v>
      </c>
      <c r="D1120" s="26"/>
      <c r="E1120" s="26">
        <v>5</v>
      </c>
      <c r="F1120" s="26">
        <v>150</v>
      </c>
      <c r="G1120" s="26">
        <v>38</v>
      </c>
      <c r="H1120" s="35"/>
    </row>
    <row r="1121" spans="1:8" s="36" customFormat="1" ht="78.75" hidden="1" outlineLevel="1">
      <c r="A1121" s="26" t="s">
        <v>290</v>
      </c>
      <c r="B1121" s="27" t="s">
        <v>1825</v>
      </c>
      <c r="C1121" s="26">
        <v>2020</v>
      </c>
      <c r="D1121" s="26"/>
      <c r="E1121" s="26">
        <v>180</v>
      </c>
      <c r="F1121" s="26">
        <v>10</v>
      </c>
      <c r="G1121" s="26">
        <v>342</v>
      </c>
      <c r="H1121" s="35"/>
    </row>
    <row r="1122" spans="1:8" s="36" customFormat="1" ht="110.25" hidden="1" outlineLevel="1">
      <c r="A1122" s="26" t="s">
        <v>290</v>
      </c>
      <c r="B1122" s="27" t="s">
        <v>571</v>
      </c>
      <c r="C1122" s="26">
        <v>2020</v>
      </c>
      <c r="D1122" s="26"/>
      <c r="E1122" s="26">
        <v>25</v>
      </c>
      <c r="F1122" s="26">
        <v>10</v>
      </c>
      <c r="G1122" s="26">
        <v>115</v>
      </c>
      <c r="H1122" s="35"/>
    </row>
    <row r="1123" spans="1:8" s="36" customFormat="1" ht="110.25" hidden="1" outlineLevel="1">
      <c r="A1123" s="26" t="s">
        <v>290</v>
      </c>
      <c r="B1123" s="27" t="s">
        <v>572</v>
      </c>
      <c r="C1123" s="26">
        <v>2020</v>
      </c>
      <c r="D1123" s="26"/>
      <c r="E1123" s="26">
        <v>411</v>
      </c>
      <c r="F1123" s="26">
        <v>10</v>
      </c>
      <c r="G1123" s="26">
        <v>494</v>
      </c>
      <c r="H1123" s="35"/>
    </row>
    <row r="1124" spans="1:8" s="36" customFormat="1" ht="110.25" hidden="1" outlineLevel="1">
      <c r="A1124" s="26" t="s">
        <v>290</v>
      </c>
      <c r="B1124" s="27" t="s">
        <v>458</v>
      </c>
      <c r="C1124" s="26">
        <v>2020</v>
      </c>
      <c r="D1124" s="26"/>
      <c r="E1124" s="26">
        <v>10</v>
      </c>
      <c r="F1124" s="26">
        <v>80</v>
      </c>
      <c r="G1124" s="26">
        <v>39</v>
      </c>
      <c r="H1124" s="35"/>
    </row>
    <row r="1125" spans="1:8" s="36" customFormat="1" ht="94.5" hidden="1" outlineLevel="1">
      <c r="A1125" s="26" t="s">
        <v>290</v>
      </c>
      <c r="B1125" s="27" t="s">
        <v>1826</v>
      </c>
      <c r="C1125" s="26">
        <v>2020</v>
      </c>
      <c r="D1125" s="26"/>
      <c r="E1125" s="26">
        <v>375</v>
      </c>
      <c r="F1125" s="26">
        <v>10</v>
      </c>
      <c r="G1125" s="26">
        <v>355</v>
      </c>
      <c r="H1125" s="35"/>
    </row>
    <row r="1126" spans="1:8" s="36" customFormat="1" ht="78.75" hidden="1" outlineLevel="1">
      <c r="A1126" s="26" t="s">
        <v>290</v>
      </c>
      <c r="B1126" s="27" t="s">
        <v>1827</v>
      </c>
      <c r="C1126" s="26">
        <v>2020</v>
      </c>
      <c r="D1126" s="26"/>
      <c r="E1126" s="26">
        <v>786</v>
      </c>
      <c r="F1126" s="26">
        <v>10</v>
      </c>
      <c r="G1126" s="26">
        <v>940</v>
      </c>
      <c r="H1126" s="35"/>
    </row>
    <row r="1127" spans="1:8" s="36" customFormat="1" ht="78.75" hidden="1" outlineLevel="1">
      <c r="A1127" s="26" t="s">
        <v>290</v>
      </c>
      <c r="B1127" s="27" t="s">
        <v>1828</v>
      </c>
      <c r="C1127" s="26">
        <v>2020</v>
      </c>
      <c r="D1127" s="26"/>
      <c r="E1127" s="26">
        <v>33</v>
      </c>
      <c r="F1127" s="26">
        <v>15</v>
      </c>
      <c r="G1127" s="26">
        <v>131</v>
      </c>
      <c r="H1127" s="35"/>
    </row>
    <row r="1128" spans="1:8" s="36" customFormat="1" ht="126" hidden="1" outlineLevel="1">
      <c r="A1128" s="26" t="s">
        <v>290</v>
      </c>
      <c r="B1128" s="27" t="s">
        <v>574</v>
      </c>
      <c r="C1128" s="26">
        <v>2020</v>
      </c>
      <c r="D1128" s="26"/>
      <c r="E1128" s="26">
        <v>730</v>
      </c>
      <c r="F1128" s="26">
        <v>30</v>
      </c>
      <c r="G1128" s="26">
        <v>559</v>
      </c>
      <c r="H1128" s="35"/>
    </row>
    <row r="1129" spans="1:8" s="36" customFormat="1" ht="78.75" hidden="1" outlineLevel="1">
      <c r="A1129" s="26" t="s">
        <v>290</v>
      </c>
      <c r="B1129" s="27" t="s">
        <v>1829</v>
      </c>
      <c r="C1129" s="26">
        <v>2020</v>
      </c>
      <c r="D1129" s="26"/>
      <c r="E1129" s="26">
        <v>338</v>
      </c>
      <c r="F1129" s="26">
        <v>10</v>
      </c>
      <c r="G1129" s="26">
        <v>531</v>
      </c>
      <c r="H1129" s="35"/>
    </row>
    <row r="1130" spans="1:8" s="36" customFormat="1" ht="78.75" hidden="1" outlineLevel="1">
      <c r="A1130" s="26" t="s">
        <v>290</v>
      </c>
      <c r="B1130" s="27" t="s">
        <v>1830</v>
      </c>
      <c r="C1130" s="26">
        <v>2020</v>
      </c>
      <c r="D1130" s="26"/>
      <c r="E1130" s="26">
        <v>170</v>
      </c>
      <c r="F1130" s="26">
        <v>15</v>
      </c>
      <c r="G1130" s="26">
        <v>268</v>
      </c>
      <c r="H1130" s="35"/>
    </row>
    <row r="1131" spans="1:8" s="36" customFormat="1" ht="141.75" hidden="1" outlineLevel="1">
      <c r="A1131" s="26" t="s">
        <v>290</v>
      </c>
      <c r="B1131" s="27" t="s">
        <v>575</v>
      </c>
      <c r="C1131" s="26">
        <v>2020</v>
      </c>
      <c r="D1131" s="26"/>
      <c r="E1131" s="26">
        <v>10</v>
      </c>
      <c r="F1131" s="26">
        <v>150</v>
      </c>
      <c r="G1131" s="26">
        <v>42</v>
      </c>
      <c r="H1131" s="35"/>
    </row>
    <row r="1132" spans="1:8" s="36" customFormat="1" ht="94.5" hidden="1" outlineLevel="1">
      <c r="A1132" s="26" t="s">
        <v>290</v>
      </c>
      <c r="B1132" s="27" t="s">
        <v>1831</v>
      </c>
      <c r="C1132" s="26">
        <v>2020</v>
      </c>
      <c r="D1132" s="26"/>
      <c r="E1132" s="26">
        <v>105</v>
      </c>
      <c r="F1132" s="26">
        <v>12</v>
      </c>
      <c r="G1132" s="26">
        <v>127</v>
      </c>
      <c r="H1132" s="35"/>
    </row>
    <row r="1133" spans="1:8" s="36" customFormat="1" ht="78.75" hidden="1" outlineLevel="1">
      <c r="A1133" s="26" t="s">
        <v>290</v>
      </c>
      <c r="B1133" s="27" t="s">
        <v>1832</v>
      </c>
      <c r="C1133" s="26">
        <v>2020</v>
      </c>
      <c r="D1133" s="26"/>
      <c r="E1133" s="26">
        <v>236</v>
      </c>
      <c r="F1133" s="26">
        <v>12</v>
      </c>
      <c r="G1133" s="26">
        <v>220</v>
      </c>
      <c r="H1133" s="35"/>
    </row>
    <row r="1134" spans="1:8" s="36" customFormat="1" ht="110.25" hidden="1" outlineLevel="1">
      <c r="A1134" s="26" t="s">
        <v>290</v>
      </c>
      <c r="B1134" s="27" t="s">
        <v>459</v>
      </c>
      <c r="C1134" s="26">
        <v>2020</v>
      </c>
      <c r="D1134" s="26"/>
      <c r="E1134" s="26">
        <v>4</v>
      </c>
      <c r="F1134" s="26">
        <v>150</v>
      </c>
      <c r="G1134" s="26">
        <v>33</v>
      </c>
      <c r="H1134" s="35"/>
    </row>
    <row r="1135" spans="1:8" s="36" customFormat="1" ht="126" hidden="1" outlineLevel="1">
      <c r="A1135" s="26" t="s">
        <v>290</v>
      </c>
      <c r="B1135" s="27" t="s">
        <v>576</v>
      </c>
      <c r="C1135" s="26">
        <v>2020</v>
      </c>
      <c r="D1135" s="26"/>
      <c r="E1135" s="26">
        <v>10</v>
      </c>
      <c r="F1135" s="26">
        <v>150</v>
      </c>
      <c r="G1135" s="26">
        <v>31</v>
      </c>
      <c r="H1135" s="35"/>
    </row>
    <row r="1136" spans="1:8" s="36" customFormat="1" ht="94.5" hidden="1" outlineLevel="1">
      <c r="A1136" s="26" t="s">
        <v>290</v>
      </c>
      <c r="B1136" s="27" t="s">
        <v>1833</v>
      </c>
      <c r="C1136" s="26">
        <v>2020</v>
      </c>
      <c r="D1136" s="26"/>
      <c r="E1136" s="26">
        <v>30</v>
      </c>
      <c r="F1136" s="26">
        <v>5</v>
      </c>
      <c r="G1136" s="26">
        <v>54</v>
      </c>
      <c r="H1136" s="35"/>
    </row>
    <row r="1137" spans="1:8" s="36" customFormat="1" ht="78.75" hidden="1" outlineLevel="1">
      <c r="A1137" s="26" t="s">
        <v>290</v>
      </c>
      <c r="B1137" s="27" t="s">
        <v>1834</v>
      </c>
      <c r="C1137" s="26">
        <v>2020</v>
      </c>
      <c r="D1137" s="26"/>
      <c r="E1137" s="26">
        <v>300</v>
      </c>
      <c r="F1137" s="26">
        <v>12</v>
      </c>
      <c r="G1137" s="26">
        <v>307</v>
      </c>
      <c r="H1137" s="35"/>
    </row>
    <row r="1138" spans="1:8" s="36" customFormat="1" ht="126" hidden="1" outlineLevel="1">
      <c r="A1138" s="26" t="s">
        <v>290</v>
      </c>
      <c r="B1138" s="27" t="s">
        <v>460</v>
      </c>
      <c r="C1138" s="26">
        <v>2020</v>
      </c>
      <c r="D1138" s="26"/>
      <c r="E1138" s="26">
        <v>5</v>
      </c>
      <c r="F1138" s="26">
        <v>30</v>
      </c>
      <c r="G1138" s="26">
        <v>61</v>
      </c>
      <c r="H1138" s="35"/>
    </row>
    <row r="1139" spans="1:8" s="36" customFormat="1" ht="126" hidden="1" outlineLevel="1">
      <c r="A1139" s="26" t="s">
        <v>290</v>
      </c>
      <c r="B1139" s="27" t="s">
        <v>577</v>
      </c>
      <c r="C1139" s="26">
        <v>2020</v>
      </c>
      <c r="D1139" s="26"/>
      <c r="E1139" s="26">
        <v>5</v>
      </c>
      <c r="F1139" s="26">
        <v>150</v>
      </c>
      <c r="G1139" s="26">
        <v>82</v>
      </c>
      <c r="H1139" s="35"/>
    </row>
    <row r="1140" spans="1:8" s="36" customFormat="1" ht="110.25" hidden="1" outlineLevel="1">
      <c r="A1140" s="26" t="s">
        <v>290</v>
      </c>
      <c r="B1140" s="27" t="s">
        <v>578</v>
      </c>
      <c r="C1140" s="26">
        <v>2020</v>
      </c>
      <c r="D1140" s="26"/>
      <c r="E1140" s="26">
        <v>10</v>
      </c>
      <c r="F1140" s="26">
        <v>40</v>
      </c>
      <c r="G1140" s="26">
        <v>34</v>
      </c>
      <c r="H1140" s="35"/>
    </row>
    <row r="1141" spans="1:8" s="36" customFormat="1" ht="94.5" hidden="1" outlineLevel="1">
      <c r="A1141" s="26" t="s">
        <v>290</v>
      </c>
      <c r="B1141" s="27" t="s">
        <v>1835</v>
      </c>
      <c r="C1141" s="26">
        <v>2020</v>
      </c>
      <c r="D1141" s="26"/>
      <c r="E1141" s="26">
        <v>40</v>
      </c>
      <c r="F1141" s="26">
        <v>10</v>
      </c>
      <c r="G1141" s="26">
        <v>136</v>
      </c>
      <c r="H1141" s="35"/>
    </row>
    <row r="1142" spans="1:8" s="36" customFormat="1" ht="94.5" hidden="1" outlineLevel="1">
      <c r="A1142" s="26" t="s">
        <v>290</v>
      </c>
      <c r="B1142" s="27" t="s">
        <v>1836</v>
      </c>
      <c r="C1142" s="26">
        <v>2020</v>
      </c>
      <c r="D1142" s="26"/>
      <c r="E1142" s="26">
        <v>15</v>
      </c>
      <c r="F1142" s="26">
        <v>5</v>
      </c>
      <c r="G1142" s="26">
        <v>81</v>
      </c>
      <c r="H1142" s="35"/>
    </row>
    <row r="1143" spans="1:8" s="36" customFormat="1" ht="110.25" hidden="1" outlineLevel="1">
      <c r="A1143" s="26" t="s">
        <v>290</v>
      </c>
      <c r="B1143" s="27" t="s">
        <v>1837</v>
      </c>
      <c r="C1143" s="26">
        <v>2020</v>
      </c>
      <c r="D1143" s="26"/>
      <c r="E1143" s="26">
        <v>15</v>
      </c>
      <c r="F1143" s="26">
        <v>15</v>
      </c>
      <c r="G1143" s="26">
        <v>81</v>
      </c>
      <c r="H1143" s="35"/>
    </row>
    <row r="1144" spans="1:8" s="36" customFormat="1" ht="94.5" hidden="1" outlineLevel="1">
      <c r="A1144" s="26" t="s">
        <v>290</v>
      </c>
      <c r="B1144" s="27" t="s">
        <v>1838</v>
      </c>
      <c r="C1144" s="26">
        <v>2020</v>
      </c>
      <c r="D1144" s="26"/>
      <c r="E1144" s="26">
        <v>15</v>
      </c>
      <c r="F1144" s="26">
        <v>15</v>
      </c>
      <c r="G1144" s="26">
        <v>90</v>
      </c>
      <c r="H1144" s="35"/>
    </row>
    <row r="1145" spans="1:8" s="36" customFormat="1" ht="141.75" hidden="1" outlineLevel="1">
      <c r="A1145" s="26" t="s">
        <v>290</v>
      </c>
      <c r="B1145" s="27" t="s">
        <v>1839</v>
      </c>
      <c r="C1145" s="26">
        <v>2020</v>
      </c>
      <c r="D1145" s="26"/>
      <c r="E1145" s="26">
        <v>2491</v>
      </c>
      <c r="F1145" s="26">
        <v>70</v>
      </c>
      <c r="G1145" s="26">
        <v>3574</v>
      </c>
      <c r="H1145" s="35"/>
    </row>
    <row r="1146" spans="1:8" s="36" customFormat="1" ht="110.25" hidden="1" outlineLevel="1">
      <c r="A1146" s="26" t="s">
        <v>290</v>
      </c>
      <c r="B1146" s="27" t="s">
        <v>556</v>
      </c>
      <c r="C1146" s="26">
        <v>2020</v>
      </c>
      <c r="D1146" s="26"/>
      <c r="E1146" s="26">
        <v>316</v>
      </c>
      <c r="F1146" s="26">
        <v>15</v>
      </c>
      <c r="G1146" s="26">
        <v>534</v>
      </c>
      <c r="H1146" s="35"/>
    </row>
    <row r="1147" spans="1:8" s="36" customFormat="1" ht="141.75" hidden="1" outlineLevel="1">
      <c r="A1147" s="26" t="s">
        <v>290</v>
      </c>
      <c r="B1147" s="27" t="s">
        <v>557</v>
      </c>
      <c r="C1147" s="26">
        <v>2020</v>
      </c>
      <c r="D1147" s="26"/>
      <c r="E1147" s="26">
        <v>36</v>
      </c>
      <c r="F1147" s="26">
        <v>60</v>
      </c>
      <c r="G1147" s="26">
        <v>133</v>
      </c>
      <c r="H1147" s="35"/>
    </row>
    <row r="1148" spans="1:8" s="36" customFormat="1" ht="94.5" hidden="1" outlineLevel="1">
      <c r="A1148" s="26" t="s">
        <v>290</v>
      </c>
      <c r="B1148" s="27" t="s">
        <v>1840</v>
      </c>
      <c r="C1148" s="26">
        <v>2020</v>
      </c>
      <c r="D1148" s="26"/>
      <c r="E1148" s="26">
        <v>111</v>
      </c>
      <c r="F1148" s="26">
        <v>5</v>
      </c>
      <c r="G1148" s="26">
        <v>357</v>
      </c>
      <c r="H1148" s="35"/>
    </row>
    <row r="1149" spans="1:8" s="36" customFormat="1" ht="63" hidden="1" outlineLevel="1">
      <c r="A1149" s="26" t="s">
        <v>290</v>
      </c>
      <c r="B1149" s="27" t="s">
        <v>1841</v>
      </c>
      <c r="C1149" s="26">
        <v>2020</v>
      </c>
      <c r="D1149" s="26"/>
      <c r="E1149" s="26">
        <v>264</v>
      </c>
      <c r="F1149" s="26">
        <v>15</v>
      </c>
      <c r="G1149" s="26">
        <v>452</v>
      </c>
      <c r="H1149" s="35"/>
    </row>
    <row r="1150" spans="1:8" s="36" customFormat="1" ht="110.25" hidden="1" outlineLevel="1">
      <c r="A1150" s="26" t="s">
        <v>290</v>
      </c>
      <c r="B1150" s="27" t="s">
        <v>1842</v>
      </c>
      <c r="C1150" s="26">
        <v>2020</v>
      </c>
      <c r="D1150" s="26"/>
      <c r="E1150" s="26">
        <v>867</v>
      </c>
      <c r="F1150" s="26">
        <v>15</v>
      </c>
      <c r="G1150" s="26">
        <v>1124</v>
      </c>
      <c r="H1150" s="35"/>
    </row>
    <row r="1151" spans="1:8" s="36" customFormat="1" ht="78.75" hidden="1" outlineLevel="1">
      <c r="A1151" s="26" t="s">
        <v>290</v>
      </c>
      <c r="B1151" s="27" t="s">
        <v>1843</v>
      </c>
      <c r="C1151" s="26">
        <v>2020</v>
      </c>
      <c r="D1151" s="26"/>
      <c r="E1151" s="26">
        <v>624</v>
      </c>
      <c r="F1151" s="26">
        <v>15</v>
      </c>
      <c r="G1151" s="26">
        <v>816</v>
      </c>
      <c r="H1151" s="35"/>
    </row>
    <row r="1152" spans="1:8" s="36" customFormat="1" ht="126" hidden="1" outlineLevel="1">
      <c r="A1152" s="26" t="s">
        <v>290</v>
      </c>
      <c r="B1152" s="27" t="s">
        <v>558</v>
      </c>
      <c r="C1152" s="26">
        <v>2020</v>
      </c>
      <c r="D1152" s="26"/>
      <c r="E1152" s="26">
        <v>7</v>
      </c>
      <c r="F1152" s="26">
        <v>100</v>
      </c>
      <c r="G1152" s="26">
        <v>59</v>
      </c>
      <c r="H1152" s="35"/>
    </row>
    <row r="1153" spans="1:8" s="36" customFormat="1" ht="110.25" hidden="1" outlineLevel="1">
      <c r="A1153" s="26" t="s">
        <v>290</v>
      </c>
      <c r="B1153" s="27" t="s">
        <v>1844</v>
      </c>
      <c r="C1153" s="26">
        <v>2020</v>
      </c>
      <c r="D1153" s="26"/>
      <c r="E1153" s="26">
        <v>15</v>
      </c>
      <c r="F1153" s="26">
        <v>15</v>
      </c>
      <c r="G1153" s="26">
        <v>60</v>
      </c>
      <c r="H1153" s="35"/>
    </row>
    <row r="1154" spans="1:8" s="36" customFormat="1" ht="110.25" hidden="1" outlineLevel="1">
      <c r="A1154" s="26" t="s">
        <v>290</v>
      </c>
      <c r="B1154" s="27" t="s">
        <v>581</v>
      </c>
      <c r="C1154" s="26">
        <v>2020</v>
      </c>
      <c r="D1154" s="26"/>
      <c r="E1154" s="26">
        <v>5</v>
      </c>
      <c r="F1154" s="26">
        <v>140</v>
      </c>
      <c r="G1154" s="26">
        <v>48</v>
      </c>
      <c r="H1154" s="35"/>
    </row>
    <row r="1155" spans="1:8" s="36" customFormat="1" ht="94.5" hidden="1" outlineLevel="1">
      <c r="A1155" s="26" t="s">
        <v>290</v>
      </c>
      <c r="B1155" s="27" t="s">
        <v>1845</v>
      </c>
      <c r="C1155" s="26">
        <v>2020</v>
      </c>
      <c r="D1155" s="26"/>
      <c r="E1155" s="26">
        <v>141</v>
      </c>
      <c r="F1155" s="26">
        <v>15</v>
      </c>
      <c r="G1155" s="26">
        <v>202</v>
      </c>
      <c r="H1155" s="35"/>
    </row>
    <row r="1156" spans="1:8" s="36" customFormat="1" ht="78.75" hidden="1" outlineLevel="1">
      <c r="A1156" s="26" t="s">
        <v>290</v>
      </c>
      <c r="B1156" s="27" t="s">
        <v>1846</v>
      </c>
      <c r="C1156" s="26">
        <v>2020</v>
      </c>
      <c r="D1156" s="26"/>
      <c r="E1156" s="26">
        <v>170</v>
      </c>
      <c r="F1156" s="26">
        <v>15</v>
      </c>
      <c r="G1156" s="26">
        <v>104</v>
      </c>
      <c r="H1156" s="35"/>
    </row>
    <row r="1157" spans="1:8" s="36" customFormat="1" ht="110.25" hidden="1" outlineLevel="1">
      <c r="A1157" s="26" t="s">
        <v>290</v>
      </c>
      <c r="B1157" s="27" t="s">
        <v>1847</v>
      </c>
      <c r="C1157" s="26">
        <v>2020</v>
      </c>
      <c r="D1157" s="26"/>
      <c r="E1157" s="26">
        <v>577</v>
      </c>
      <c r="F1157" s="26">
        <v>16</v>
      </c>
      <c r="G1157" s="26">
        <v>463</v>
      </c>
      <c r="H1157" s="35"/>
    </row>
    <row r="1158" spans="1:8" s="36" customFormat="1" ht="94.5" hidden="1" outlineLevel="1">
      <c r="A1158" s="26" t="s">
        <v>290</v>
      </c>
      <c r="B1158" s="27" t="s">
        <v>1848</v>
      </c>
      <c r="C1158" s="26">
        <v>2020</v>
      </c>
      <c r="D1158" s="26"/>
      <c r="E1158" s="26">
        <v>390</v>
      </c>
      <c r="F1158" s="26">
        <v>15</v>
      </c>
      <c r="G1158" s="26">
        <v>170</v>
      </c>
      <c r="H1158" s="35"/>
    </row>
    <row r="1159" spans="1:8" s="36" customFormat="1" ht="157.5" hidden="1" outlineLevel="1">
      <c r="A1159" s="26" t="s">
        <v>290</v>
      </c>
      <c r="B1159" s="27" t="s">
        <v>582</v>
      </c>
      <c r="C1159" s="26">
        <v>2020</v>
      </c>
      <c r="D1159" s="26"/>
      <c r="E1159" s="26">
        <v>110</v>
      </c>
      <c r="F1159" s="26">
        <v>100</v>
      </c>
      <c r="G1159" s="26">
        <v>128</v>
      </c>
      <c r="H1159" s="35"/>
    </row>
    <row r="1160" spans="1:8" s="36" customFormat="1" ht="94.5" hidden="1" outlineLevel="1">
      <c r="A1160" s="26" t="s">
        <v>290</v>
      </c>
      <c r="B1160" s="27" t="s">
        <v>1849</v>
      </c>
      <c r="C1160" s="26">
        <v>2020</v>
      </c>
      <c r="D1160" s="26"/>
      <c r="E1160" s="26">
        <v>275</v>
      </c>
      <c r="F1160" s="26">
        <v>15</v>
      </c>
      <c r="G1160" s="26">
        <v>328</v>
      </c>
      <c r="H1160" s="35"/>
    </row>
    <row r="1161" spans="1:8" s="36" customFormat="1" ht="94.5" hidden="1" outlineLevel="1">
      <c r="A1161" s="26" t="s">
        <v>290</v>
      </c>
      <c r="B1161" s="27" t="s">
        <v>1850</v>
      </c>
      <c r="C1161" s="26">
        <v>2020</v>
      </c>
      <c r="D1161" s="26"/>
      <c r="E1161" s="26">
        <v>371</v>
      </c>
      <c r="F1161" s="26">
        <v>10</v>
      </c>
      <c r="G1161" s="26">
        <v>619</v>
      </c>
      <c r="H1161" s="35"/>
    </row>
    <row r="1162" spans="1:8" s="36" customFormat="1" ht="126" hidden="1" outlineLevel="1">
      <c r="A1162" s="26" t="s">
        <v>290</v>
      </c>
      <c r="B1162" s="27" t="s">
        <v>1851</v>
      </c>
      <c r="C1162" s="26">
        <v>2020</v>
      </c>
      <c r="D1162" s="26"/>
      <c r="E1162" s="26">
        <v>194</v>
      </c>
      <c r="F1162" s="26">
        <v>1.2</v>
      </c>
      <c r="G1162" s="26">
        <v>283</v>
      </c>
      <c r="H1162" s="35"/>
    </row>
    <row r="1163" spans="1:8" s="36" customFormat="1" ht="94.5" hidden="1" outlineLevel="1">
      <c r="A1163" s="26" t="s">
        <v>290</v>
      </c>
      <c r="B1163" s="27" t="s">
        <v>1852</v>
      </c>
      <c r="C1163" s="26">
        <v>2020</v>
      </c>
      <c r="D1163" s="26"/>
      <c r="E1163" s="26">
        <v>470</v>
      </c>
      <c r="F1163" s="26">
        <v>10</v>
      </c>
      <c r="G1163" s="26">
        <v>655</v>
      </c>
      <c r="H1163" s="35"/>
    </row>
    <row r="1164" spans="1:8" s="36" customFormat="1" ht="78.75" hidden="1" outlineLevel="1">
      <c r="A1164" s="26" t="s">
        <v>290</v>
      </c>
      <c r="B1164" s="27" t="s">
        <v>1853</v>
      </c>
      <c r="C1164" s="26">
        <v>2020</v>
      </c>
      <c r="D1164" s="26"/>
      <c r="E1164" s="26">
        <v>285</v>
      </c>
      <c r="F1164" s="26">
        <v>10</v>
      </c>
      <c r="G1164" s="26">
        <v>376</v>
      </c>
      <c r="H1164" s="35"/>
    </row>
    <row r="1165" spans="1:8" s="36" customFormat="1" ht="110.25" hidden="1" outlineLevel="1">
      <c r="A1165" s="26" t="s">
        <v>290</v>
      </c>
      <c r="B1165" s="27" t="s">
        <v>1854</v>
      </c>
      <c r="C1165" s="26">
        <v>2020</v>
      </c>
      <c r="D1165" s="26"/>
      <c r="E1165" s="26">
        <v>681</v>
      </c>
      <c r="F1165" s="26">
        <v>45</v>
      </c>
      <c r="G1165" s="26">
        <v>818</v>
      </c>
      <c r="H1165" s="35"/>
    </row>
    <row r="1166" spans="1:8" s="36" customFormat="1" ht="78.75" hidden="1" outlineLevel="1">
      <c r="A1166" s="26" t="s">
        <v>290</v>
      </c>
      <c r="B1166" s="27" t="s">
        <v>1855</v>
      </c>
      <c r="C1166" s="26">
        <v>2020</v>
      </c>
      <c r="D1166" s="26"/>
      <c r="E1166" s="26">
        <v>614</v>
      </c>
      <c r="F1166" s="26">
        <v>10</v>
      </c>
      <c r="G1166" s="26">
        <v>843</v>
      </c>
      <c r="H1166" s="35"/>
    </row>
    <row r="1167" spans="1:8" s="36" customFormat="1" ht="94.5" hidden="1" outlineLevel="1">
      <c r="A1167" s="26" t="s">
        <v>290</v>
      </c>
      <c r="B1167" s="27" t="s">
        <v>1856</v>
      </c>
      <c r="C1167" s="26">
        <v>2020</v>
      </c>
      <c r="D1167" s="26"/>
      <c r="E1167" s="26">
        <v>363</v>
      </c>
      <c r="F1167" s="26">
        <v>30</v>
      </c>
      <c r="G1167" s="26">
        <v>572</v>
      </c>
      <c r="H1167" s="35"/>
    </row>
    <row r="1168" spans="1:8" s="36" customFormat="1" ht="78.75" hidden="1" outlineLevel="1">
      <c r="A1168" s="26" t="s">
        <v>290</v>
      </c>
      <c r="B1168" s="27" t="s">
        <v>1857</v>
      </c>
      <c r="C1168" s="26">
        <v>2020</v>
      </c>
      <c r="D1168" s="26"/>
      <c r="E1168" s="26">
        <v>181</v>
      </c>
      <c r="F1168" s="26">
        <v>10</v>
      </c>
      <c r="G1168" s="26">
        <v>333</v>
      </c>
      <c r="H1168" s="35"/>
    </row>
    <row r="1169" spans="1:8" s="36" customFormat="1" ht="94.5" hidden="1" outlineLevel="1">
      <c r="A1169" s="26" t="s">
        <v>290</v>
      </c>
      <c r="B1169" s="27" t="s">
        <v>1858</v>
      </c>
      <c r="C1169" s="26">
        <v>2020</v>
      </c>
      <c r="D1169" s="26"/>
      <c r="E1169" s="26">
        <v>240</v>
      </c>
      <c r="F1169" s="26">
        <v>10</v>
      </c>
      <c r="G1169" s="26">
        <v>274</v>
      </c>
      <c r="H1169" s="35"/>
    </row>
    <row r="1170" spans="1:8" s="36" customFormat="1" ht="94.5" hidden="1" outlineLevel="1">
      <c r="A1170" s="26" t="s">
        <v>290</v>
      </c>
      <c r="B1170" s="27" t="s">
        <v>1859</v>
      </c>
      <c r="C1170" s="26">
        <v>2020</v>
      </c>
      <c r="D1170" s="26"/>
      <c r="E1170" s="26">
        <v>120</v>
      </c>
      <c r="F1170" s="26">
        <v>10</v>
      </c>
      <c r="G1170" s="26">
        <v>203</v>
      </c>
      <c r="H1170" s="35"/>
    </row>
    <row r="1171" spans="1:8" s="36" customFormat="1" ht="110.25" hidden="1" outlineLevel="1">
      <c r="A1171" s="26" t="s">
        <v>290</v>
      </c>
      <c r="B1171" s="27" t="s">
        <v>463</v>
      </c>
      <c r="C1171" s="26">
        <v>2020</v>
      </c>
      <c r="D1171" s="26"/>
      <c r="E1171" s="26">
        <v>804</v>
      </c>
      <c r="F1171" s="26">
        <v>145</v>
      </c>
      <c r="G1171" s="26">
        <v>924</v>
      </c>
      <c r="H1171" s="35"/>
    </row>
    <row r="1172" spans="1:8" s="36" customFormat="1" ht="110.25" hidden="1" outlineLevel="1">
      <c r="A1172" s="26" t="s">
        <v>290</v>
      </c>
      <c r="B1172" s="27" t="s">
        <v>463</v>
      </c>
      <c r="C1172" s="26">
        <v>2020</v>
      </c>
      <c r="D1172" s="26"/>
      <c r="E1172" s="26">
        <v>23</v>
      </c>
      <c r="F1172" s="26">
        <v>145</v>
      </c>
      <c r="G1172" s="26">
        <v>47</v>
      </c>
      <c r="H1172" s="35"/>
    </row>
    <row r="1173" spans="1:8" s="36" customFormat="1" ht="94.5" hidden="1" outlineLevel="1">
      <c r="A1173" s="26" t="s">
        <v>290</v>
      </c>
      <c r="B1173" s="27" t="s">
        <v>1860</v>
      </c>
      <c r="C1173" s="26">
        <v>2020</v>
      </c>
      <c r="D1173" s="26"/>
      <c r="E1173" s="26">
        <v>521</v>
      </c>
      <c r="F1173" s="26">
        <v>15</v>
      </c>
      <c r="G1173" s="26">
        <v>737</v>
      </c>
      <c r="H1173" s="35"/>
    </row>
    <row r="1174" spans="1:8" s="36" customFormat="1" ht="94.5" hidden="1" outlineLevel="1">
      <c r="A1174" s="26" t="s">
        <v>290</v>
      </c>
      <c r="B1174" s="27" t="s">
        <v>1861</v>
      </c>
      <c r="C1174" s="26">
        <v>2020</v>
      </c>
      <c r="D1174" s="26"/>
      <c r="E1174" s="26">
        <v>689</v>
      </c>
      <c r="F1174" s="26">
        <v>15</v>
      </c>
      <c r="G1174" s="26">
        <v>801</v>
      </c>
      <c r="H1174" s="35"/>
    </row>
    <row r="1175" spans="1:8" s="36" customFormat="1" ht="173.25" hidden="1" outlineLevel="1">
      <c r="A1175" s="26" t="s">
        <v>290</v>
      </c>
      <c r="B1175" s="27" t="s">
        <v>464</v>
      </c>
      <c r="C1175" s="26">
        <v>2020</v>
      </c>
      <c r="D1175" s="26"/>
      <c r="E1175" s="26">
        <v>5</v>
      </c>
      <c r="F1175" s="26">
        <v>10</v>
      </c>
      <c r="G1175" s="26">
        <v>161</v>
      </c>
      <c r="H1175" s="35"/>
    </row>
    <row r="1176" spans="1:8" s="36" customFormat="1" ht="126" hidden="1" outlineLevel="1">
      <c r="A1176" s="26" t="s">
        <v>290</v>
      </c>
      <c r="B1176" s="27" t="s">
        <v>584</v>
      </c>
      <c r="C1176" s="26">
        <v>2020</v>
      </c>
      <c r="D1176" s="26"/>
      <c r="E1176" s="26">
        <v>8</v>
      </c>
      <c r="F1176" s="26">
        <v>15</v>
      </c>
      <c r="G1176" s="26">
        <v>83</v>
      </c>
      <c r="H1176" s="35"/>
    </row>
    <row r="1177" spans="1:8" s="36" customFormat="1" ht="94.5" hidden="1" outlineLevel="1">
      <c r="A1177" s="26" t="s">
        <v>290</v>
      </c>
      <c r="B1177" s="27" t="s">
        <v>1862</v>
      </c>
      <c r="C1177" s="26">
        <v>2020</v>
      </c>
      <c r="D1177" s="26"/>
      <c r="E1177" s="26">
        <v>108</v>
      </c>
      <c r="F1177" s="26">
        <v>15</v>
      </c>
      <c r="G1177" s="26">
        <v>556</v>
      </c>
      <c r="H1177" s="35"/>
    </row>
    <row r="1178" spans="1:8" s="36" customFormat="1" ht="78.75" hidden="1" outlineLevel="1">
      <c r="A1178" s="26" t="s">
        <v>290</v>
      </c>
      <c r="B1178" s="27" t="s">
        <v>1863</v>
      </c>
      <c r="C1178" s="26">
        <v>2020</v>
      </c>
      <c r="D1178" s="26"/>
      <c r="E1178" s="26">
        <v>31</v>
      </c>
      <c r="F1178" s="26">
        <v>15</v>
      </c>
      <c r="G1178" s="26">
        <v>78</v>
      </c>
      <c r="H1178" s="35"/>
    </row>
    <row r="1179" spans="1:8" s="36" customFormat="1" ht="94.5" hidden="1" outlineLevel="1">
      <c r="A1179" s="26" t="s">
        <v>290</v>
      </c>
      <c r="B1179" s="27" t="s">
        <v>1864</v>
      </c>
      <c r="C1179" s="26">
        <v>2020</v>
      </c>
      <c r="D1179" s="26"/>
      <c r="E1179" s="26">
        <v>179</v>
      </c>
      <c r="F1179" s="26">
        <v>20</v>
      </c>
      <c r="G1179" s="26">
        <v>392</v>
      </c>
      <c r="H1179" s="35"/>
    </row>
    <row r="1180" spans="1:8" s="36" customFormat="1" ht="78.75" hidden="1" outlineLevel="1">
      <c r="A1180" s="26" t="s">
        <v>290</v>
      </c>
      <c r="B1180" s="27" t="s">
        <v>1865</v>
      </c>
      <c r="C1180" s="26">
        <v>2020</v>
      </c>
      <c r="D1180" s="26"/>
      <c r="E1180" s="26">
        <v>427</v>
      </c>
      <c r="F1180" s="26">
        <v>7</v>
      </c>
      <c r="G1180" s="26">
        <v>652</v>
      </c>
      <c r="H1180" s="35"/>
    </row>
    <row r="1181" spans="1:8" s="36" customFormat="1" ht="110.25" hidden="1" outlineLevel="1">
      <c r="A1181" s="26" t="s">
        <v>290</v>
      </c>
      <c r="B1181" s="27" t="s">
        <v>585</v>
      </c>
      <c r="C1181" s="26">
        <v>2020</v>
      </c>
      <c r="D1181" s="26"/>
      <c r="E1181" s="26">
        <v>10</v>
      </c>
      <c r="F1181" s="26">
        <v>15</v>
      </c>
      <c r="G1181" s="26">
        <v>85</v>
      </c>
      <c r="H1181" s="35"/>
    </row>
    <row r="1182" spans="1:8" s="36" customFormat="1" ht="173.25" hidden="1" outlineLevel="1">
      <c r="A1182" s="26" t="s">
        <v>290</v>
      </c>
      <c r="B1182" s="27" t="s">
        <v>465</v>
      </c>
      <c r="C1182" s="26">
        <v>2020</v>
      </c>
      <c r="D1182" s="26"/>
      <c r="E1182" s="26">
        <v>15</v>
      </c>
      <c r="F1182" s="26">
        <v>8</v>
      </c>
      <c r="G1182" s="26">
        <v>68</v>
      </c>
      <c r="H1182" s="35"/>
    </row>
    <row r="1183" spans="1:8" s="36" customFormat="1" ht="94.5" hidden="1" outlineLevel="1">
      <c r="A1183" s="26" t="s">
        <v>290</v>
      </c>
      <c r="B1183" s="27" t="s">
        <v>1866</v>
      </c>
      <c r="C1183" s="26">
        <v>2020</v>
      </c>
      <c r="D1183" s="26"/>
      <c r="E1183" s="26">
        <v>293</v>
      </c>
      <c r="F1183" s="26">
        <v>15</v>
      </c>
      <c r="G1183" s="26">
        <v>404</v>
      </c>
      <c r="H1183" s="35"/>
    </row>
    <row r="1184" spans="1:8" s="36" customFormat="1" ht="110.25" hidden="1" outlineLevel="1">
      <c r="A1184" s="26" t="s">
        <v>290</v>
      </c>
      <c r="B1184" s="27" t="s">
        <v>677</v>
      </c>
      <c r="C1184" s="26">
        <v>2020</v>
      </c>
      <c r="D1184" s="26"/>
      <c r="E1184" s="26">
        <v>25</v>
      </c>
      <c r="F1184" s="26">
        <v>63</v>
      </c>
      <c r="G1184" s="26">
        <v>78</v>
      </c>
      <c r="H1184" s="35"/>
    </row>
    <row r="1185" spans="1:8" s="36" customFormat="1" ht="126" hidden="1" outlineLevel="1">
      <c r="A1185" s="26" t="s">
        <v>290</v>
      </c>
      <c r="B1185" s="27" t="s">
        <v>467</v>
      </c>
      <c r="C1185" s="26">
        <v>2020</v>
      </c>
      <c r="D1185" s="26"/>
      <c r="E1185" s="26">
        <v>204</v>
      </c>
      <c r="F1185" s="26">
        <v>15</v>
      </c>
      <c r="G1185" s="26">
        <v>366</v>
      </c>
      <c r="H1185" s="35"/>
    </row>
    <row r="1186" spans="1:8" s="36" customFormat="1" ht="126" hidden="1" outlineLevel="1">
      <c r="A1186" s="26" t="s">
        <v>290</v>
      </c>
      <c r="B1186" s="27" t="s">
        <v>1867</v>
      </c>
      <c r="C1186" s="26">
        <v>2020</v>
      </c>
      <c r="D1186" s="26"/>
      <c r="E1186" s="26">
        <v>252</v>
      </c>
      <c r="F1186" s="26">
        <v>20</v>
      </c>
      <c r="G1186" s="26">
        <v>297</v>
      </c>
      <c r="H1186" s="35"/>
    </row>
    <row r="1187" spans="1:8" s="36" customFormat="1" ht="110.25" hidden="1" outlineLevel="1">
      <c r="A1187" s="26" t="s">
        <v>290</v>
      </c>
      <c r="B1187" s="27" t="s">
        <v>1868</v>
      </c>
      <c r="C1187" s="26">
        <v>2020</v>
      </c>
      <c r="D1187" s="26"/>
      <c r="E1187" s="26">
        <v>64</v>
      </c>
      <c r="F1187" s="26">
        <v>15</v>
      </c>
      <c r="G1187" s="26">
        <v>138</v>
      </c>
      <c r="H1187" s="35"/>
    </row>
    <row r="1188" spans="1:8" s="36" customFormat="1" ht="94.5" hidden="1" outlineLevel="1">
      <c r="A1188" s="26" t="s">
        <v>290</v>
      </c>
      <c r="B1188" s="27" t="s">
        <v>1869</v>
      </c>
      <c r="C1188" s="26">
        <v>2020</v>
      </c>
      <c r="D1188" s="26"/>
      <c r="E1188" s="26">
        <v>49</v>
      </c>
      <c r="F1188" s="26">
        <v>15</v>
      </c>
      <c r="G1188" s="26">
        <v>99</v>
      </c>
      <c r="H1188" s="35"/>
    </row>
    <row r="1189" spans="1:8" s="36" customFormat="1" ht="110.25" hidden="1" outlineLevel="1">
      <c r="A1189" s="26" t="s">
        <v>290</v>
      </c>
      <c r="B1189" s="27" t="s">
        <v>1870</v>
      </c>
      <c r="C1189" s="26">
        <v>2020</v>
      </c>
      <c r="D1189" s="26"/>
      <c r="E1189" s="26">
        <v>139</v>
      </c>
      <c r="F1189" s="26">
        <v>24</v>
      </c>
      <c r="G1189" s="26">
        <v>190</v>
      </c>
      <c r="H1189" s="35"/>
    </row>
    <row r="1190" spans="1:8" s="36" customFormat="1" ht="94.5" hidden="1" outlineLevel="1">
      <c r="A1190" s="26" t="s">
        <v>290</v>
      </c>
      <c r="B1190" s="27" t="s">
        <v>1871</v>
      </c>
      <c r="C1190" s="26">
        <v>2020</v>
      </c>
      <c r="D1190" s="26"/>
      <c r="E1190" s="26">
        <v>410</v>
      </c>
      <c r="F1190" s="26">
        <v>5.5</v>
      </c>
      <c r="G1190" s="26">
        <v>514</v>
      </c>
      <c r="H1190" s="35"/>
    </row>
    <row r="1191" spans="1:8" s="36" customFormat="1" ht="78.75" hidden="1" outlineLevel="1">
      <c r="A1191" s="26" t="s">
        <v>290</v>
      </c>
      <c r="B1191" s="27" t="s">
        <v>1872</v>
      </c>
      <c r="C1191" s="26">
        <v>2020</v>
      </c>
      <c r="D1191" s="26"/>
      <c r="E1191" s="26">
        <v>108</v>
      </c>
      <c r="F1191" s="26">
        <v>10</v>
      </c>
      <c r="G1191" s="26">
        <v>214</v>
      </c>
      <c r="H1191" s="35"/>
    </row>
    <row r="1192" spans="1:8" s="36" customFormat="1" ht="94.5" hidden="1" outlineLevel="1">
      <c r="A1192" s="26" t="s">
        <v>290</v>
      </c>
      <c r="B1192" s="27" t="s">
        <v>1873</v>
      </c>
      <c r="C1192" s="26">
        <v>2020</v>
      </c>
      <c r="D1192" s="26"/>
      <c r="E1192" s="26">
        <v>164</v>
      </c>
      <c r="F1192" s="26">
        <v>15</v>
      </c>
      <c r="G1192" s="26">
        <v>286</v>
      </c>
      <c r="H1192" s="35"/>
    </row>
    <row r="1193" spans="1:8" s="36" customFormat="1" ht="126" hidden="1" outlineLevel="1">
      <c r="A1193" s="26" t="s">
        <v>290</v>
      </c>
      <c r="B1193" s="27" t="s">
        <v>695</v>
      </c>
      <c r="C1193" s="26">
        <v>2020</v>
      </c>
      <c r="D1193" s="26"/>
      <c r="E1193" s="26">
        <v>15</v>
      </c>
      <c r="F1193" s="26">
        <v>150</v>
      </c>
      <c r="G1193" s="26">
        <v>149</v>
      </c>
      <c r="H1193" s="35"/>
    </row>
    <row r="1194" spans="1:8" s="36" customFormat="1" ht="126" hidden="1" outlineLevel="1">
      <c r="A1194" s="26" t="s">
        <v>290</v>
      </c>
      <c r="B1194" s="27" t="s">
        <v>587</v>
      </c>
      <c r="C1194" s="26">
        <v>2020</v>
      </c>
      <c r="D1194" s="26"/>
      <c r="E1194" s="26">
        <v>161</v>
      </c>
      <c r="F1194" s="26">
        <v>150</v>
      </c>
      <c r="G1194" s="26">
        <v>276</v>
      </c>
      <c r="H1194" s="35"/>
    </row>
    <row r="1195" spans="1:8" s="36" customFormat="1" ht="110.25" hidden="1" outlineLevel="1">
      <c r="A1195" s="26" t="s">
        <v>290</v>
      </c>
      <c r="B1195" s="27" t="s">
        <v>1874</v>
      </c>
      <c r="C1195" s="26">
        <v>2020</v>
      </c>
      <c r="D1195" s="26"/>
      <c r="E1195" s="26">
        <v>353</v>
      </c>
      <c r="F1195" s="26">
        <v>15</v>
      </c>
      <c r="G1195" s="26">
        <v>439</v>
      </c>
      <c r="H1195" s="35"/>
    </row>
    <row r="1196" spans="1:8" s="36" customFormat="1" ht="78.75" hidden="1" outlineLevel="1">
      <c r="A1196" s="26" t="s">
        <v>290</v>
      </c>
      <c r="B1196" s="27" t="s">
        <v>1875</v>
      </c>
      <c r="C1196" s="26">
        <v>2020</v>
      </c>
      <c r="D1196" s="26"/>
      <c r="E1196" s="26">
        <v>165</v>
      </c>
      <c r="F1196" s="26">
        <v>10</v>
      </c>
      <c r="G1196" s="26">
        <v>275</v>
      </c>
      <c r="H1196" s="35"/>
    </row>
    <row r="1197" spans="1:8" s="36" customFormat="1" ht="94.5" hidden="1" outlineLevel="1">
      <c r="A1197" s="26" t="s">
        <v>290</v>
      </c>
      <c r="B1197" s="27" t="s">
        <v>1876</v>
      </c>
      <c r="C1197" s="26">
        <v>2020</v>
      </c>
      <c r="D1197" s="26"/>
      <c r="E1197" s="26">
        <v>103</v>
      </c>
      <c r="F1197" s="26">
        <v>5</v>
      </c>
      <c r="G1197" s="26">
        <v>118</v>
      </c>
      <c r="H1197" s="35"/>
    </row>
    <row r="1198" spans="1:8" s="36" customFormat="1" ht="94.5" hidden="1" outlineLevel="1">
      <c r="A1198" s="26" t="s">
        <v>290</v>
      </c>
      <c r="B1198" s="27" t="s">
        <v>1877</v>
      </c>
      <c r="C1198" s="26">
        <v>2020</v>
      </c>
      <c r="D1198" s="26"/>
      <c r="E1198" s="26">
        <v>75</v>
      </c>
      <c r="F1198" s="26">
        <v>15</v>
      </c>
      <c r="G1198" s="26">
        <v>89</v>
      </c>
      <c r="H1198" s="35"/>
    </row>
    <row r="1199" spans="1:8" s="36" customFormat="1" ht="94.5" hidden="1" outlineLevel="1">
      <c r="A1199" s="26" t="s">
        <v>290</v>
      </c>
      <c r="B1199" s="27" t="s">
        <v>1878</v>
      </c>
      <c r="C1199" s="26">
        <v>2020</v>
      </c>
      <c r="D1199" s="26"/>
      <c r="E1199" s="26">
        <v>159</v>
      </c>
      <c r="F1199" s="26">
        <v>100</v>
      </c>
      <c r="G1199" s="26">
        <v>213.15100000000001</v>
      </c>
      <c r="H1199" s="35"/>
    </row>
    <row r="1200" spans="1:8" s="36" customFormat="1" ht="110.25" hidden="1" outlineLevel="1">
      <c r="A1200" s="26" t="s">
        <v>290</v>
      </c>
      <c r="B1200" s="27" t="s">
        <v>1879</v>
      </c>
      <c r="C1200" s="26">
        <v>2020</v>
      </c>
      <c r="D1200" s="26"/>
      <c r="E1200" s="26">
        <v>5</v>
      </c>
      <c r="F1200" s="26">
        <v>90</v>
      </c>
      <c r="G1200" s="26">
        <v>47.332000000000001</v>
      </c>
      <c r="H1200" s="35"/>
    </row>
    <row r="1201" spans="1:8" s="36" customFormat="1" ht="94.5" hidden="1" outlineLevel="1">
      <c r="A1201" s="26" t="s">
        <v>290</v>
      </c>
      <c r="B1201" s="27" t="s">
        <v>1880</v>
      </c>
      <c r="C1201" s="26">
        <v>2020</v>
      </c>
      <c r="D1201" s="26"/>
      <c r="E1201" s="26">
        <v>5</v>
      </c>
      <c r="F1201" s="26">
        <v>50</v>
      </c>
      <c r="G1201" s="26">
        <v>44.883000000000003</v>
      </c>
      <c r="H1201" s="35"/>
    </row>
    <row r="1202" spans="1:8" s="36" customFormat="1" ht="78.75" hidden="1" outlineLevel="1">
      <c r="A1202" s="26" t="s">
        <v>290</v>
      </c>
      <c r="B1202" s="27" t="s">
        <v>1881</v>
      </c>
      <c r="C1202" s="26">
        <v>2020</v>
      </c>
      <c r="D1202" s="26"/>
      <c r="E1202" s="26">
        <v>119</v>
      </c>
      <c r="F1202" s="26">
        <v>15</v>
      </c>
      <c r="G1202" s="26">
        <v>267.03800000000001</v>
      </c>
      <c r="H1202" s="35"/>
    </row>
    <row r="1203" spans="1:8" s="36" customFormat="1" ht="78.75" hidden="1" outlineLevel="1">
      <c r="A1203" s="26" t="s">
        <v>290</v>
      </c>
      <c r="B1203" s="27" t="s">
        <v>1882</v>
      </c>
      <c r="C1203" s="26">
        <v>2020</v>
      </c>
      <c r="D1203" s="26"/>
      <c r="E1203" s="26">
        <v>129</v>
      </c>
      <c r="F1203" s="26">
        <v>7</v>
      </c>
      <c r="G1203" s="26">
        <v>183.88499999999999</v>
      </c>
      <c r="H1203" s="35"/>
    </row>
    <row r="1204" spans="1:8" s="36" customFormat="1" ht="78.75" hidden="1" outlineLevel="1">
      <c r="A1204" s="26" t="s">
        <v>290</v>
      </c>
      <c r="B1204" s="27" t="s">
        <v>1883</v>
      </c>
      <c r="C1204" s="26">
        <v>2020</v>
      </c>
      <c r="D1204" s="26"/>
      <c r="E1204" s="26">
        <v>82</v>
      </c>
      <c r="F1204" s="26">
        <v>15</v>
      </c>
      <c r="G1204" s="26">
        <v>225.78700000000001</v>
      </c>
      <c r="H1204" s="35"/>
    </row>
    <row r="1205" spans="1:8" s="36" customFormat="1" ht="78.75" hidden="1" outlineLevel="1">
      <c r="A1205" s="26" t="s">
        <v>290</v>
      </c>
      <c r="B1205" s="27" t="s">
        <v>1884</v>
      </c>
      <c r="C1205" s="26">
        <v>2020</v>
      </c>
      <c r="D1205" s="26"/>
      <c r="E1205" s="26">
        <v>75</v>
      </c>
      <c r="F1205" s="26">
        <v>10</v>
      </c>
      <c r="G1205" s="26">
        <v>104.221</v>
      </c>
      <c r="H1205" s="35"/>
    </row>
    <row r="1206" spans="1:8" s="36" customFormat="1" ht="78.75" hidden="1" outlineLevel="1">
      <c r="A1206" s="26" t="s">
        <v>290</v>
      </c>
      <c r="B1206" s="27" t="s">
        <v>1885</v>
      </c>
      <c r="C1206" s="26">
        <v>2020</v>
      </c>
      <c r="D1206" s="26"/>
      <c r="E1206" s="26">
        <v>80</v>
      </c>
      <c r="F1206" s="26">
        <v>10</v>
      </c>
      <c r="G1206" s="26">
        <v>169.36799999999999</v>
      </c>
      <c r="H1206" s="35"/>
    </row>
    <row r="1207" spans="1:8" s="36" customFormat="1" ht="78.75" hidden="1" outlineLevel="1">
      <c r="A1207" s="26" t="s">
        <v>290</v>
      </c>
      <c r="B1207" s="27" t="s">
        <v>1886</v>
      </c>
      <c r="C1207" s="26">
        <v>2020</v>
      </c>
      <c r="D1207" s="26"/>
      <c r="E1207" s="26">
        <v>200</v>
      </c>
      <c r="F1207" s="26">
        <v>15</v>
      </c>
      <c r="G1207" s="26">
        <v>257.47399999999999</v>
      </c>
      <c r="H1207" s="35"/>
    </row>
    <row r="1208" spans="1:8" s="36" customFormat="1" ht="78.75" hidden="1" outlineLevel="1">
      <c r="A1208" s="26" t="s">
        <v>290</v>
      </c>
      <c r="B1208" s="27" t="s">
        <v>1887</v>
      </c>
      <c r="C1208" s="26">
        <v>2020</v>
      </c>
      <c r="D1208" s="26"/>
      <c r="E1208" s="26">
        <v>30</v>
      </c>
      <c r="F1208" s="26">
        <v>10</v>
      </c>
      <c r="G1208" s="26">
        <v>140.511</v>
      </c>
      <c r="H1208" s="35"/>
    </row>
    <row r="1209" spans="1:8" s="36" customFormat="1" ht="94.5" hidden="1" outlineLevel="1">
      <c r="A1209" s="26" t="s">
        <v>290</v>
      </c>
      <c r="B1209" s="27" t="s">
        <v>1888</v>
      </c>
      <c r="C1209" s="26">
        <v>2020</v>
      </c>
      <c r="D1209" s="26"/>
      <c r="E1209" s="26">
        <v>57</v>
      </c>
      <c r="F1209" s="26">
        <v>5</v>
      </c>
      <c r="G1209" s="26">
        <v>137.602</v>
      </c>
      <c r="H1209" s="35"/>
    </row>
    <row r="1210" spans="1:8" s="36" customFormat="1" ht="78.75" hidden="1" outlineLevel="1">
      <c r="A1210" s="26" t="s">
        <v>290</v>
      </c>
      <c r="B1210" s="27" t="s">
        <v>1889</v>
      </c>
      <c r="C1210" s="26">
        <v>2020</v>
      </c>
      <c r="D1210" s="26"/>
      <c r="E1210" s="26">
        <v>120</v>
      </c>
      <c r="F1210" s="26">
        <v>15</v>
      </c>
      <c r="G1210" s="26">
        <v>201.43100000000001</v>
      </c>
      <c r="H1210" s="35"/>
    </row>
    <row r="1211" spans="1:8" s="36" customFormat="1" ht="78.75" hidden="1" outlineLevel="1">
      <c r="A1211" s="26" t="s">
        <v>290</v>
      </c>
      <c r="B1211" s="27" t="s">
        <v>1890</v>
      </c>
      <c r="C1211" s="26">
        <v>2020</v>
      </c>
      <c r="D1211" s="26"/>
      <c r="E1211" s="26">
        <v>50</v>
      </c>
      <c r="F1211" s="26">
        <v>15</v>
      </c>
      <c r="G1211" s="26">
        <v>165.20699999999999</v>
      </c>
      <c r="H1211" s="35"/>
    </row>
    <row r="1212" spans="1:8" s="36" customFormat="1" ht="78.75" hidden="1" outlineLevel="1">
      <c r="A1212" s="26" t="s">
        <v>290</v>
      </c>
      <c r="B1212" s="27" t="s">
        <v>1891</v>
      </c>
      <c r="C1212" s="26">
        <v>2020</v>
      </c>
      <c r="D1212" s="26"/>
      <c r="E1212" s="26">
        <v>30</v>
      </c>
      <c r="F1212" s="26">
        <v>15</v>
      </c>
      <c r="G1212" s="26">
        <v>145.60599999999999</v>
      </c>
      <c r="H1212" s="35"/>
    </row>
    <row r="1213" spans="1:8" s="36" customFormat="1" ht="78.75" hidden="1" outlineLevel="1">
      <c r="A1213" s="26" t="s">
        <v>290</v>
      </c>
      <c r="B1213" s="27" t="s">
        <v>1892</v>
      </c>
      <c r="C1213" s="26">
        <v>2020</v>
      </c>
      <c r="D1213" s="26"/>
      <c r="E1213" s="26">
        <v>70</v>
      </c>
      <c r="F1213" s="26">
        <v>15</v>
      </c>
      <c r="G1213" s="26">
        <v>236.971</v>
      </c>
      <c r="H1213" s="35"/>
    </row>
    <row r="1214" spans="1:8" s="36" customFormat="1" ht="78.75" hidden="1" outlineLevel="1">
      <c r="A1214" s="26" t="s">
        <v>290</v>
      </c>
      <c r="B1214" s="27" t="s">
        <v>1893</v>
      </c>
      <c r="C1214" s="26">
        <v>2020</v>
      </c>
      <c r="D1214" s="26"/>
      <c r="E1214" s="26">
        <v>150</v>
      </c>
      <c r="F1214" s="26">
        <v>15</v>
      </c>
      <c r="G1214" s="26">
        <v>203.02799999999999</v>
      </c>
      <c r="H1214" s="35"/>
    </row>
    <row r="1215" spans="1:8" s="36" customFormat="1" ht="94.5" hidden="1" outlineLevel="1">
      <c r="A1215" s="26" t="s">
        <v>290</v>
      </c>
      <c r="B1215" s="27" t="s">
        <v>1894</v>
      </c>
      <c r="C1215" s="26">
        <v>2020</v>
      </c>
      <c r="D1215" s="26"/>
      <c r="E1215" s="26">
        <v>10</v>
      </c>
      <c r="F1215" s="26">
        <v>15</v>
      </c>
      <c r="G1215" s="26">
        <v>26.725999999999999</v>
      </c>
      <c r="H1215" s="35"/>
    </row>
    <row r="1216" spans="1:8" s="36" customFormat="1" ht="78.75" hidden="1" outlineLevel="1">
      <c r="A1216" s="26" t="s">
        <v>290</v>
      </c>
      <c r="B1216" s="27" t="s">
        <v>1895</v>
      </c>
      <c r="C1216" s="26">
        <v>2020</v>
      </c>
      <c r="D1216" s="26"/>
      <c r="E1216" s="26">
        <v>130</v>
      </c>
      <c r="F1216" s="26">
        <v>25</v>
      </c>
      <c r="G1216" s="26">
        <v>174.74700000000001</v>
      </c>
      <c r="H1216" s="35"/>
    </row>
    <row r="1217" spans="1:8" s="36" customFormat="1" ht="78.75" hidden="1" outlineLevel="1">
      <c r="A1217" s="26" t="s">
        <v>290</v>
      </c>
      <c r="B1217" s="27" t="s">
        <v>1896</v>
      </c>
      <c r="C1217" s="26">
        <v>2020</v>
      </c>
      <c r="D1217" s="26"/>
      <c r="E1217" s="26">
        <v>50</v>
      </c>
      <c r="F1217" s="26">
        <v>10</v>
      </c>
      <c r="G1217" s="26">
        <v>112.827</v>
      </c>
      <c r="H1217" s="35"/>
    </row>
    <row r="1218" spans="1:8" s="36" customFormat="1" ht="78.75" hidden="1" outlineLevel="1">
      <c r="A1218" s="26" t="s">
        <v>290</v>
      </c>
      <c r="B1218" s="27" t="s">
        <v>1897</v>
      </c>
      <c r="C1218" s="26">
        <v>2020</v>
      </c>
      <c r="D1218" s="26"/>
      <c r="E1218" s="26">
        <v>100</v>
      </c>
      <c r="F1218" s="26">
        <v>44</v>
      </c>
      <c r="G1218" s="26">
        <v>219.74799999999999</v>
      </c>
      <c r="H1218" s="35"/>
    </row>
    <row r="1219" spans="1:8" s="36" customFormat="1" ht="78.75" hidden="1" outlineLevel="1">
      <c r="A1219" s="26" t="s">
        <v>290</v>
      </c>
      <c r="B1219" s="27" t="s">
        <v>1898</v>
      </c>
      <c r="C1219" s="26">
        <v>2020</v>
      </c>
      <c r="D1219" s="26"/>
      <c r="E1219" s="26">
        <v>53</v>
      </c>
      <c r="F1219" s="26">
        <v>15</v>
      </c>
      <c r="G1219" s="26">
        <v>168.25200000000001</v>
      </c>
      <c r="H1219" s="35"/>
    </row>
    <row r="1220" spans="1:8" s="36" customFormat="1" ht="78.75" hidden="1" outlineLevel="1">
      <c r="A1220" s="26" t="s">
        <v>290</v>
      </c>
      <c r="B1220" s="27" t="s">
        <v>1899</v>
      </c>
      <c r="C1220" s="26">
        <v>2020</v>
      </c>
      <c r="D1220" s="26"/>
      <c r="E1220" s="26">
        <v>90</v>
      </c>
      <c r="F1220" s="26">
        <v>15</v>
      </c>
      <c r="G1220" s="26">
        <v>182.857</v>
      </c>
      <c r="H1220" s="35"/>
    </row>
    <row r="1221" spans="1:8" s="36" customFormat="1" ht="78.75" hidden="1" outlineLevel="1">
      <c r="A1221" s="26" t="s">
        <v>290</v>
      </c>
      <c r="B1221" s="27" t="s">
        <v>1900</v>
      </c>
      <c r="C1221" s="26">
        <v>2020</v>
      </c>
      <c r="D1221" s="26"/>
      <c r="E1221" s="26">
        <v>111</v>
      </c>
      <c r="F1221" s="26">
        <v>15</v>
      </c>
      <c r="G1221" s="26">
        <v>225.75800000000001</v>
      </c>
      <c r="H1221" s="35"/>
    </row>
    <row r="1222" spans="1:8" s="36" customFormat="1" ht="94.5" hidden="1" outlineLevel="1">
      <c r="A1222" s="26" t="s">
        <v>290</v>
      </c>
      <c r="B1222" s="27" t="s">
        <v>1901</v>
      </c>
      <c r="C1222" s="26">
        <v>2020</v>
      </c>
      <c r="D1222" s="26"/>
      <c r="E1222" s="26">
        <v>50</v>
      </c>
      <c r="F1222" s="26">
        <v>15</v>
      </c>
      <c r="G1222" s="26">
        <v>175.27500000000001</v>
      </c>
      <c r="H1222" s="35"/>
    </row>
    <row r="1223" spans="1:8" s="36" customFormat="1" ht="78.75" hidden="1" outlineLevel="1">
      <c r="A1223" s="26" t="s">
        <v>290</v>
      </c>
      <c r="B1223" s="27" t="s">
        <v>1902</v>
      </c>
      <c r="C1223" s="26">
        <v>2020</v>
      </c>
      <c r="D1223" s="26"/>
      <c r="E1223" s="26">
        <v>110</v>
      </c>
      <c r="F1223" s="26">
        <v>5</v>
      </c>
      <c r="G1223" s="26">
        <v>223.09</v>
      </c>
      <c r="H1223" s="35"/>
    </row>
    <row r="1224" spans="1:8" s="36" customFormat="1" ht="78.75" hidden="1" outlineLevel="1">
      <c r="A1224" s="26" t="s">
        <v>290</v>
      </c>
      <c r="B1224" s="27" t="s">
        <v>1903</v>
      </c>
      <c r="C1224" s="26">
        <v>2020</v>
      </c>
      <c r="D1224" s="26"/>
      <c r="E1224" s="26">
        <v>70</v>
      </c>
      <c r="F1224" s="26">
        <v>15</v>
      </c>
      <c r="G1224" s="26">
        <v>156.928</v>
      </c>
      <c r="H1224" s="35"/>
    </row>
    <row r="1225" spans="1:8" s="36" customFormat="1" ht="78.75" hidden="1" outlineLevel="1">
      <c r="A1225" s="26" t="s">
        <v>290</v>
      </c>
      <c r="B1225" s="27" t="s">
        <v>1904</v>
      </c>
      <c r="C1225" s="26">
        <v>2020</v>
      </c>
      <c r="D1225" s="26"/>
      <c r="E1225" s="26">
        <v>40</v>
      </c>
      <c r="F1225" s="26">
        <v>5</v>
      </c>
      <c r="G1225" s="26">
        <v>114.36199999999999</v>
      </c>
      <c r="H1225" s="35"/>
    </row>
    <row r="1226" spans="1:8" s="36" customFormat="1" ht="94.5" hidden="1" outlineLevel="1">
      <c r="A1226" s="26" t="s">
        <v>290</v>
      </c>
      <c r="B1226" s="27" t="s">
        <v>1905</v>
      </c>
      <c r="C1226" s="26">
        <v>2020</v>
      </c>
      <c r="D1226" s="26"/>
      <c r="E1226" s="26">
        <v>30</v>
      </c>
      <c r="F1226" s="26">
        <v>30</v>
      </c>
      <c r="G1226" s="26">
        <v>127.97499999999999</v>
      </c>
      <c r="H1226" s="35"/>
    </row>
    <row r="1227" spans="1:8" s="36" customFormat="1" ht="78.75" hidden="1" outlineLevel="1">
      <c r="A1227" s="26" t="s">
        <v>290</v>
      </c>
      <c r="B1227" s="27" t="s">
        <v>1906</v>
      </c>
      <c r="C1227" s="26">
        <v>2020</v>
      </c>
      <c r="D1227" s="26"/>
      <c r="E1227" s="26">
        <v>30</v>
      </c>
      <c r="F1227" s="26">
        <v>15</v>
      </c>
      <c r="G1227" s="26">
        <v>210.05799999999999</v>
      </c>
      <c r="H1227" s="35"/>
    </row>
    <row r="1228" spans="1:8" s="36" customFormat="1" ht="141.75" hidden="1" outlineLevel="1">
      <c r="A1228" s="26" t="s">
        <v>290</v>
      </c>
      <c r="B1228" s="27" t="s">
        <v>1907</v>
      </c>
      <c r="C1228" s="26">
        <v>2020</v>
      </c>
      <c r="D1228" s="26"/>
      <c r="E1228" s="26">
        <v>25</v>
      </c>
      <c r="F1228" s="26">
        <v>15</v>
      </c>
      <c r="G1228" s="26">
        <v>171.87700000000001</v>
      </c>
      <c r="H1228" s="35"/>
    </row>
    <row r="1229" spans="1:8" s="36" customFormat="1" ht="110.25" hidden="1" outlineLevel="1">
      <c r="A1229" s="26" t="s">
        <v>290</v>
      </c>
      <c r="B1229" s="27" t="s">
        <v>1908</v>
      </c>
      <c r="C1229" s="26">
        <v>2020</v>
      </c>
      <c r="D1229" s="26"/>
      <c r="E1229" s="26">
        <v>40</v>
      </c>
      <c r="F1229" s="26">
        <v>6</v>
      </c>
      <c r="G1229" s="26">
        <v>170.29900000000001</v>
      </c>
      <c r="H1229" s="35"/>
    </row>
    <row r="1230" spans="1:8" s="36" customFormat="1" ht="94.5" hidden="1" outlineLevel="1">
      <c r="A1230" s="26" t="s">
        <v>290</v>
      </c>
      <c r="B1230" s="27" t="s">
        <v>1909</v>
      </c>
      <c r="C1230" s="26">
        <v>2020</v>
      </c>
      <c r="D1230" s="26"/>
      <c r="E1230" s="26">
        <v>35</v>
      </c>
      <c r="F1230" s="26">
        <v>15</v>
      </c>
      <c r="G1230" s="26">
        <v>157.73699999999999</v>
      </c>
      <c r="H1230" s="35"/>
    </row>
    <row r="1231" spans="1:8" s="36" customFormat="1" ht="78.75" hidden="1" outlineLevel="1">
      <c r="A1231" s="26" t="s">
        <v>290</v>
      </c>
      <c r="B1231" s="27" t="s">
        <v>1910</v>
      </c>
      <c r="C1231" s="26">
        <v>2020</v>
      </c>
      <c r="D1231" s="26"/>
      <c r="E1231" s="26">
        <v>146</v>
      </c>
      <c r="F1231" s="26">
        <v>15</v>
      </c>
      <c r="G1231" s="26">
        <v>308.13299999999998</v>
      </c>
      <c r="H1231" s="35"/>
    </row>
    <row r="1232" spans="1:8" s="36" customFormat="1" ht="63" hidden="1" outlineLevel="1">
      <c r="A1232" s="26" t="s">
        <v>290</v>
      </c>
      <c r="B1232" s="27" t="s">
        <v>1911</v>
      </c>
      <c r="C1232" s="26">
        <v>2020</v>
      </c>
      <c r="D1232" s="26"/>
      <c r="E1232" s="26">
        <v>128</v>
      </c>
      <c r="F1232" s="26">
        <v>290</v>
      </c>
      <c r="G1232" s="26">
        <v>312.11599999999999</v>
      </c>
      <c r="H1232" s="35"/>
    </row>
    <row r="1233" spans="1:8" s="36" customFormat="1" ht="63" hidden="1" outlineLevel="1">
      <c r="A1233" s="26" t="s">
        <v>290</v>
      </c>
      <c r="B1233" s="27" t="s">
        <v>1912</v>
      </c>
      <c r="C1233" s="26">
        <v>2020</v>
      </c>
      <c r="D1233" s="26"/>
      <c r="E1233" s="26">
        <v>120</v>
      </c>
      <c r="F1233" s="26">
        <v>10</v>
      </c>
      <c r="G1233" s="26">
        <v>193.876</v>
      </c>
      <c r="H1233" s="35"/>
    </row>
    <row r="1234" spans="1:8" s="36" customFormat="1" ht="78.75" hidden="1" outlineLevel="1">
      <c r="A1234" s="26" t="s">
        <v>290</v>
      </c>
      <c r="B1234" s="27" t="s">
        <v>1913</v>
      </c>
      <c r="C1234" s="26">
        <v>2020</v>
      </c>
      <c r="D1234" s="26"/>
      <c r="E1234" s="26">
        <v>75</v>
      </c>
      <c r="F1234" s="26">
        <v>15</v>
      </c>
      <c r="G1234" s="26">
        <v>153.36600000000001</v>
      </c>
      <c r="H1234" s="35"/>
    </row>
    <row r="1235" spans="1:8" s="36" customFormat="1" ht="78.75" hidden="1" outlineLevel="1">
      <c r="A1235" s="26" t="s">
        <v>290</v>
      </c>
      <c r="B1235" s="27" t="s">
        <v>1914</v>
      </c>
      <c r="C1235" s="26">
        <v>2020</v>
      </c>
      <c r="D1235" s="26"/>
      <c r="E1235" s="26">
        <v>50</v>
      </c>
      <c r="F1235" s="26">
        <v>15</v>
      </c>
      <c r="G1235" s="26">
        <v>164.732</v>
      </c>
      <c r="H1235" s="35"/>
    </row>
    <row r="1236" spans="1:8" s="36" customFormat="1" ht="78.75" hidden="1" outlineLevel="1">
      <c r="A1236" s="26" t="s">
        <v>290</v>
      </c>
      <c r="B1236" s="27" t="s">
        <v>1915</v>
      </c>
      <c r="C1236" s="26">
        <v>2020</v>
      </c>
      <c r="D1236" s="26"/>
      <c r="E1236" s="26">
        <v>51</v>
      </c>
      <c r="F1236" s="26">
        <v>15</v>
      </c>
      <c r="G1236" s="26">
        <v>165.91499999999999</v>
      </c>
      <c r="H1236" s="35"/>
    </row>
    <row r="1237" spans="1:8" s="36" customFormat="1" ht="141.75" hidden="1" outlineLevel="1">
      <c r="A1237" s="26" t="s">
        <v>290</v>
      </c>
      <c r="B1237" s="27" t="s">
        <v>1916</v>
      </c>
      <c r="C1237" s="26">
        <v>2020</v>
      </c>
      <c r="D1237" s="26"/>
      <c r="E1237" s="26">
        <v>8</v>
      </c>
      <c r="F1237" s="26">
        <v>50</v>
      </c>
      <c r="G1237" s="26">
        <v>35.770000000000003</v>
      </c>
      <c r="H1237" s="35"/>
    </row>
    <row r="1238" spans="1:8" s="36" customFormat="1" ht="94.5" hidden="1" outlineLevel="1">
      <c r="A1238" s="26" t="s">
        <v>290</v>
      </c>
      <c r="B1238" s="27" t="s">
        <v>1917</v>
      </c>
      <c r="C1238" s="26">
        <v>2020</v>
      </c>
      <c r="D1238" s="26"/>
      <c r="E1238" s="26">
        <v>270</v>
      </c>
      <c r="F1238" s="26">
        <v>25</v>
      </c>
      <c r="G1238" s="26">
        <v>251.12200000000001</v>
      </c>
      <c r="H1238" s="35"/>
    </row>
    <row r="1239" spans="1:8" s="36" customFormat="1" ht="126" hidden="1" outlineLevel="1">
      <c r="A1239" s="26" t="s">
        <v>290</v>
      </c>
      <c r="B1239" s="27" t="s">
        <v>1918</v>
      </c>
      <c r="C1239" s="26">
        <v>2020</v>
      </c>
      <c r="D1239" s="26"/>
      <c r="E1239" s="26">
        <v>100</v>
      </c>
      <c r="F1239" s="26">
        <v>15</v>
      </c>
      <c r="G1239" s="26">
        <v>140.58000000000001</v>
      </c>
      <c r="H1239" s="35"/>
    </row>
    <row r="1240" spans="1:8" s="36" customFormat="1" ht="78.75" hidden="1" outlineLevel="1">
      <c r="A1240" s="26" t="s">
        <v>290</v>
      </c>
      <c r="B1240" s="27" t="s">
        <v>1919</v>
      </c>
      <c r="C1240" s="26">
        <v>2020</v>
      </c>
      <c r="D1240" s="26"/>
      <c r="E1240" s="26">
        <v>10</v>
      </c>
      <c r="F1240" s="26">
        <v>5</v>
      </c>
      <c r="G1240" s="26">
        <v>58.156999999999996</v>
      </c>
      <c r="H1240" s="35"/>
    </row>
    <row r="1241" spans="1:8" s="36" customFormat="1" ht="78.75" hidden="1" outlineLevel="1">
      <c r="A1241" s="26" t="s">
        <v>290</v>
      </c>
      <c r="B1241" s="27" t="s">
        <v>1920</v>
      </c>
      <c r="C1241" s="26">
        <v>2020</v>
      </c>
      <c r="D1241" s="26"/>
      <c r="E1241" s="26">
        <v>50</v>
      </c>
      <c r="F1241" s="26">
        <v>15</v>
      </c>
      <c r="G1241" s="26">
        <v>87.094999999999999</v>
      </c>
      <c r="H1241" s="35"/>
    </row>
    <row r="1242" spans="1:8" s="36" customFormat="1" ht="78.75" hidden="1" outlineLevel="1">
      <c r="A1242" s="26" t="s">
        <v>290</v>
      </c>
      <c r="B1242" s="27" t="s">
        <v>1921</v>
      </c>
      <c r="C1242" s="26">
        <v>2020</v>
      </c>
      <c r="D1242" s="26"/>
      <c r="E1242" s="26">
        <v>140</v>
      </c>
      <c r="F1242" s="26">
        <v>5</v>
      </c>
      <c r="G1242" s="26">
        <v>124.227</v>
      </c>
      <c r="H1242" s="35"/>
    </row>
    <row r="1243" spans="1:8" s="36" customFormat="1" ht="78.75" hidden="1" outlineLevel="1">
      <c r="A1243" s="26" t="s">
        <v>290</v>
      </c>
      <c r="B1243" s="27" t="s">
        <v>1922</v>
      </c>
      <c r="C1243" s="26">
        <v>2020</v>
      </c>
      <c r="D1243" s="26"/>
      <c r="E1243" s="26">
        <v>40</v>
      </c>
      <c r="F1243" s="26">
        <v>15</v>
      </c>
      <c r="G1243" s="26">
        <v>68.093000000000004</v>
      </c>
      <c r="H1243" s="35"/>
    </row>
    <row r="1244" spans="1:8" s="36" customFormat="1" ht="78.75" hidden="1" outlineLevel="1">
      <c r="A1244" s="26" t="s">
        <v>290</v>
      </c>
      <c r="B1244" s="27" t="s">
        <v>1923</v>
      </c>
      <c r="C1244" s="26">
        <v>2020</v>
      </c>
      <c r="D1244" s="26"/>
      <c r="E1244" s="26">
        <v>20</v>
      </c>
      <c r="F1244" s="26">
        <v>1</v>
      </c>
      <c r="G1244" s="26">
        <v>65.599999999999994</v>
      </c>
      <c r="H1244" s="35"/>
    </row>
    <row r="1245" spans="1:8" s="36" customFormat="1" ht="78.75" hidden="1" outlineLevel="1">
      <c r="A1245" s="26" t="s">
        <v>290</v>
      </c>
      <c r="B1245" s="27" t="s">
        <v>1924</v>
      </c>
      <c r="C1245" s="26">
        <v>2020</v>
      </c>
      <c r="D1245" s="26"/>
      <c r="E1245" s="26">
        <v>100</v>
      </c>
      <c r="F1245" s="26">
        <v>5</v>
      </c>
      <c r="G1245" s="26">
        <v>98.498000000000005</v>
      </c>
      <c r="H1245" s="35"/>
    </row>
    <row r="1246" spans="1:8" s="36" customFormat="1" ht="110.25" hidden="1" outlineLevel="1">
      <c r="A1246" s="26" t="s">
        <v>290</v>
      </c>
      <c r="B1246" s="27" t="s">
        <v>1925</v>
      </c>
      <c r="C1246" s="26">
        <v>2020</v>
      </c>
      <c r="D1246" s="26"/>
      <c r="E1246" s="26">
        <v>90</v>
      </c>
      <c r="F1246" s="26">
        <v>5</v>
      </c>
      <c r="G1246" s="26">
        <v>99.075999999999993</v>
      </c>
      <c r="H1246" s="35"/>
    </row>
    <row r="1247" spans="1:8" s="36" customFormat="1" ht="78.75" hidden="1" outlineLevel="1">
      <c r="A1247" s="26" t="s">
        <v>290</v>
      </c>
      <c r="B1247" s="27" t="s">
        <v>1926</v>
      </c>
      <c r="C1247" s="26">
        <v>2020</v>
      </c>
      <c r="D1247" s="26"/>
      <c r="E1247" s="26">
        <v>30</v>
      </c>
      <c r="F1247" s="26">
        <v>101.2</v>
      </c>
      <c r="G1247" s="26">
        <v>67.495999999999995</v>
      </c>
      <c r="H1247" s="35"/>
    </row>
    <row r="1248" spans="1:8" s="36" customFormat="1" ht="78.75" hidden="1" outlineLevel="1">
      <c r="A1248" s="26" t="s">
        <v>290</v>
      </c>
      <c r="B1248" s="27" t="s">
        <v>1927</v>
      </c>
      <c r="C1248" s="26">
        <v>2020</v>
      </c>
      <c r="D1248" s="26"/>
      <c r="E1248" s="26">
        <v>160</v>
      </c>
      <c r="F1248" s="26">
        <v>15</v>
      </c>
      <c r="G1248" s="26">
        <v>159.00800000000001</v>
      </c>
      <c r="H1248" s="35"/>
    </row>
    <row r="1249" spans="1:8" s="36" customFormat="1" ht="78.75" hidden="1" outlineLevel="1">
      <c r="A1249" s="26" t="s">
        <v>290</v>
      </c>
      <c r="B1249" s="27" t="s">
        <v>1928</v>
      </c>
      <c r="C1249" s="26">
        <v>2020</v>
      </c>
      <c r="D1249" s="26"/>
      <c r="E1249" s="26">
        <v>215</v>
      </c>
      <c r="F1249" s="26">
        <v>15</v>
      </c>
      <c r="G1249" s="26">
        <v>94.602000000000004</v>
      </c>
      <c r="H1249" s="35"/>
    </row>
    <row r="1250" spans="1:8" s="36" customFormat="1" ht="94.5" hidden="1" outlineLevel="1">
      <c r="A1250" s="26" t="s">
        <v>290</v>
      </c>
      <c r="B1250" s="27" t="s">
        <v>1929</v>
      </c>
      <c r="C1250" s="26">
        <v>2020</v>
      </c>
      <c r="D1250" s="26"/>
      <c r="E1250" s="26">
        <v>100</v>
      </c>
      <c r="F1250" s="26">
        <v>5</v>
      </c>
      <c r="G1250" s="26">
        <v>143.827</v>
      </c>
      <c r="H1250" s="35"/>
    </row>
    <row r="1251" spans="1:8" s="36" customFormat="1" ht="94.5" hidden="1" outlineLevel="1">
      <c r="A1251" s="26" t="s">
        <v>290</v>
      </c>
      <c r="B1251" s="27" t="s">
        <v>1930</v>
      </c>
      <c r="C1251" s="26">
        <v>2020</v>
      </c>
      <c r="D1251" s="26"/>
      <c r="E1251" s="26">
        <v>275</v>
      </c>
      <c r="F1251" s="26">
        <v>10</v>
      </c>
      <c r="G1251" s="26">
        <v>377.46800000000002</v>
      </c>
      <c r="H1251" s="35"/>
    </row>
    <row r="1252" spans="1:8" s="36" customFormat="1" ht="78.75" hidden="1" outlineLevel="1">
      <c r="A1252" s="26" t="s">
        <v>290</v>
      </c>
      <c r="B1252" s="27" t="s">
        <v>1931</v>
      </c>
      <c r="C1252" s="26">
        <v>2020</v>
      </c>
      <c r="D1252" s="26"/>
      <c r="E1252" s="26">
        <v>60</v>
      </c>
      <c r="F1252" s="26">
        <v>5</v>
      </c>
      <c r="G1252" s="26">
        <v>180.791</v>
      </c>
      <c r="H1252" s="35"/>
    </row>
    <row r="1253" spans="1:8" s="36" customFormat="1" ht="78.75" hidden="1" outlineLevel="1">
      <c r="A1253" s="26" t="s">
        <v>290</v>
      </c>
      <c r="B1253" s="27" t="s">
        <v>1932</v>
      </c>
      <c r="C1253" s="26">
        <v>2020</v>
      </c>
      <c r="D1253" s="26"/>
      <c r="E1253" s="26">
        <v>42</v>
      </c>
      <c r="F1253" s="26">
        <v>15</v>
      </c>
      <c r="G1253" s="26">
        <v>67.963999999999999</v>
      </c>
      <c r="H1253" s="35"/>
    </row>
    <row r="1254" spans="1:8" s="36" customFormat="1" ht="94.5" hidden="1" outlineLevel="1">
      <c r="A1254" s="26" t="s">
        <v>290</v>
      </c>
      <c r="B1254" s="27" t="s">
        <v>1933</v>
      </c>
      <c r="C1254" s="26">
        <v>2020</v>
      </c>
      <c r="D1254" s="26"/>
      <c r="E1254" s="26">
        <v>500</v>
      </c>
      <c r="F1254" s="26">
        <v>14</v>
      </c>
      <c r="G1254" s="26">
        <v>150.93100000000001</v>
      </c>
      <c r="H1254" s="35"/>
    </row>
    <row r="1255" spans="1:8" s="36" customFormat="1" ht="78.75" hidden="1" outlineLevel="1">
      <c r="A1255" s="26" t="s">
        <v>290</v>
      </c>
      <c r="B1255" s="27" t="s">
        <v>1934</v>
      </c>
      <c r="C1255" s="26">
        <v>2020</v>
      </c>
      <c r="D1255" s="26"/>
      <c r="E1255" s="26">
        <v>274</v>
      </c>
      <c r="F1255" s="26">
        <v>12</v>
      </c>
      <c r="G1255" s="26">
        <v>431.81299999999999</v>
      </c>
      <c r="H1255" s="35"/>
    </row>
    <row r="1256" spans="1:8" s="36" customFormat="1" ht="94.5" hidden="1" outlineLevel="1">
      <c r="A1256" s="26" t="s">
        <v>290</v>
      </c>
      <c r="B1256" s="27" t="s">
        <v>1935</v>
      </c>
      <c r="C1256" s="26">
        <v>2020</v>
      </c>
      <c r="D1256" s="26"/>
      <c r="E1256" s="26">
        <v>115</v>
      </c>
      <c r="F1256" s="26">
        <v>103</v>
      </c>
      <c r="G1256" s="26">
        <v>133.26499999999999</v>
      </c>
      <c r="H1256" s="35"/>
    </row>
    <row r="1257" spans="1:8" s="36" customFormat="1" ht="126" hidden="1" outlineLevel="1">
      <c r="A1257" s="26" t="s">
        <v>290</v>
      </c>
      <c r="B1257" s="27" t="s">
        <v>1936</v>
      </c>
      <c r="C1257" s="26">
        <v>2020</v>
      </c>
      <c r="D1257" s="26"/>
      <c r="E1257" s="26">
        <v>5</v>
      </c>
      <c r="F1257" s="26">
        <v>40</v>
      </c>
      <c r="G1257" s="26">
        <v>20.218</v>
      </c>
      <c r="H1257" s="35"/>
    </row>
    <row r="1258" spans="1:8" s="36" customFormat="1" ht="78.75" hidden="1" outlineLevel="1">
      <c r="A1258" s="26" t="s">
        <v>290</v>
      </c>
      <c r="B1258" s="27" t="s">
        <v>1937</v>
      </c>
      <c r="C1258" s="26">
        <v>2020</v>
      </c>
      <c r="D1258" s="26"/>
      <c r="E1258" s="26">
        <v>80</v>
      </c>
      <c r="F1258" s="26">
        <v>5</v>
      </c>
      <c r="G1258" s="26">
        <v>87.997</v>
      </c>
      <c r="H1258" s="35"/>
    </row>
    <row r="1259" spans="1:8" s="36" customFormat="1" ht="78.75" hidden="1" outlineLevel="1">
      <c r="A1259" s="26" t="s">
        <v>290</v>
      </c>
      <c r="B1259" s="27" t="s">
        <v>1938</v>
      </c>
      <c r="C1259" s="26">
        <v>2020</v>
      </c>
      <c r="D1259" s="26"/>
      <c r="E1259" s="26">
        <v>100</v>
      </c>
      <c r="F1259" s="26">
        <v>15</v>
      </c>
      <c r="G1259" s="26">
        <v>136.648</v>
      </c>
      <c r="H1259" s="35"/>
    </row>
    <row r="1260" spans="1:8" s="36" customFormat="1" ht="78.75" hidden="1" outlineLevel="1">
      <c r="A1260" s="26" t="s">
        <v>290</v>
      </c>
      <c r="B1260" s="27" t="s">
        <v>1939</v>
      </c>
      <c r="C1260" s="26">
        <v>2020</v>
      </c>
      <c r="D1260" s="26"/>
      <c r="E1260" s="26">
        <v>140</v>
      </c>
      <c r="F1260" s="26">
        <v>14</v>
      </c>
      <c r="G1260" s="26">
        <v>143.86000000000001</v>
      </c>
      <c r="H1260" s="35"/>
    </row>
    <row r="1261" spans="1:8" s="36" customFormat="1" ht="78.75" hidden="1" outlineLevel="1">
      <c r="A1261" s="26" t="s">
        <v>290</v>
      </c>
      <c r="B1261" s="27" t="s">
        <v>1940</v>
      </c>
      <c r="C1261" s="26">
        <v>2020</v>
      </c>
      <c r="D1261" s="26"/>
      <c r="E1261" s="26">
        <v>40</v>
      </c>
      <c r="F1261" s="26">
        <v>5</v>
      </c>
      <c r="G1261" s="26">
        <v>66.783000000000001</v>
      </c>
      <c r="H1261" s="35"/>
    </row>
    <row r="1262" spans="1:8" s="36" customFormat="1" ht="94.5" hidden="1" outlineLevel="1">
      <c r="A1262" s="26" t="s">
        <v>290</v>
      </c>
      <c r="B1262" s="27" t="s">
        <v>1941</v>
      </c>
      <c r="C1262" s="26">
        <v>2020</v>
      </c>
      <c r="D1262" s="26"/>
      <c r="E1262" s="26">
        <v>16</v>
      </c>
      <c r="F1262" s="26">
        <v>63</v>
      </c>
      <c r="G1262" s="26">
        <v>41.283000000000001</v>
      </c>
      <c r="H1262" s="35"/>
    </row>
    <row r="1263" spans="1:8" s="36" customFormat="1" ht="94.5" hidden="1" outlineLevel="1">
      <c r="A1263" s="26" t="s">
        <v>290</v>
      </c>
      <c r="B1263" s="27" t="s">
        <v>1942</v>
      </c>
      <c r="C1263" s="26">
        <v>2020</v>
      </c>
      <c r="D1263" s="26"/>
      <c r="E1263" s="26">
        <v>75</v>
      </c>
      <c r="F1263" s="26">
        <v>3</v>
      </c>
      <c r="G1263" s="26">
        <v>140.327</v>
      </c>
      <c r="H1263" s="35"/>
    </row>
    <row r="1264" spans="1:8" s="36" customFormat="1" ht="78.75" hidden="1" outlineLevel="1">
      <c r="A1264" s="26" t="s">
        <v>290</v>
      </c>
      <c r="B1264" s="27" t="s">
        <v>1943</v>
      </c>
      <c r="C1264" s="26">
        <v>2020</v>
      </c>
      <c r="D1264" s="26"/>
      <c r="E1264" s="26">
        <v>30</v>
      </c>
      <c r="F1264" s="26">
        <v>12</v>
      </c>
      <c r="G1264" s="26">
        <v>94.435000000000002</v>
      </c>
      <c r="H1264" s="35"/>
    </row>
    <row r="1265" spans="1:8" s="36" customFormat="1" ht="78.75" hidden="1" outlineLevel="1">
      <c r="A1265" s="26" t="s">
        <v>290</v>
      </c>
      <c r="B1265" s="27" t="s">
        <v>1944</v>
      </c>
      <c r="C1265" s="26">
        <v>2020</v>
      </c>
      <c r="D1265" s="26"/>
      <c r="E1265" s="26">
        <v>20</v>
      </c>
      <c r="F1265" s="26">
        <v>6</v>
      </c>
      <c r="G1265" s="26">
        <v>62.195</v>
      </c>
      <c r="H1265" s="35"/>
    </row>
    <row r="1266" spans="1:8" s="36" customFormat="1" ht="78.75" hidden="1" outlineLevel="1">
      <c r="A1266" s="26" t="s">
        <v>290</v>
      </c>
      <c r="B1266" s="27" t="s">
        <v>1945</v>
      </c>
      <c r="C1266" s="26">
        <v>2020</v>
      </c>
      <c r="D1266" s="26"/>
      <c r="E1266" s="26">
        <v>55</v>
      </c>
      <c r="F1266" s="26">
        <v>5</v>
      </c>
      <c r="G1266" s="26">
        <v>119.914</v>
      </c>
      <c r="H1266" s="35"/>
    </row>
    <row r="1267" spans="1:8" s="36" customFormat="1" ht="78.75" hidden="1" outlineLevel="1">
      <c r="A1267" s="26" t="s">
        <v>290</v>
      </c>
      <c r="B1267" s="27" t="s">
        <v>1946</v>
      </c>
      <c r="C1267" s="26">
        <v>2020</v>
      </c>
      <c r="D1267" s="26"/>
      <c r="E1267" s="26">
        <v>50</v>
      </c>
      <c r="F1267" s="26">
        <v>15</v>
      </c>
      <c r="G1267" s="26">
        <v>85.251000000000005</v>
      </c>
      <c r="H1267" s="35"/>
    </row>
    <row r="1268" spans="1:8" s="36" customFormat="1" ht="78.75" hidden="1" outlineLevel="1">
      <c r="A1268" s="26" t="s">
        <v>290</v>
      </c>
      <c r="B1268" s="27" t="s">
        <v>1947</v>
      </c>
      <c r="C1268" s="26">
        <v>2020</v>
      </c>
      <c r="D1268" s="26"/>
      <c r="E1268" s="26">
        <v>60</v>
      </c>
      <c r="F1268" s="26">
        <v>15</v>
      </c>
      <c r="G1268" s="26">
        <v>87.370999999999995</v>
      </c>
      <c r="H1268" s="35"/>
    </row>
    <row r="1269" spans="1:8" s="36" customFormat="1" ht="78.75" hidden="1" outlineLevel="1">
      <c r="A1269" s="26" t="s">
        <v>290</v>
      </c>
      <c r="B1269" s="27" t="s">
        <v>1948</v>
      </c>
      <c r="C1269" s="26">
        <v>2020</v>
      </c>
      <c r="D1269" s="26"/>
      <c r="E1269" s="26">
        <v>130</v>
      </c>
      <c r="F1269" s="26">
        <v>15</v>
      </c>
      <c r="G1269" s="26">
        <v>151.94800000000001</v>
      </c>
      <c r="H1269" s="35"/>
    </row>
    <row r="1270" spans="1:8" s="36" customFormat="1" ht="78.75" hidden="1" outlineLevel="1">
      <c r="A1270" s="26" t="s">
        <v>290</v>
      </c>
      <c r="B1270" s="27" t="s">
        <v>1949</v>
      </c>
      <c r="C1270" s="26">
        <v>2020</v>
      </c>
      <c r="D1270" s="26"/>
      <c r="E1270" s="26">
        <v>60</v>
      </c>
      <c r="F1270" s="26">
        <v>20</v>
      </c>
      <c r="G1270" s="26">
        <v>78.811000000000007</v>
      </c>
      <c r="H1270" s="35"/>
    </row>
    <row r="1271" spans="1:8" s="36" customFormat="1" ht="78.75" hidden="1" outlineLevel="1">
      <c r="A1271" s="26" t="s">
        <v>290</v>
      </c>
      <c r="B1271" s="27" t="s">
        <v>1950</v>
      </c>
      <c r="C1271" s="26">
        <v>2020</v>
      </c>
      <c r="D1271" s="26"/>
      <c r="E1271" s="26">
        <v>90</v>
      </c>
      <c r="F1271" s="26">
        <v>45</v>
      </c>
      <c r="G1271" s="26">
        <v>134.93700000000001</v>
      </c>
      <c r="H1271" s="35"/>
    </row>
    <row r="1272" spans="1:8" s="36" customFormat="1" ht="78.75" hidden="1" outlineLevel="1">
      <c r="A1272" s="26" t="s">
        <v>290</v>
      </c>
      <c r="B1272" s="27" t="s">
        <v>1951</v>
      </c>
      <c r="C1272" s="26">
        <v>2020</v>
      </c>
      <c r="D1272" s="26"/>
      <c r="E1272" s="26">
        <v>180</v>
      </c>
      <c r="F1272" s="26">
        <v>5</v>
      </c>
      <c r="G1272" s="26">
        <v>258.89499999999998</v>
      </c>
      <c r="H1272" s="35"/>
    </row>
    <row r="1273" spans="1:8" s="36" customFormat="1" ht="141.75" hidden="1" outlineLevel="1">
      <c r="A1273" s="26" t="s">
        <v>290</v>
      </c>
      <c r="B1273" s="27" t="s">
        <v>1952</v>
      </c>
      <c r="C1273" s="26">
        <v>2020</v>
      </c>
      <c r="D1273" s="26"/>
      <c r="E1273" s="26">
        <v>152</v>
      </c>
      <c r="F1273" s="26">
        <v>6</v>
      </c>
      <c r="G1273" s="26">
        <v>269.48899999999998</v>
      </c>
      <c r="H1273" s="35"/>
    </row>
    <row r="1274" spans="1:8" s="36" customFormat="1" ht="78.75" hidden="1" outlineLevel="1">
      <c r="A1274" s="26" t="s">
        <v>290</v>
      </c>
      <c r="B1274" s="27" t="s">
        <v>1953</v>
      </c>
      <c r="C1274" s="26">
        <v>2020</v>
      </c>
      <c r="D1274" s="26"/>
      <c r="E1274" s="26">
        <v>35</v>
      </c>
      <c r="F1274" s="26">
        <v>14</v>
      </c>
      <c r="G1274" s="26">
        <v>108</v>
      </c>
      <c r="H1274" s="35"/>
    </row>
    <row r="1275" spans="1:8" s="36" customFormat="1" ht="78.75" hidden="1" outlineLevel="1">
      <c r="A1275" s="26" t="s">
        <v>290</v>
      </c>
      <c r="B1275" s="27" t="s">
        <v>1954</v>
      </c>
      <c r="C1275" s="26">
        <v>2020</v>
      </c>
      <c r="D1275" s="26"/>
      <c r="E1275" s="26">
        <v>160</v>
      </c>
      <c r="F1275" s="26">
        <v>10</v>
      </c>
      <c r="G1275" s="26">
        <v>197.54400000000001</v>
      </c>
      <c r="H1275" s="35"/>
    </row>
    <row r="1276" spans="1:8" s="36" customFormat="1" ht="94.5" hidden="1" outlineLevel="1">
      <c r="A1276" s="26" t="s">
        <v>290</v>
      </c>
      <c r="B1276" s="27" t="s">
        <v>1955</v>
      </c>
      <c r="C1276" s="26">
        <v>2020</v>
      </c>
      <c r="D1276" s="26"/>
      <c r="E1276" s="26">
        <v>45</v>
      </c>
      <c r="F1276" s="26">
        <v>15</v>
      </c>
      <c r="G1276" s="26">
        <v>94.194999999999993</v>
      </c>
      <c r="H1276" s="35"/>
    </row>
    <row r="1277" spans="1:8" s="36" customFormat="1" ht="78.75" hidden="1" outlineLevel="1">
      <c r="A1277" s="26" t="s">
        <v>290</v>
      </c>
      <c r="B1277" s="27" t="s">
        <v>1956</v>
      </c>
      <c r="C1277" s="26">
        <v>2020</v>
      </c>
      <c r="D1277" s="26"/>
      <c r="E1277" s="26">
        <v>110</v>
      </c>
      <c r="F1277" s="26">
        <v>13</v>
      </c>
      <c r="G1277" s="26">
        <v>151.70599999999999</v>
      </c>
      <c r="H1277" s="35"/>
    </row>
    <row r="1278" spans="1:8" s="36" customFormat="1" ht="78.75" hidden="1" outlineLevel="1">
      <c r="A1278" s="26" t="s">
        <v>290</v>
      </c>
      <c r="B1278" s="27" t="s">
        <v>1957</v>
      </c>
      <c r="C1278" s="26">
        <v>2020</v>
      </c>
      <c r="D1278" s="26"/>
      <c r="E1278" s="26">
        <v>100</v>
      </c>
      <c r="F1278" s="26">
        <v>15</v>
      </c>
      <c r="G1278" s="26">
        <v>147.83500000000001</v>
      </c>
      <c r="H1278" s="35"/>
    </row>
    <row r="1279" spans="1:8" s="36" customFormat="1" ht="78.75" hidden="1" outlineLevel="1">
      <c r="A1279" s="26" t="s">
        <v>290</v>
      </c>
      <c r="B1279" s="27" t="s">
        <v>1958</v>
      </c>
      <c r="C1279" s="26">
        <v>2020</v>
      </c>
      <c r="D1279" s="26"/>
      <c r="E1279" s="26">
        <v>30</v>
      </c>
      <c r="F1279" s="26">
        <v>15</v>
      </c>
      <c r="G1279" s="26">
        <v>127.883</v>
      </c>
      <c r="H1279" s="35"/>
    </row>
    <row r="1280" spans="1:8" s="36" customFormat="1" ht="78.75" hidden="1" outlineLevel="1">
      <c r="A1280" s="26" t="s">
        <v>290</v>
      </c>
      <c r="B1280" s="27" t="s">
        <v>1959</v>
      </c>
      <c r="C1280" s="26">
        <v>2020</v>
      </c>
      <c r="D1280" s="26"/>
      <c r="E1280" s="26">
        <v>40</v>
      </c>
      <c r="F1280" s="26">
        <v>15</v>
      </c>
      <c r="G1280" s="26">
        <v>146.26300000000001</v>
      </c>
      <c r="H1280" s="35"/>
    </row>
    <row r="1281" spans="1:8" s="36" customFormat="1" ht="94.5" hidden="1" outlineLevel="1">
      <c r="A1281" s="26" t="s">
        <v>290</v>
      </c>
      <c r="B1281" s="27" t="s">
        <v>1960</v>
      </c>
      <c r="C1281" s="26">
        <v>2020</v>
      </c>
      <c r="D1281" s="26"/>
      <c r="E1281" s="26">
        <v>20</v>
      </c>
      <c r="F1281" s="26">
        <v>15</v>
      </c>
      <c r="G1281" s="26">
        <v>111.072</v>
      </c>
      <c r="H1281" s="35"/>
    </row>
    <row r="1282" spans="1:8" s="36" customFormat="1" ht="78.75" hidden="1" outlineLevel="1">
      <c r="A1282" s="26" t="s">
        <v>290</v>
      </c>
      <c r="B1282" s="27" t="s">
        <v>1961</v>
      </c>
      <c r="C1282" s="26">
        <v>2020</v>
      </c>
      <c r="D1282" s="26"/>
      <c r="E1282" s="26">
        <v>125</v>
      </c>
      <c r="F1282" s="26">
        <v>15</v>
      </c>
      <c r="G1282" s="26">
        <v>291.47800000000001</v>
      </c>
      <c r="H1282" s="35"/>
    </row>
    <row r="1283" spans="1:8" s="36" customFormat="1" ht="78.75" hidden="1" outlineLevel="1">
      <c r="A1283" s="26" t="s">
        <v>290</v>
      </c>
      <c r="B1283" s="27" t="s">
        <v>1962</v>
      </c>
      <c r="C1283" s="26">
        <v>2020</v>
      </c>
      <c r="D1283" s="26"/>
      <c r="E1283" s="26">
        <v>60</v>
      </c>
      <c r="F1283" s="26">
        <v>15</v>
      </c>
      <c r="G1283" s="26">
        <v>67.069999999999993</v>
      </c>
      <c r="H1283" s="35"/>
    </row>
    <row r="1284" spans="1:8" s="36" customFormat="1" ht="94.5" hidden="1" outlineLevel="1">
      <c r="A1284" s="26" t="s">
        <v>290</v>
      </c>
      <c r="B1284" s="27" t="s">
        <v>1963</v>
      </c>
      <c r="C1284" s="26">
        <v>2020</v>
      </c>
      <c r="D1284" s="26"/>
      <c r="E1284" s="26">
        <v>120</v>
      </c>
      <c r="F1284" s="26">
        <v>29</v>
      </c>
      <c r="G1284" s="26">
        <v>150.55799999999999</v>
      </c>
      <c r="H1284" s="35"/>
    </row>
    <row r="1285" spans="1:8" s="36" customFormat="1" ht="78.75" hidden="1" outlineLevel="1">
      <c r="A1285" s="26" t="s">
        <v>290</v>
      </c>
      <c r="B1285" s="27" t="s">
        <v>1964</v>
      </c>
      <c r="C1285" s="26">
        <v>2020</v>
      </c>
      <c r="D1285" s="26"/>
      <c r="E1285" s="26">
        <v>200</v>
      </c>
      <c r="F1285" s="26">
        <v>30</v>
      </c>
      <c r="G1285" s="26">
        <v>195.46100000000001</v>
      </c>
      <c r="H1285" s="35"/>
    </row>
    <row r="1286" spans="1:8" s="36" customFormat="1" ht="94.5" hidden="1" outlineLevel="1">
      <c r="A1286" s="26" t="s">
        <v>290</v>
      </c>
      <c r="B1286" s="27" t="s">
        <v>1965</v>
      </c>
      <c r="C1286" s="26">
        <v>2020</v>
      </c>
      <c r="D1286" s="26"/>
      <c r="E1286" s="26">
        <v>136</v>
      </c>
      <c r="F1286" s="26">
        <v>15</v>
      </c>
      <c r="G1286" s="26">
        <v>224.20099999999999</v>
      </c>
      <c r="H1286" s="35"/>
    </row>
    <row r="1287" spans="1:8" s="36" customFormat="1" ht="78.75" hidden="1" outlineLevel="1">
      <c r="A1287" s="26" t="s">
        <v>290</v>
      </c>
      <c r="B1287" s="27" t="s">
        <v>1966</v>
      </c>
      <c r="C1287" s="26">
        <v>2020</v>
      </c>
      <c r="D1287" s="26"/>
      <c r="E1287" s="26">
        <v>20</v>
      </c>
      <c r="F1287" s="26">
        <v>5</v>
      </c>
      <c r="G1287" s="26">
        <v>108.93</v>
      </c>
      <c r="H1287" s="35"/>
    </row>
    <row r="1288" spans="1:8" s="36" customFormat="1" ht="78.75" hidden="1" outlineLevel="1">
      <c r="A1288" s="26" t="s">
        <v>290</v>
      </c>
      <c r="B1288" s="27" t="s">
        <v>1967</v>
      </c>
      <c r="C1288" s="26">
        <v>2020</v>
      </c>
      <c r="D1288" s="26"/>
      <c r="E1288" s="26">
        <v>40</v>
      </c>
      <c r="F1288" s="26">
        <v>20</v>
      </c>
      <c r="G1288" s="26">
        <v>120.21</v>
      </c>
      <c r="H1288" s="35"/>
    </row>
    <row r="1289" spans="1:8" s="36" customFormat="1" ht="110.25" hidden="1" outlineLevel="1">
      <c r="A1289" s="26" t="s">
        <v>290</v>
      </c>
      <c r="B1289" s="27" t="s">
        <v>1968</v>
      </c>
      <c r="C1289" s="26">
        <v>2020</v>
      </c>
      <c r="D1289" s="26"/>
      <c r="E1289" s="26">
        <v>30</v>
      </c>
      <c r="F1289" s="26">
        <v>30</v>
      </c>
      <c r="G1289" s="26">
        <v>127.45</v>
      </c>
      <c r="H1289" s="35"/>
    </row>
    <row r="1290" spans="1:8" s="36" customFormat="1" ht="78.75" hidden="1" outlineLevel="1">
      <c r="A1290" s="26" t="s">
        <v>290</v>
      </c>
      <c r="B1290" s="27" t="s">
        <v>1969</v>
      </c>
      <c r="C1290" s="26">
        <v>2020</v>
      </c>
      <c r="D1290" s="26"/>
      <c r="E1290" s="26">
        <v>21</v>
      </c>
      <c r="F1290" s="26">
        <v>15</v>
      </c>
      <c r="G1290" s="26">
        <v>96.225999999999999</v>
      </c>
      <c r="H1290" s="35"/>
    </row>
    <row r="1291" spans="1:8" s="36" customFormat="1" ht="63" hidden="1" outlineLevel="1">
      <c r="A1291" s="26" t="s">
        <v>290</v>
      </c>
      <c r="B1291" s="27" t="s">
        <v>1970</v>
      </c>
      <c r="C1291" s="26">
        <v>2020</v>
      </c>
      <c r="D1291" s="26"/>
      <c r="E1291" s="26">
        <v>190</v>
      </c>
      <c r="F1291" s="26">
        <v>15</v>
      </c>
      <c r="G1291" s="26">
        <v>207.072</v>
      </c>
      <c r="H1291" s="35"/>
    </row>
    <row r="1292" spans="1:8" s="36" customFormat="1" ht="78.75" hidden="1" outlineLevel="1">
      <c r="A1292" s="26" t="s">
        <v>290</v>
      </c>
      <c r="B1292" s="27" t="s">
        <v>1971</v>
      </c>
      <c r="C1292" s="26">
        <v>2020</v>
      </c>
      <c r="D1292" s="26"/>
      <c r="E1292" s="26">
        <v>270</v>
      </c>
      <c r="F1292" s="26">
        <v>30</v>
      </c>
      <c r="G1292" s="26">
        <v>258.858</v>
      </c>
      <c r="H1292" s="35"/>
    </row>
    <row r="1293" spans="1:8" s="36" customFormat="1" ht="78.75" hidden="1" outlineLevel="1">
      <c r="A1293" s="26" t="s">
        <v>290</v>
      </c>
      <c r="B1293" s="27" t="s">
        <v>1972</v>
      </c>
      <c r="C1293" s="26">
        <v>2020</v>
      </c>
      <c r="D1293" s="26"/>
      <c r="E1293" s="26">
        <v>69</v>
      </c>
      <c r="F1293" s="26">
        <v>15</v>
      </c>
      <c r="G1293" s="26">
        <v>165.10599999999999</v>
      </c>
      <c r="H1293" s="35"/>
    </row>
    <row r="1294" spans="1:8" s="36" customFormat="1" ht="78.75" hidden="1" outlineLevel="1">
      <c r="A1294" s="26" t="s">
        <v>290</v>
      </c>
      <c r="B1294" s="27" t="s">
        <v>1973</v>
      </c>
      <c r="C1294" s="26">
        <v>2020</v>
      </c>
      <c r="D1294" s="26"/>
      <c r="E1294" s="26">
        <v>170</v>
      </c>
      <c r="F1294" s="26">
        <v>10</v>
      </c>
      <c r="G1294" s="26">
        <v>138.05600000000001</v>
      </c>
      <c r="H1294" s="35"/>
    </row>
    <row r="1295" spans="1:8" s="36" customFormat="1" ht="78.75" hidden="1" outlineLevel="1">
      <c r="A1295" s="26" t="s">
        <v>290</v>
      </c>
      <c r="B1295" s="27" t="s">
        <v>1974</v>
      </c>
      <c r="C1295" s="26">
        <v>2020</v>
      </c>
      <c r="D1295" s="26"/>
      <c r="E1295" s="26">
        <v>80</v>
      </c>
      <c r="F1295" s="26">
        <v>15</v>
      </c>
      <c r="G1295" s="26">
        <v>109.536</v>
      </c>
      <c r="H1295" s="35"/>
    </row>
    <row r="1296" spans="1:8" s="36" customFormat="1" ht="78.75" hidden="1" outlineLevel="1">
      <c r="A1296" s="26" t="s">
        <v>290</v>
      </c>
      <c r="B1296" s="27" t="s">
        <v>1975</v>
      </c>
      <c r="C1296" s="26">
        <v>2020</v>
      </c>
      <c r="D1296" s="26"/>
      <c r="E1296" s="26">
        <v>70</v>
      </c>
      <c r="F1296" s="26">
        <v>15</v>
      </c>
      <c r="G1296" s="26">
        <v>106.152</v>
      </c>
      <c r="H1296" s="35"/>
    </row>
    <row r="1297" spans="1:8" s="36" customFormat="1" ht="78.75" hidden="1" outlineLevel="1">
      <c r="A1297" s="26" t="s">
        <v>290</v>
      </c>
      <c r="B1297" s="27" t="s">
        <v>1976</v>
      </c>
      <c r="C1297" s="26">
        <v>2020</v>
      </c>
      <c r="D1297" s="26"/>
      <c r="E1297" s="26">
        <v>85</v>
      </c>
      <c r="F1297" s="26">
        <v>15</v>
      </c>
      <c r="G1297" s="26">
        <v>246.261</v>
      </c>
      <c r="H1297" s="35"/>
    </row>
    <row r="1298" spans="1:8" s="36" customFormat="1" ht="94.5" hidden="1" outlineLevel="1">
      <c r="A1298" s="26" t="s">
        <v>290</v>
      </c>
      <c r="B1298" s="27" t="s">
        <v>1977</v>
      </c>
      <c r="C1298" s="26">
        <v>2020</v>
      </c>
      <c r="D1298" s="26"/>
      <c r="E1298" s="26">
        <v>110</v>
      </c>
      <c r="F1298" s="26">
        <v>15</v>
      </c>
      <c r="G1298" s="26">
        <v>229.12200000000001</v>
      </c>
      <c r="H1298" s="35"/>
    </row>
    <row r="1299" spans="1:8" s="36" customFormat="1" ht="94.5" hidden="1" outlineLevel="1">
      <c r="A1299" s="26" t="s">
        <v>290</v>
      </c>
      <c r="B1299" s="27" t="s">
        <v>1978</v>
      </c>
      <c r="C1299" s="26">
        <v>2020</v>
      </c>
      <c r="D1299" s="26"/>
      <c r="E1299" s="26">
        <v>328</v>
      </c>
      <c r="F1299" s="26">
        <v>15</v>
      </c>
      <c r="G1299" s="26">
        <v>457.38600000000002</v>
      </c>
      <c r="H1299" s="35"/>
    </row>
    <row r="1300" spans="1:8" s="36" customFormat="1" ht="110.25" hidden="1" outlineLevel="1">
      <c r="A1300" s="26" t="s">
        <v>290</v>
      </c>
      <c r="B1300" s="27" t="s">
        <v>1979</v>
      </c>
      <c r="C1300" s="26">
        <v>2020</v>
      </c>
      <c r="D1300" s="26"/>
      <c r="E1300" s="26">
        <v>25</v>
      </c>
      <c r="F1300" s="26">
        <v>30</v>
      </c>
      <c r="G1300" s="26">
        <v>593.76099999999997</v>
      </c>
      <c r="H1300" s="35"/>
    </row>
    <row r="1301" spans="1:8" s="36" customFormat="1" ht="78.75" hidden="1" outlineLevel="1">
      <c r="A1301" s="26" t="s">
        <v>290</v>
      </c>
      <c r="B1301" s="27" t="s">
        <v>1980</v>
      </c>
      <c r="C1301" s="26">
        <v>2020</v>
      </c>
      <c r="D1301" s="26"/>
      <c r="E1301" s="26">
        <v>94</v>
      </c>
      <c r="F1301" s="26">
        <v>15</v>
      </c>
      <c r="G1301" s="26">
        <v>229.03399999999999</v>
      </c>
      <c r="H1301" s="35"/>
    </row>
    <row r="1302" spans="1:8" s="36" customFormat="1" ht="110.25" hidden="1" outlineLevel="1">
      <c r="A1302" s="26" t="s">
        <v>290</v>
      </c>
      <c r="B1302" s="27" t="s">
        <v>1981</v>
      </c>
      <c r="C1302" s="26">
        <v>2020</v>
      </c>
      <c r="D1302" s="26"/>
      <c r="E1302" s="26">
        <v>180</v>
      </c>
      <c r="F1302" s="26">
        <v>300</v>
      </c>
      <c r="G1302" s="26">
        <v>137.52000000000001</v>
      </c>
      <c r="H1302" s="35"/>
    </row>
    <row r="1303" spans="1:8" s="36" customFormat="1" ht="78.75" hidden="1" outlineLevel="1">
      <c r="A1303" s="26" t="s">
        <v>290</v>
      </c>
      <c r="B1303" s="27" t="s">
        <v>1982</v>
      </c>
      <c r="C1303" s="26">
        <v>2020</v>
      </c>
      <c r="D1303" s="26"/>
      <c r="E1303" s="26">
        <v>269</v>
      </c>
      <c r="F1303" s="26">
        <v>5</v>
      </c>
      <c r="G1303" s="26">
        <v>480.54399999999998</v>
      </c>
      <c r="H1303" s="35"/>
    </row>
    <row r="1304" spans="1:8" s="36" customFormat="1" ht="94.5" hidden="1" outlineLevel="1">
      <c r="A1304" s="26" t="s">
        <v>290</v>
      </c>
      <c r="B1304" s="27" t="s">
        <v>1983</v>
      </c>
      <c r="C1304" s="26">
        <v>2020</v>
      </c>
      <c r="D1304" s="26"/>
      <c r="E1304" s="26">
        <v>30</v>
      </c>
      <c r="F1304" s="26">
        <v>15</v>
      </c>
      <c r="G1304" s="26">
        <v>59.283999999999999</v>
      </c>
      <c r="H1304" s="35"/>
    </row>
    <row r="1305" spans="1:8" s="36" customFormat="1" ht="78.75" hidden="1" outlineLevel="1">
      <c r="A1305" s="26" t="s">
        <v>290</v>
      </c>
      <c r="B1305" s="27" t="s">
        <v>1984</v>
      </c>
      <c r="C1305" s="26">
        <v>2020</v>
      </c>
      <c r="D1305" s="26"/>
      <c r="E1305" s="26">
        <v>65</v>
      </c>
      <c r="F1305" s="26">
        <v>15</v>
      </c>
      <c r="G1305" s="26">
        <v>84.676000000000002</v>
      </c>
      <c r="H1305" s="35"/>
    </row>
    <row r="1306" spans="1:8" s="36" customFormat="1" ht="63" hidden="1" outlineLevel="1">
      <c r="A1306" s="26" t="s">
        <v>290</v>
      </c>
      <c r="B1306" s="27" t="s">
        <v>1985</v>
      </c>
      <c r="C1306" s="26">
        <v>2020</v>
      </c>
      <c r="D1306" s="26"/>
      <c r="E1306" s="26">
        <v>100</v>
      </c>
      <c r="F1306" s="26">
        <v>15</v>
      </c>
      <c r="G1306" s="26">
        <v>127.857</v>
      </c>
      <c r="H1306" s="35"/>
    </row>
    <row r="1307" spans="1:8" s="36" customFormat="1" ht="94.5" hidden="1" outlineLevel="1">
      <c r="A1307" s="26" t="s">
        <v>290</v>
      </c>
      <c r="B1307" s="27" t="s">
        <v>1986</v>
      </c>
      <c r="C1307" s="26">
        <v>2020</v>
      </c>
      <c r="D1307" s="26"/>
      <c r="E1307" s="26">
        <v>10</v>
      </c>
      <c r="F1307" s="26">
        <v>50</v>
      </c>
      <c r="G1307" s="26">
        <v>39.707000000000001</v>
      </c>
      <c r="H1307" s="35"/>
    </row>
    <row r="1308" spans="1:8" s="36" customFormat="1" ht="78.75" hidden="1" outlineLevel="1">
      <c r="A1308" s="26" t="s">
        <v>290</v>
      </c>
      <c r="B1308" s="27" t="s">
        <v>1987</v>
      </c>
      <c r="C1308" s="26">
        <v>2020</v>
      </c>
      <c r="D1308" s="26"/>
      <c r="E1308" s="26">
        <v>200</v>
      </c>
      <c r="F1308" s="26">
        <v>15</v>
      </c>
      <c r="G1308" s="26">
        <v>170.56700000000001</v>
      </c>
      <c r="H1308" s="35"/>
    </row>
    <row r="1309" spans="1:8" s="36" customFormat="1" ht="94.5" hidden="1" outlineLevel="1">
      <c r="A1309" s="26" t="s">
        <v>290</v>
      </c>
      <c r="B1309" s="27" t="s">
        <v>1988</v>
      </c>
      <c r="C1309" s="26">
        <v>2020</v>
      </c>
      <c r="D1309" s="26"/>
      <c r="E1309" s="26">
        <v>10</v>
      </c>
      <c r="F1309" s="26">
        <v>100</v>
      </c>
      <c r="G1309" s="26">
        <v>35.698999999999998</v>
      </c>
      <c r="H1309" s="35"/>
    </row>
    <row r="1310" spans="1:8" s="36" customFormat="1" ht="78.75" hidden="1" outlineLevel="1">
      <c r="A1310" s="26" t="s">
        <v>290</v>
      </c>
      <c r="B1310" s="27" t="s">
        <v>1989</v>
      </c>
      <c r="C1310" s="26">
        <v>2020</v>
      </c>
      <c r="D1310" s="26"/>
      <c r="E1310" s="26">
        <v>41</v>
      </c>
      <c r="F1310" s="26">
        <v>50</v>
      </c>
      <c r="G1310" s="26">
        <v>92.739000000000004</v>
      </c>
      <c r="H1310" s="35"/>
    </row>
    <row r="1311" spans="1:8" s="36" customFormat="1" ht="78.75" hidden="1" outlineLevel="1">
      <c r="A1311" s="26" t="s">
        <v>290</v>
      </c>
      <c r="B1311" s="27" t="s">
        <v>1990</v>
      </c>
      <c r="C1311" s="26">
        <v>2020</v>
      </c>
      <c r="D1311" s="26"/>
      <c r="E1311" s="26">
        <v>170</v>
      </c>
      <c r="F1311" s="26">
        <v>70</v>
      </c>
      <c r="G1311" s="26">
        <v>124.65600000000001</v>
      </c>
      <c r="H1311" s="35"/>
    </row>
    <row r="1312" spans="1:8" s="36" customFormat="1" ht="78.75" hidden="1" outlineLevel="1">
      <c r="A1312" s="26" t="s">
        <v>290</v>
      </c>
      <c r="B1312" s="27" t="s">
        <v>1991</v>
      </c>
      <c r="C1312" s="26">
        <v>2020</v>
      </c>
      <c r="D1312" s="26"/>
      <c r="E1312" s="26">
        <v>36</v>
      </c>
      <c r="F1312" s="26">
        <v>15</v>
      </c>
      <c r="G1312" s="26">
        <v>59.152999999999999</v>
      </c>
      <c r="H1312" s="35"/>
    </row>
    <row r="1313" spans="1:8" s="36" customFormat="1" ht="78.75" hidden="1" outlineLevel="1">
      <c r="A1313" s="26" t="s">
        <v>290</v>
      </c>
      <c r="B1313" s="27" t="s">
        <v>1992</v>
      </c>
      <c r="C1313" s="26">
        <v>2020</v>
      </c>
      <c r="D1313" s="26"/>
      <c r="E1313" s="26">
        <v>251</v>
      </c>
      <c r="F1313" s="26">
        <v>59</v>
      </c>
      <c r="G1313" s="26">
        <v>411.154</v>
      </c>
      <c r="H1313" s="35"/>
    </row>
    <row r="1314" spans="1:8" s="36" customFormat="1" ht="78.75" hidden="1" outlineLevel="1">
      <c r="A1314" s="26" t="s">
        <v>290</v>
      </c>
      <c r="B1314" s="27" t="s">
        <v>1993</v>
      </c>
      <c r="C1314" s="26">
        <v>2020</v>
      </c>
      <c r="D1314" s="26"/>
      <c r="E1314" s="26">
        <v>110</v>
      </c>
      <c r="F1314" s="26">
        <v>15</v>
      </c>
      <c r="G1314" s="26">
        <v>139.06100000000001</v>
      </c>
      <c r="H1314" s="35"/>
    </row>
    <row r="1315" spans="1:8" s="36" customFormat="1" ht="78.75" hidden="1" outlineLevel="1">
      <c r="A1315" s="26" t="s">
        <v>290</v>
      </c>
      <c r="B1315" s="27" t="s">
        <v>1994</v>
      </c>
      <c r="C1315" s="26">
        <v>2020</v>
      </c>
      <c r="D1315" s="26"/>
      <c r="E1315" s="26">
        <v>80</v>
      </c>
      <c r="F1315" s="26">
        <v>15</v>
      </c>
      <c r="G1315" s="26">
        <v>106.492</v>
      </c>
      <c r="H1315" s="35"/>
    </row>
    <row r="1316" spans="1:8" s="36" customFormat="1" ht="78.75" hidden="1" outlineLevel="1">
      <c r="A1316" s="26" t="s">
        <v>290</v>
      </c>
      <c r="B1316" s="27" t="s">
        <v>1995</v>
      </c>
      <c r="C1316" s="26">
        <v>2020</v>
      </c>
      <c r="D1316" s="26"/>
      <c r="E1316" s="26">
        <v>80</v>
      </c>
      <c r="F1316" s="26">
        <v>30</v>
      </c>
      <c r="G1316" s="26">
        <v>113.262</v>
      </c>
      <c r="H1316" s="35"/>
    </row>
    <row r="1317" spans="1:8" s="36" customFormat="1" ht="110.25" hidden="1" outlineLevel="1">
      <c r="A1317" s="26" t="s">
        <v>290</v>
      </c>
      <c r="B1317" s="27" t="s">
        <v>1996</v>
      </c>
      <c r="C1317" s="26">
        <v>2020</v>
      </c>
      <c r="D1317" s="26"/>
      <c r="E1317" s="26">
        <v>60</v>
      </c>
      <c r="F1317" s="26">
        <v>15</v>
      </c>
      <c r="G1317" s="26">
        <v>75.040000000000006</v>
      </c>
      <c r="H1317" s="35"/>
    </row>
    <row r="1318" spans="1:8" s="36" customFormat="1" ht="78.75" hidden="1" outlineLevel="1">
      <c r="A1318" s="26" t="s">
        <v>290</v>
      </c>
      <c r="B1318" s="27" t="s">
        <v>1997</v>
      </c>
      <c r="C1318" s="26">
        <v>2020</v>
      </c>
      <c r="D1318" s="26"/>
      <c r="E1318" s="26">
        <v>214</v>
      </c>
      <c r="F1318" s="26">
        <v>10</v>
      </c>
      <c r="G1318" s="26">
        <v>355.06099999999998</v>
      </c>
      <c r="H1318" s="35"/>
    </row>
    <row r="1319" spans="1:8" s="36" customFormat="1" ht="78.75" hidden="1" outlineLevel="1">
      <c r="A1319" s="26" t="s">
        <v>290</v>
      </c>
      <c r="B1319" s="27" t="s">
        <v>1998</v>
      </c>
      <c r="C1319" s="26">
        <v>2020</v>
      </c>
      <c r="D1319" s="26"/>
      <c r="E1319" s="26">
        <v>150</v>
      </c>
      <c r="F1319" s="26">
        <v>15</v>
      </c>
      <c r="G1319" s="26">
        <v>231.30199999999999</v>
      </c>
      <c r="H1319" s="35"/>
    </row>
    <row r="1320" spans="1:8" s="36" customFormat="1" ht="78.75" hidden="1" outlineLevel="1">
      <c r="A1320" s="26" t="s">
        <v>290</v>
      </c>
      <c r="B1320" s="27" t="s">
        <v>1999</v>
      </c>
      <c r="C1320" s="26">
        <v>2020</v>
      </c>
      <c r="D1320" s="26"/>
      <c r="E1320" s="26">
        <v>100</v>
      </c>
      <c r="F1320" s="26">
        <v>14</v>
      </c>
      <c r="G1320" s="26">
        <v>127.783</v>
      </c>
      <c r="H1320" s="35"/>
    </row>
    <row r="1321" spans="1:8" s="36" customFormat="1" ht="94.5" hidden="1" outlineLevel="1">
      <c r="A1321" s="26" t="s">
        <v>290</v>
      </c>
      <c r="B1321" s="27" t="s">
        <v>2000</v>
      </c>
      <c r="C1321" s="26">
        <v>2020</v>
      </c>
      <c r="D1321" s="26"/>
      <c r="E1321" s="26">
        <v>98</v>
      </c>
      <c r="F1321" s="26">
        <v>15</v>
      </c>
      <c r="G1321" s="26">
        <v>96.858999999999995</v>
      </c>
      <c r="H1321" s="35"/>
    </row>
    <row r="1322" spans="1:8" s="36" customFormat="1" ht="110.25" hidden="1" outlineLevel="1">
      <c r="A1322" s="26" t="s">
        <v>290</v>
      </c>
      <c r="B1322" s="27" t="s">
        <v>2001</v>
      </c>
      <c r="C1322" s="26">
        <v>2020</v>
      </c>
      <c r="D1322" s="26"/>
      <c r="E1322" s="26">
        <v>40</v>
      </c>
      <c r="F1322" s="26">
        <v>150</v>
      </c>
      <c r="G1322" s="26">
        <v>41.095999999999997</v>
      </c>
      <c r="H1322" s="35"/>
    </row>
    <row r="1323" spans="1:8" s="36" customFormat="1" ht="110.25" hidden="1" outlineLevel="1">
      <c r="A1323" s="26" t="s">
        <v>290</v>
      </c>
      <c r="B1323" s="27" t="s">
        <v>2002</v>
      </c>
      <c r="C1323" s="26">
        <v>2020</v>
      </c>
      <c r="D1323" s="26"/>
      <c r="E1323" s="26">
        <v>10</v>
      </c>
      <c r="F1323" s="26">
        <v>15</v>
      </c>
      <c r="G1323" s="26">
        <v>54.104999999999997</v>
      </c>
      <c r="H1323" s="35"/>
    </row>
    <row r="1324" spans="1:8" s="36" customFormat="1" ht="78.75" hidden="1" outlineLevel="1">
      <c r="A1324" s="26" t="s">
        <v>290</v>
      </c>
      <c r="B1324" s="27" t="s">
        <v>2003</v>
      </c>
      <c r="C1324" s="26">
        <v>2020</v>
      </c>
      <c r="D1324" s="26"/>
      <c r="E1324" s="26">
        <v>182</v>
      </c>
      <c r="F1324" s="26">
        <v>28</v>
      </c>
      <c r="G1324" s="26">
        <v>151.452</v>
      </c>
      <c r="H1324" s="35"/>
    </row>
    <row r="1325" spans="1:8" s="36" customFormat="1" ht="78.75" hidden="1" outlineLevel="1">
      <c r="A1325" s="26" t="s">
        <v>290</v>
      </c>
      <c r="B1325" s="27" t="s">
        <v>2004</v>
      </c>
      <c r="C1325" s="26">
        <v>2020</v>
      </c>
      <c r="D1325" s="26"/>
      <c r="E1325" s="26">
        <v>569</v>
      </c>
      <c r="F1325" s="26">
        <v>15</v>
      </c>
      <c r="G1325" s="26">
        <v>792.67100000000005</v>
      </c>
      <c r="H1325" s="35"/>
    </row>
    <row r="1326" spans="1:8" s="36" customFormat="1" ht="94.5" hidden="1" outlineLevel="1">
      <c r="A1326" s="26" t="s">
        <v>290</v>
      </c>
      <c r="B1326" s="27" t="s">
        <v>2005</v>
      </c>
      <c r="C1326" s="26">
        <v>2020</v>
      </c>
      <c r="D1326" s="26"/>
      <c r="E1326" s="26">
        <v>10</v>
      </c>
      <c r="F1326" s="26">
        <v>145</v>
      </c>
      <c r="G1326" s="26">
        <v>40.11</v>
      </c>
      <c r="H1326" s="35"/>
    </row>
    <row r="1327" spans="1:8" s="36" customFormat="1" ht="94.5" hidden="1" outlineLevel="1">
      <c r="A1327" s="26" t="s">
        <v>290</v>
      </c>
      <c r="B1327" s="27" t="s">
        <v>2006</v>
      </c>
      <c r="C1327" s="26">
        <v>2020</v>
      </c>
      <c r="D1327" s="26"/>
      <c r="E1327" s="26">
        <v>5</v>
      </c>
      <c r="F1327" s="26">
        <v>15</v>
      </c>
      <c r="G1327" s="26">
        <v>45.914999999999999</v>
      </c>
      <c r="H1327" s="35"/>
    </row>
    <row r="1328" spans="1:8" s="36" customFormat="1" ht="78.75" hidden="1" outlineLevel="1">
      <c r="A1328" s="26" t="s">
        <v>290</v>
      </c>
      <c r="B1328" s="27" t="s">
        <v>2007</v>
      </c>
      <c r="C1328" s="26">
        <v>2020</v>
      </c>
      <c r="D1328" s="26"/>
      <c r="E1328" s="26">
        <v>438</v>
      </c>
      <c r="F1328" s="26">
        <v>14</v>
      </c>
      <c r="G1328" s="26">
        <v>521.10299999999995</v>
      </c>
      <c r="H1328" s="35"/>
    </row>
    <row r="1329" spans="1:8" s="36" customFormat="1" ht="78.75" hidden="1" outlineLevel="1">
      <c r="A1329" s="26" t="s">
        <v>290</v>
      </c>
      <c r="B1329" s="27" t="s">
        <v>2008</v>
      </c>
      <c r="C1329" s="26">
        <v>2020</v>
      </c>
      <c r="D1329" s="26"/>
      <c r="E1329" s="26">
        <v>140</v>
      </c>
      <c r="F1329" s="26">
        <v>15</v>
      </c>
      <c r="G1329" s="26">
        <v>158.41999999999999</v>
      </c>
      <c r="H1329" s="35"/>
    </row>
    <row r="1330" spans="1:8" s="36" customFormat="1" ht="94.5" hidden="1" outlineLevel="1">
      <c r="A1330" s="26" t="s">
        <v>290</v>
      </c>
      <c r="B1330" s="27" t="s">
        <v>2009</v>
      </c>
      <c r="C1330" s="26">
        <v>2020</v>
      </c>
      <c r="D1330" s="26"/>
      <c r="E1330" s="26">
        <v>10</v>
      </c>
      <c r="F1330" s="26">
        <v>5</v>
      </c>
      <c r="G1330" s="26">
        <v>34.978999999999999</v>
      </c>
      <c r="H1330" s="35"/>
    </row>
    <row r="1331" spans="1:8" s="36" customFormat="1" ht="94.5" hidden="1" outlineLevel="1">
      <c r="A1331" s="26" t="s">
        <v>290</v>
      </c>
      <c r="B1331" s="27" t="s">
        <v>2010</v>
      </c>
      <c r="C1331" s="26">
        <v>2020</v>
      </c>
      <c r="D1331" s="26"/>
      <c r="E1331" s="26">
        <v>160</v>
      </c>
      <c r="F1331" s="26">
        <v>10</v>
      </c>
      <c r="G1331" s="26">
        <v>69</v>
      </c>
      <c r="H1331" s="35"/>
    </row>
    <row r="1332" spans="1:8" s="36" customFormat="1" ht="78.75" hidden="1" outlineLevel="1">
      <c r="A1332" s="26" t="s">
        <v>290</v>
      </c>
      <c r="B1332" s="27" t="s">
        <v>2011</v>
      </c>
      <c r="C1332" s="26">
        <v>2020</v>
      </c>
      <c r="D1332" s="26"/>
      <c r="E1332" s="26">
        <v>40</v>
      </c>
      <c r="F1332" s="26">
        <v>15</v>
      </c>
      <c r="G1332" s="26">
        <v>220.108</v>
      </c>
      <c r="H1332" s="35"/>
    </row>
    <row r="1333" spans="1:8" s="36" customFormat="1" ht="78.75" hidden="1" outlineLevel="1">
      <c r="A1333" s="26" t="s">
        <v>290</v>
      </c>
      <c r="B1333" s="27" t="s">
        <v>2012</v>
      </c>
      <c r="C1333" s="26">
        <v>2020</v>
      </c>
      <c r="D1333" s="26"/>
      <c r="E1333" s="26">
        <v>40</v>
      </c>
      <c r="F1333" s="26">
        <v>15</v>
      </c>
      <c r="G1333" s="26">
        <v>182.61099999999999</v>
      </c>
      <c r="H1333" s="35"/>
    </row>
    <row r="1334" spans="1:8" s="36" customFormat="1" ht="78.75" hidden="1" outlineLevel="1">
      <c r="A1334" s="26" t="s">
        <v>290</v>
      </c>
      <c r="B1334" s="27" t="s">
        <v>2013</v>
      </c>
      <c r="C1334" s="26">
        <v>2020</v>
      </c>
      <c r="D1334" s="26"/>
      <c r="E1334" s="26">
        <v>40</v>
      </c>
      <c r="F1334" s="26">
        <v>15</v>
      </c>
      <c r="G1334" s="26">
        <v>132.65299999999999</v>
      </c>
      <c r="H1334" s="35"/>
    </row>
    <row r="1335" spans="1:8" s="36" customFormat="1" ht="78.75" hidden="1" outlineLevel="1">
      <c r="A1335" s="26" t="s">
        <v>290</v>
      </c>
      <c r="B1335" s="27" t="s">
        <v>2014</v>
      </c>
      <c r="C1335" s="26">
        <v>2020</v>
      </c>
      <c r="D1335" s="26"/>
      <c r="E1335" s="26">
        <v>85</v>
      </c>
      <c r="F1335" s="26">
        <v>15</v>
      </c>
      <c r="G1335" s="26">
        <v>249.78200000000001</v>
      </c>
      <c r="H1335" s="35"/>
    </row>
    <row r="1336" spans="1:8" s="36" customFormat="1" ht="47.25" hidden="1" outlineLevel="1">
      <c r="A1336" s="26" t="s">
        <v>290</v>
      </c>
      <c r="B1336" s="27" t="s">
        <v>2015</v>
      </c>
      <c r="C1336" s="26">
        <v>2020</v>
      </c>
      <c r="D1336" s="26"/>
      <c r="E1336" s="26">
        <v>120</v>
      </c>
      <c r="F1336" s="26">
        <v>12</v>
      </c>
      <c r="G1336" s="26">
        <v>241.55600000000001</v>
      </c>
      <c r="H1336" s="35"/>
    </row>
    <row r="1337" spans="1:8" s="36" customFormat="1" ht="78.75" hidden="1" outlineLevel="1">
      <c r="A1337" s="26" t="s">
        <v>290</v>
      </c>
      <c r="B1337" s="27" t="s">
        <v>2016</v>
      </c>
      <c r="C1337" s="26">
        <v>2020</v>
      </c>
      <c r="D1337" s="26"/>
      <c r="E1337" s="26">
        <v>201</v>
      </c>
      <c r="F1337" s="26">
        <v>15</v>
      </c>
      <c r="G1337" s="26">
        <v>333.94400000000002</v>
      </c>
      <c r="H1337" s="35"/>
    </row>
    <row r="1338" spans="1:8" s="36" customFormat="1" ht="141.75" hidden="1" outlineLevel="1">
      <c r="A1338" s="26" t="s">
        <v>290</v>
      </c>
      <c r="B1338" s="27" t="s">
        <v>2017</v>
      </c>
      <c r="C1338" s="26">
        <v>2020</v>
      </c>
      <c r="D1338" s="26"/>
      <c r="E1338" s="26">
        <v>1829</v>
      </c>
      <c r="F1338" s="26">
        <v>1020</v>
      </c>
      <c r="G1338" s="26">
        <v>2675.105</v>
      </c>
      <c r="H1338" s="35"/>
    </row>
    <row r="1339" spans="1:8" s="36" customFormat="1" ht="78.75" hidden="1" outlineLevel="1">
      <c r="A1339" s="26" t="s">
        <v>290</v>
      </c>
      <c r="B1339" s="27" t="s">
        <v>2018</v>
      </c>
      <c r="C1339" s="26">
        <v>2020</v>
      </c>
      <c r="D1339" s="26"/>
      <c r="E1339" s="26">
        <v>75</v>
      </c>
      <c r="F1339" s="26">
        <v>12</v>
      </c>
      <c r="G1339" s="26">
        <v>170.917</v>
      </c>
      <c r="H1339" s="35"/>
    </row>
    <row r="1340" spans="1:8" s="36" customFormat="1" ht="63" hidden="1" outlineLevel="1">
      <c r="A1340" s="26" t="s">
        <v>290</v>
      </c>
      <c r="B1340" s="27" t="s">
        <v>2019</v>
      </c>
      <c r="C1340" s="26">
        <v>2020</v>
      </c>
      <c r="D1340" s="26"/>
      <c r="E1340" s="26">
        <v>203</v>
      </c>
      <c r="F1340" s="26">
        <v>15</v>
      </c>
      <c r="G1340" s="26">
        <v>217.95699999999999</v>
      </c>
      <c r="H1340" s="35"/>
    </row>
    <row r="1341" spans="1:8" s="36" customFormat="1" ht="78.75" hidden="1" outlineLevel="1">
      <c r="A1341" s="26" t="s">
        <v>290</v>
      </c>
      <c r="B1341" s="27" t="s">
        <v>2020</v>
      </c>
      <c r="C1341" s="26">
        <v>2020</v>
      </c>
      <c r="D1341" s="26"/>
      <c r="E1341" s="26">
        <v>30</v>
      </c>
      <c r="F1341" s="26">
        <v>15</v>
      </c>
      <c r="G1341" s="26">
        <v>34.936</v>
      </c>
      <c r="H1341" s="35"/>
    </row>
    <row r="1342" spans="1:8" s="36" customFormat="1" ht="63" hidden="1" outlineLevel="1">
      <c r="A1342" s="26" t="s">
        <v>290</v>
      </c>
      <c r="B1342" s="27" t="s">
        <v>2021</v>
      </c>
      <c r="C1342" s="26">
        <v>2020</v>
      </c>
      <c r="D1342" s="26"/>
      <c r="E1342" s="26">
        <v>100</v>
      </c>
      <c r="F1342" s="26">
        <v>15</v>
      </c>
      <c r="G1342" s="26">
        <v>176.04900000000001</v>
      </c>
      <c r="H1342" s="35"/>
    </row>
    <row r="1343" spans="1:8" s="36" customFormat="1" ht="78.75" hidden="1" outlineLevel="1">
      <c r="A1343" s="26" t="s">
        <v>290</v>
      </c>
      <c r="B1343" s="27" t="s">
        <v>2022</v>
      </c>
      <c r="C1343" s="26">
        <v>2020</v>
      </c>
      <c r="D1343" s="26"/>
      <c r="E1343" s="26">
        <v>70</v>
      </c>
      <c r="F1343" s="26">
        <v>15</v>
      </c>
      <c r="G1343" s="26">
        <v>228.4999</v>
      </c>
      <c r="H1343" s="35"/>
    </row>
    <row r="1344" spans="1:8" s="36" customFormat="1" ht="78.75" hidden="1" outlineLevel="1">
      <c r="A1344" s="26" t="s">
        <v>290</v>
      </c>
      <c r="B1344" s="27" t="s">
        <v>2023</v>
      </c>
      <c r="C1344" s="26">
        <v>2020</v>
      </c>
      <c r="D1344" s="26"/>
      <c r="E1344" s="26">
        <v>60</v>
      </c>
      <c r="F1344" s="26">
        <v>15</v>
      </c>
      <c r="G1344" s="26">
        <v>164.81100000000001</v>
      </c>
      <c r="H1344" s="35"/>
    </row>
    <row r="1345" spans="1:8" s="36" customFormat="1" ht="47.25" hidden="1" outlineLevel="1">
      <c r="A1345" s="26" t="s">
        <v>290</v>
      </c>
      <c r="B1345" s="27" t="s">
        <v>2024</v>
      </c>
      <c r="C1345" s="26">
        <v>2020</v>
      </c>
      <c r="D1345" s="26"/>
      <c r="E1345" s="26">
        <v>389</v>
      </c>
      <c r="F1345" s="26">
        <v>10</v>
      </c>
      <c r="G1345" s="26">
        <v>556.99400000000003</v>
      </c>
      <c r="H1345" s="35"/>
    </row>
    <row r="1346" spans="1:8" s="36" customFormat="1" ht="63" hidden="1" outlineLevel="1">
      <c r="A1346" s="26" t="s">
        <v>290</v>
      </c>
      <c r="B1346" s="27" t="s">
        <v>2025</v>
      </c>
      <c r="C1346" s="26">
        <v>2020</v>
      </c>
      <c r="D1346" s="26"/>
      <c r="E1346" s="26">
        <v>90</v>
      </c>
      <c r="F1346" s="26">
        <v>15</v>
      </c>
      <c r="G1346" s="26">
        <v>175.26599999999999</v>
      </c>
      <c r="H1346" s="35"/>
    </row>
    <row r="1347" spans="1:8" s="36" customFormat="1" ht="94.5" hidden="1" outlineLevel="1">
      <c r="A1347" s="26" t="s">
        <v>290</v>
      </c>
      <c r="B1347" s="27" t="s">
        <v>2026</v>
      </c>
      <c r="C1347" s="26">
        <v>2020</v>
      </c>
      <c r="D1347" s="26"/>
      <c r="E1347" s="26">
        <v>210</v>
      </c>
      <c r="F1347" s="26">
        <v>15</v>
      </c>
      <c r="G1347" s="26">
        <v>247.22399999999999</v>
      </c>
      <c r="H1347" s="35"/>
    </row>
    <row r="1348" spans="1:8" s="36" customFormat="1" ht="63" hidden="1" outlineLevel="1">
      <c r="A1348" s="26" t="s">
        <v>290</v>
      </c>
      <c r="B1348" s="27" t="s">
        <v>2027</v>
      </c>
      <c r="C1348" s="26">
        <v>2020</v>
      </c>
      <c r="D1348" s="26"/>
      <c r="E1348" s="26">
        <v>210</v>
      </c>
      <c r="F1348" s="26">
        <v>15</v>
      </c>
      <c r="G1348" s="26">
        <v>219.107</v>
      </c>
      <c r="H1348" s="35"/>
    </row>
    <row r="1349" spans="1:8" s="36" customFormat="1" ht="63" hidden="1" outlineLevel="1">
      <c r="A1349" s="26" t="s">
        <v>290</v>
      </c>
      <c r="B1349" s="27" t="s">
        <v>2028</v>
      </c>
      <c r="C1349" s="26">
        <v>2020</v>
      </c>
      <c r="D1349" s="26"/>
      <c r="E1349" s="26">
        <v>60</v>
      </c>
      <c r="F1349" s="26">
        <v>10</v>
      </c>
      <c r="G1349" s="26">
        <v>63.786999999999999</v>
      </c>
      <c r="H1349" s="35"/>
    </row>
    <row r="1350" spans="1:8" s="36" customFormat="1" ht="63" hidden="1" outlineLevel="1">
      <c r="A1350" s="26" t="s">
        <v>290</v>
      </c>
      <c r="B1350" s="27" t="s">
        <v>2029</v>
      </c>
      <c r="C1350" s="26">
        <v>2020</v>
      </c>
      <c r="D1350" s="26"/>
      <c r="E1350" s="26">
        <v>99</v>
      </c>
      <c r="F1350" s="26">
        <v>15</v>
      </c>
      <c r="G1350" s="26">
        <v>253.55199999999999</v>
      </c>
      <c r="H1350" s="35"/>
    </row>
    <row r="1351" spans="1:8" s="36" customFormat="1" ht="63" hidden="1" outlineLevel="1">
      <c r="A1351" s="26" t="s">
        <v>290</v>
      </c>
      <c r="B1351" s="27" t="s">
        <v>2030</v>
      </c>
      <c r="C1351" s="26">
        <v>2020</v>
      </c>
      <c r="D1351" s="26"/>
      <c r="E1351" s="26">
        <v>142</v>
      </c>
      <c r="F1351" s="26">
        <v>10</v>
      </c>
      <c r="G1351" s="26">
        <v>255.977</v>
      </c>
      <c r="H1351" s="35"/>
    </row>
    <row r="1352" spans="1:8" s="36" customFormat="1" ht="78.75" hidden="1" outlineLevel="1">
      <c r="A1352" s="26" t="s">
        <v>290</v>
      </c>
      <c r="B1352" s="27" t="s">
        <v>2031</v>
      </c>
      <c r="C1352" s="26">
        <v>2020</v>
      </c>
      <c r="D1352" s="26"/>
      <c r="E1352" s="26">
        <v>60</v>
      </c>
      <c r="F1352" s="26">
        <v>15</v>
      </c>
      <c r="G1352" s="26">
        <v>147.23990000000001</v>
      </c>
      <c r="H1352" s="35"/>
    </row>
    <row r="1353" spans="1:8" s="36" customFormat="1" ht="78.75" hidden="1" outlineLevel="1">
      <c r="A1353" s="26" t="s">
        <v>290</v>
      </c>
      <c r="B1353" s="27" t="s">
        <v>2032</v>
      </c>
      <c r="C1353" s="26">
        <v>2020</v>
      </c>
      <c r="D1353" s="26"/>
      <c r="E1353" s="26">
        <v>70</v>
      </c>
      <c r="F1353" s="26">
        <v>15</v>
      </c>
      <c r="G1353" s="26">
        <v>163.18600000000001</v>
      </c>
      <c r="H1353" s="35"/>
    </row>
    <row r="1354" spans="1:8" s="36" customFormat="1" ht="78.75" hidden="1" outlineLevel="1">
      <c r="A1354" s="26" t="s">
        <v>290</v>
      </c>
      <c r="B1354" s="27" t="s">
        <v>2033</v>
      </c>
      <c r="C1354" s="26">
        <v>2020</v>
      </c>
      <c r="D1354" s="26"/>
      <c r="E1354" s="26">
        <v>312</v>
      </c>
      <c r="F1354" s="26">
        <v>90</v>
      </c>
      <c r="G1354" s="26">
        <v>365.11500000000001</v>
      </c>
      <c r="H1354" s="35"/>
    </row>
    <row r="1355" spans="1:8" s="36" customFormat="1" ht="110.25" hidden="1" outlineLevel="1">
      <c r="A1355" s="26" t="s">
        <v>290</v>
      </c>
      <c r="B1355" s="27" t="s">
        <v>2034</v>
      </c>
      <c r="C1355" s="26">
        <v>2020</v>
      </c>
      <c r="D1355" s="26"/>
      <c r="E1355" s="26">
        <v>298</v>
      </c>
      <c r="F1355" s="26">
        <v>75</v>
      </c>
      <c r="G1355" s="26">
        <v>336.22300000000001</v>
      </c>
      <c r="H1355" s="35"/>
    </row>
    <row r="1356" spans="1:8" s="36" customFormat="1" ht="78.75" hidden="1" outlineLevel="1">
      <c r="A1356" s="26" t="s">
        <v>290</v>
      </c>
      <c r="B1356" s="27" t="s">
        <v>2035</v>
      </c>
      <c r="C1356" s="26">
        <v>2020</v>
      </c>
      <c r="D1356" s="26"/>
      <c r="E1356" s="26">
        <v>30</v>
      </c>
      <c r="F1356" s="26">
        <v>15</v>
      </c>
      <c r="G1356" s="26">
        <v>113.661</v>
      </c>
      <c r="H1356" s="35"/>
    </row>
    <row r="1357" spans="1:8" s="36" customFormat="1" ht="78.75" hidden="1" outlineLevel="1">
      <c r="A1357" s="26" t="s">
        <v>290</v>
      </c>
      <c r="B1357" s="27" t="s">
        <v>2036</v>
      </c>
      <c r="C1357" s="26">
        <v>2020</v>
      </c>
      <c r="D1357" s="26"/>
      <c r="E1357" s="26">
        <v>50</v>
      </c>
      <c r="F1357" s="26">
        <v>12</v>
      </c>
      <c r="G1357" s="26">
        <v>74.972999999999999</v>
      </c>
      <c r="H1357" s="35"/>
    </row>
    <row r="1358" spans="1:8" s="36" customFormat="1" ht="94.5" hidden="1" outlineLevel="1">
      <c r="A1358" s="26" t="s">
        <v>290</v>
      </c>
      <c r="B1358" s="27" t="s">
        <v>2037</v>
      </c>
      <c r="C1358" s="26">
        <v>2020</v>
      </c>
      <c r="D1358" s="26"/>
      <c r="E1358" s="26">
        <v>50</v>
      </c>
      <c r="F1358" s="26">
        <v>7</v>
      </c>
      <c r="G1358" s="26">
        <v>76.979799999999997</v>
      </c>
      <c r="H1358" s="35"/>
    </row>
    <row r="1359" spans="1:8" s="36" customFormat="1" ht="94.5" hidden="1" outlineLevel="1">
      <c r="A1359" s="26" t="s">
        <v>290</v>
      </c>
      <c r="B1359" s="27" t="s">
        <v>2038</v>
      </c>
      <c r="C1359" s="26">
        <v>2020</v>
      </c>
      <c r="D1359" s="26"/>
      <c r="E1359" s="26">
        <v>40</v>
      </c>
      <c r="F1359" s="26">
        <v>15</v>
      </c>
      <c r="G1359" s="26">
        <v>80.150000000000006</v>
      </c>
      <c r="H1359" s="35"/>
    </row>
    <row r="1360" spans="1:8" s="36" customFormat="1" ht="78.75" hidden="1" outlineLevel="1">
      <c r="A1360" s="26" t="s">
        <v>290</v>
      </c>
      <c r="B1360" s="27" t="s">
        <v>2039</v>
      </c>
      <c r="C1360" s="26">
        <v>2020</v>
      </c>
      <c r="D1360" s="26"/>
      <c r="E1360" s="26">
        <v>50</v>
      </c>
      <c r="F1360" s="26">
        <v>15</v>
      </c>
      <c r="G1360" s="26">
        <v>84.625900000000001</v>
      </c>
      <c r="H1360" s="35"/>
    </row>
    <row r="1361" spans="1:8" s="36" customFormat="1" ht="78.75" hidden="1" outlineLevel="1">
      <c r="A1361" s="26" t="s">
        <v>290</v>
      </c>
      <c r="B1361" s="27" t="s">
        <v>2040</v>
      </c>
      <c r="C1361" s="26">
        <v>2020</v>
      </c>
      <c r="D1361" s="26"/>
      <c r="E1361" s="26">
        <v>50</v>
      </c>
      <c r="F1361" s="26">
        <v>15</v>
      </c>
      <c r="G1361" s="26">
        <v>89.555599999999998</v>
      </c>
      <c r="H1361" s="35"/>
    </row>
    <row r="1362" spans="1:8" s="36" customFormat="1" ht="78.75" hidden="1" outlineLevel="1">
      <c r="A1362" s="26" t="s">
        <v>290</v>
      </c>
      <c r="B1362" s="27" t="s">
        <v>2041</v>
      </c>
      <c r="C1362" s="26">
        <v>2020</v>
      </c>
      <c r="D1362" s="26"/>
      <c r="E1362" s="26">
        <v>70</v>
      </c>
      <c r="F1362" s="26">
        <v>15</v>
      </c>
      <c r="G1362" s="26">
        <v>154.12100000000001</v>
      </c>
      <c r="H1362" s="35"/>
    </row>
    <row r="1363" spans="1:8" s="36" customFormat="1" ht="78.75" hidden="1" outlineLevel="1">
      <c r="A1363" s="26" t="s">
        <v>290</v>
      </c>
      <c r="B1363" s="27" t="s">
        <v>2042</v>
      </c>
      <c r="C1363" s="26">
        <v>2020</v>
      </c>
      <c r="D1363" s="26"/>
      <c r="E1363" s="26">
        <v>180</v>
      </c>
      <c r="F1363" s="26">
        <v>70</v>
      </c>
      <c r="G1363" s="26">
        <v>250.625</v>
      </c>
      <c r="H1363" s="35"/>
    </row>
    <row r="1364" spans="1:8" s="36" customFormat="1" ht="78.75" hidden="1" outlineLevel="1">
      <c r="A1364" s="26" t="s">
        <v>290</v>
      </c>
      <c r="B1364" s="27" t="s">
        <v>2043</v>
      </c>
      <c r="C1364" s="26">
        <v>2020</v>
      </c>
      <c r="D1364" s="26"/>
      <c r="E1364" s="26">
        <v>75</v>
      </c>
      <c r="F1364" s="26">
        <v>15</v>
      </c>
      <c r="G1364" s="26">
        <v>124.496</v>
      </c>
      <c r="H1364" s="35"/>
    </row>
    <row r="1365" spans="1:8" s="36" customFormat="1" ht="78.75" hidden="1" outlineLevel="1">
      <c r="A1365" s="26" t="s">
        <v>290</v>
      </c>
      <c r="B1365" s="27" t="s">
        <v>2044</v>
      </c>
      <c r="C1365" s="26">
        <v>2020</v>
      </c>
      <c r="D1365" s="26"/>
      <c r="E1365" s="26">
        <v>266</v>
      </c>
      <c r="F1365" s="26">
        <v>8</v>
      </c>
      <c r="G1365" s="26">
        <v>476.34399999999999</v>
      </c>
      <c r="H1365" s="35"/>
    </row>
    <row r="1366" spans="1:8" s="36" customFormat="1" ht="94.5" hidden="1" outlineLevel="1">
      <c r="A1366" s="26" t="s">
        <v>290</v>
      </c>
      <c r="B1366" s="27" t="s">
        <v>2045</v>
      </c>
      <c r="C1366" s="26">
        <v>2020</v>
      </c>
      <c r="D1366" s="26"/>
      <c r="E1366" s="26">
        <v>14</v>
      </c>
      <c r="F1366" s="26">
        <v>15</v>
      </c>
      <c r="G1366" s="26">
        <v>62.213999999999999</v>
      </c>
      <c r="H1366" s="35"/>
    </row>
    <row r="1367" spans="1:8" s="36" customFormat="1" ht="78.75" hidden="1" outlineLevel="1">
      <c r="A1367" s="26" t="s">
        <v>290</v>
      </c>
      <c r="B1367" s="27" t="s">
        <v>2046</v>
      </c>
      <c r="C1367" s="26">
        <v>2020</v>
      </c>
      <c r="D1367" s="26"/>
      <c r="E1367" s="26">
        <v>30</v>
      </c>
      <c r="F1367" s="26">
        <v>15</v>
      </c>
      <c r="G1367" s="26">
        <v>126.328</v>
      </c>
      <c r="H1367" s="35"/>
    </row>
    <row r="1368" spans="1:8" s="36" customFormat="1" ht="78.75" hidden="1" outlineLevel="1">
      <c r="A1368" s="26" t="s">
        <v>290</v>
      </c>
      <c r="B1368" s="27" t="s">
        <v>2047</v>
      </c>
      <c r="C1368" s="26">
        <v>2020</v>
      </c>
      <c r="D1368" s="26"/>
      <c r="E1368" s="26">
        <v>90</v>
      </c>
      <c r="F1368" s="26">
        <v>15</v>
      </c>
      <c r="G1368" s="26">
        <v>204.63900000000001</v>
      </c>
      <c r="H1368" s="35"/>
    </row>
    <row r="1369" spans="1:8" s="36" customFormat="1" ht="47.25" hidden="1" outlineLevel="1">
      <c r="A1369" s="26" t="s">
        <v>290</v>
      </c>
      <c r="B1369" s="27" t="s">
        <v>2048</v>
      </c>
      <c r="C1369" s="26">
        <v>2020</v>
      </c>
      <c r="D1369" s="26"/>
      <c r="E1369" s="26">
        <v>70</v>
      </c>
      <c r="F1369" s="26">
        <v>15</v>
      </c>
      <c r="G1369" s="26">
        <v>122.247</v>
      </c>
      <c r="H1369" s="35"/>
    </row>
    <row r="1370" spans="1:8" s="36" customFormat="1" ht="63" hidden="1" outlineLevel="1">
      <c r="A1370" s="26" t="s">
        <v>290</v>
      </c>
      <c r="B1370" s="27" t="s">
        <v>2049</v>
      </c>
      <c r="C1370" s="26">
        <v>2020</v>
      </c>
      <c r="D1370" s="26"/>
      <c r="E1370" s="26">
        <v>70</v>
      </c>
      <c r="F1370" s="26">
        <v>15</v>
      </c>
      <c r="G1370" s="26">
        <v>76.91</v>
      </c>
      <c r="H1370" s="35"/>
    </row>
    <row r="1371" spans="1:8" s="36" customFormat="1" ht="78.75" hidden="1" outlineLevel="1">
      <c r="A1371" s="26" t="s">
        <v>290</v>
      </c>
      <c r="B1371" s="27" t="s">
        <v>2050</v>
      </c>
      <c r="C1371" s="26">
        <v>2020</v>
      </c>
      <c r="D1371" s="26"/>
      <c r="E1371" s="26">
        <v>100</v>
      </c>
      <c r="F1371" s="26">
        <v>15</v>
      </c>
      <c r="G1371" s="26">
        <v>194.386</v>
      </c>
      <c r="H1371" s="35"/>
    </row>
    <row r="1372" spans="1:8" s="36" customFormat="1" ht="78.75" hidden="1" outlineLevel="1">
      <c r="A1372" s="26" t="s">
        <v>290</v>
      </c>
      <c r="B1372" s="27" t="s">
        <v>2051</v>
      </c>
      <c r="C1372" s="26">
        <v>2020</v>
      </c>
      <c r="D1372" s="26"/>
      <c r="E1372" s="26">
        <v>30</v>
      </c>
      <c r="F1372" s="26">
        <v>15</v>
      </c>
      <c r="G1372" s="26">
        <v>160.88399999999999</v>
      </c>
      <c r="H1372" s="35"/>
    </row>
    <row r="1373" spans="1:8" s="36" customFormat="1" ht="78.75" hidden="1" outlineLevel="1">
      <c r="A1373" s="26" t="s">
        <v>290</v>
      </c>
      <c r="B1373" s="27" t="s">
        <v>2052</v>
      </c>
      <c r="C1373" s="26">
        <v>2020</v>
      </c>
      <c r="D1373" s="26"/>
      <c r="E1373" s="26">
        <v>212</v>
      </c>
      <c r="F1373" s="26">
        <v>15</v>
      </c>
      <c r="G1373" s="26">
        <v>305.82799999999997</v>
      </c>
      <c r="H1373" s="35"/>
    </row>
    <row r="1374" spans="1:8" s="36" customFormat="1" ht="78.75" hidden="1" outlineLevel="1">
      <c r="A1374" s="26" t="s">
        <v>290</v>
      </c>
      <c r="B1374" s="27" t="s">
        <v>2053</v>
      </c>
      <c r="C1374" s="26">
        <v>2020</v>
      </c>
      <c r="D1374" s="26"/>
      <c r="E1374" s="26">
        <v>193</v>
      </c>
      <c r="F1374" s="26">
        <v>40</v>
      </c>
      <c r="G1374" s="26">
        <v>326.48399999999998</v>
      </c>
      <c r="H1374" s="35"/>
    </row>
    <row r="1375" spans="1:8" s="36" customFormat="1" ht="78.75" hidden="1" outlineLevel="1">
      <c r="A1375" s="26" t="s">
        <v>290</v>
      </c>
      <c r="B1375" s="27" t="s">
        <v>2054</v>
      </c>
      <c r="C1375" s="26">
        <v>2020</v>
      </c>
      <c r="D1375" s="26"/>
      <c r="E1375" s="26">
        <v>295</v>
      </c>
      <c r="F1375" s="26">
        <v>15</v>
      </c>
      <c r="G1375" s="26">
        <v>387.62700000000001</v>
      </c>
      <c r="H1375" s="35"/>
    </row>
    <row r="1376" spans="1:8" s="36" customFormat="1" ht="78.75" hidden="1" outlineLevel="1">
      <c r="A1376" s="26" t="s">
        <v>290</v>
      </c>
      <c r="B1376" s="27" t="s">
        <v>2055</v>
      </c>
      <c r="C1376" s="26">
        <v>2020</v>
      </c>
      <c r="D1376" s="26"/>
      <c r="E1376" s="26">
        <v>70</v>
      </c>
      <c r="F1376" s="26">
        <v>60</v>
      </c>
      <c r="G1376" s="26">
        <v>116.92700000000001</v>
      </c>
      <c r="H1376" s="35"/>
    </row>
    <row r="1377" spans="1:8" s="36" customFormat="1" ht="78.75" hidden="1" outlineLevel="1">
      <c r="A1377" s="26" t="s">
        <v>290</v>
      </c>
      <c r="B1377" s="27" t="s">
        <v>2056</v>
      </c>
      <c r="C1377" s="26">
        <v>2020</v>
      </c>
      <c r="D1377" s="26"/>
      <c r="E1377" s="26">
        <v>35</v>
      </c>
      <c r="F1377" s="26">
        <v>5</v>
      </c>
      <c r="G1377" s="26">
        <v>78.828000000000003</v>
      </c>
      <c r="H1377" s="35"/>
    </row>
    <row r="1378" spans="1:8" s="36" customFormat="1" ht="63" hidden="1" outlineLevel="1">
      <c r="A1378" s="26" t="s">
        <v>290</v>
      </c>
      <c r="B1378" s="27" t="s">
        <v>2057</v>
      </c>
      <c r="C1378" s="26">
        <v>2020</v>
      </c>
      <c r="D1378" s="26"/>
      <c r="E1378" s="26">
        <v>180</v>
      </c>
      <c r="F1378" s="26">
        <v>30</v>
      </c>
      <c r="G1378" s="26">
        <v>205.27979999999999</v>
      </c>
      <c r="H1378" s="35"/>
    </row>
    <row r="1379" spans="1:8" s="36" customFormat="1" ht="63" hidden="1" outlineLevel="1">
      <c r="A1379" s="26" t="s">
        <v>290</v>
      </c>
      <c r="B1379" s="27" t="s">
        <v>2058</v>
      </c>
      <c r="C1379" s="26">
        <v>2020</v>
      </c>
      <c r="D1379" s="26"/>
      <c r="E1379" s="26">
        <v>66</v>
      </c>
      <c r="F1379" s="26">
        <v>15</v>
      </c>
      <c r="G1379" s="26">
        <v>199.51499999999999</v>
      </c>
      <c r="H1379" s="35"/>
    </row>
    <row r="1380" spans="1:8" s="36" customFormat="1" ht="78.75" hidden="1" outlineLevel="1">
      <c r="A1380" s="26" t="s">
        <v>290</v>
      </c>
      <c r="B1380" s="27" t="s">
        <v>2059</v>
      </c>
      <c r="C1380" s="26">
        <v>2020</v>
      </c>
      <c r="D1380" s="26"/>
      <c r="E1380" s="26">
        <v>30</v>
      </c>
      <c r="F1380" s="26">
        <v>10</v>
      </c>
      <c r="G1380" s="26">
        <v>106.887</v>
      </c>
      <c r="H1380" s="35"/>
    </row>
    <row r="1381" spans="1:8" s="36" customFormat="1" ht="78.75" hidden="1" outlineLevel="1">
      <c r="A1381" s="26" t="s">
        <v>290</v>
      </c>
      <c r="B1381" s="27" t="s">
        <v>2060</v>
      </c>
      <c r="C1381" s="26">
        <v>2020</v>
      </c>
      <c r="D1381" s="26"/>
      <c r="E1381" s="26">
        <v>90</v>
      </c>
      <c r="F1381" s="26">
        <v>10</v>
      </c>
      <c r="G1381" s="26">
        <v>147.63300000000001</v>
      </c>
      <c r="H1381" s="35"/>
    </row>
    <row r="1382" spans="1:8" s="36" customFormat="1" ht="78.75" hidden="1" outlineLevel="1">
      <c r="A1382" s="26" t="s">
        <v>290</v>
      </c>
      <c r="B1382" s="27" t="s">
        <v>2061</v>
      </c>
      <c r="C1382" s="26">
        <v>2020</v>
      </c>
      <c r="D1382" s="26"/>
      <c r="E1382" s="26">
        <v>100</v>
      </c>
      <c r="F1382" s="26">
        <v>15</v>
      </c>
      <c r="G1382" s="26">
        <v>158.774</v>
      </c>
      <c r="H1382" s="35"/>
    </row>
    <row r="1383" spans="1:8" s="36" customFormat="1" ht="94.5" hidden="1" outlineLevel="1">
      <c r="A1383" s="26" t="s">
        <v>290</v>
      </c>
      <c r="B1383" s="27" t="s">
        <v>2062</v>
      </c>
      <c r="C1383" s="26">
        <v>2020</v>
      </c>
      <c r="D1383" s="26"/>
      <c r="E1383" s="26">
        <v>80</v>
      </c>
      <c r="F1383" s="26">
        <v>30</v>
      </c>
      <c r="G1383" s="26">
        <v>143.08600000000001</v>
      </c>
      <c r="H1383" s="35"/>
    </row>
    <row r="1384" spans="1:8" s="36" customFormat="1" ht="78.75" hidden="1" outlineLevel="1">
      <c r="A1384" s="26" t="s">
        <v>290</v>
      </c>
      <c r="B1384" s="27" t="s">
        <v>2063</v>
      </c>
      <c r="C1384" s="26">
        <v>2020</v>
      </c>
      <c r="D1384" s="26"/>
      <c r="E1384" s="26">
        <v>40</v>
      </c>
      <c r="F1384" s="26">
        <v>10</v>
      </c>
      <c r="G1384" s="26">
        <v>128.27099999999999</v>
      </c>
      <c r="H1384" s="35"/>
    </row>
    <row r="1385" spans="1:8" s="36" customFormat="1" ht="63" hidden="1" outlineLevel="1">
      <c r="A1385" s="26" t="s">
        <v>290</v>
      </c>
      <c r="B1385" s="27" t="s">
        <v>2064</v>
      </c>
      <c r="C1385" s="26">
        <v>2020</v>
      </c>
      <c r="D1385" s="26"/>
      <c r="E1385" s="26">
        <v>70</v>
      </c>
      <c r="F1385" s="26">
        <v>10</v>
      </c>
      <c r="G1385" s="26">
        <v>67.716999999999999</v>
      </c>
      <c r="H1385" s="35"/>
    </row>
    <row r="1386" spans="1:8" s="36" customFormat="1" ht="63" hidden="1" outlineLevel="1">
      <c r="A1386" s="26" t="s">
        <v>290</v>
      </c>
      <c r="B1386" s="27" t="s">
        <v>2065</v>
      </c>
      <c r="C1386" s="26">
        <v>2020</v>
      </c>
      <c r="D1386" s="26"/>
      <c r="E1386" s="26">
        <v>70</v>
      </c>
      <c r="F1386" s="26">
        <v>10</v>
      </c>
      <c r="G1386" s="26">
        <v>132.691</v>
      </c>
      <c r="H1386" s="35"/>
    </row>
    <row r="1387" spans="1:8" s="36" customFormat="1" ht="63" hidden="1" outlineLevel="1">
      <c r="A1387" s="26" t="s">
        <v>290</v>
      </c>
      <c r="B1387" s="27" t="s">
        <v>2066</v>
      </c>
      <c r="C1387" s="26">
        <v>2020</v>
      </c>
      <c r="D1387" s="26"/>
      <c r="E1387" s="26">
        <v>100</v>
      </c>
      <c r="F1387" s="26">
        <v>10</v>
      </c>
      <c r="G1387" s="26">
        <v>129.702</v>
      </c>
      <c r="H1387" s="35"/>
    </row>
    <row r="1388" spans="1:8" s="36" customFormat="1" ht="63" hidden="1" outlineLevel="1">
      <c r="A1388" s="26" t="s">
        <v>290</v>
      </c>
      <c r="B1388" s="27" t="s">
        <v>2067</v>
      </c>
      <c r="C1388" s="26">
        <v>2020</v>
      </c>
      <c r="D1388" s="26"/>
      <c r="E1388" s="26">
        <v>300</v>
      </c>
      <c r="F1388" s="26">
        <v>15</v>
      </c>
      <c r="G1388" s="26">
        <v>471.01900000000001</v>
      </c>
      <c r="H1388" s="35"/>
    </row>
    <row r="1389" spans="1:8" s="36" customFormat="1" ht="63" hidden="1" outlineLevel="1">
      <c r="A1389" s="26" t="s">
        <v>290</v>
      </c>
      <c r="B1389" s="27" t="s">
        <v>2068</v>
      </c>
      <c r="C1389" s="26">
        <v>2020</v>
      </c>
      <c r="D1389" s="26"/>
      <c r="E1389" s="26">
        <v>40</v>
      </c>
      <c r="F1389" s="26">
        <v>15</v>
      </c>
      <c r="G1389" s="26">
        <v>92.588999999999999</v>
      </c>
      <c r="H1389" s="35"/>
    </row>
    <row r="1390" spans="1:8" s="36" customFormat="1" ht="78.75" hidden="1" outlineLevel="1">
      <c r="A1390" s="26" t="s">
        <v>290</v>
      </c>
      <c r="B1390" s="27" t="s">
        <v>2069</v>
      </c>
      <c r="C1390" s="26">
        <v>2020</v>
      </c>
      <c r="D1390" s="26"/>
      <c r="E1390" s="26">
        <v>100</v>
      </c>
      <c r="F1390" s="26">
        <v>4</v>
      </c>
      <c r="G1390" s="26">
        <v>168.95400000000001</v>
      </c>
      <c r="H1390" s="35"/>
    </row>
    <row r="1391" spans="1:8" s="36" customFormat="1" ht="78.75" hidden="1" outlineLevel="1">
      <c r="A1391" s="26" t="s">
        <v>290</v>
      </c>
      <c r="B1391" s="27" t="s">
        <v>2070</v>
      </c>
      <c r="C1391" s="26">
        <v>2020</v>
      </c>
      <c r="D1391" s="26"/>
      <c r="E1391" s="26">
        <v>80</v>
      </c>
      <c r="F1391" s="26">
        <v>8</v>
      </c>
      <c r="G1391" s="26">
        <v>126.92100000000001</v>
      </c>
      <c r="H1391" s="35"/>
    </row>
    <row r="1392" spans="1:8" s="36" customFormat="1" ht="94.5" hidden="1" outlineLevel="1">
      <c r="A1392" s="26" t="s">
        <v>290</v>
      </c>
      <c r="B1392" s="27" t="s">
        <v>2071</v>
      </c>
      <c r="C1392" s="26">
        <v>2020</v>
      </c>
      <c r="D1392" s="26"/>
      <c r="E1392" s="26">
        <v>110</v>
      </c>
      <c r="F1392" s="26">
        <v>15</v>
      </c>
      <c r="G1392" s="26">
        <v>187.54400000000001</v>
      </c>
      <c r="H1392" s="35"/>
    </row>
    <row r="1393" spans="1:8" s="36" customFormat="1" ht="94.5" hidden="1" outlineLevel="1">
      <c r="A1393" s="26" t="s">
        <v>290</v>
      </c>
      <c r="B1393" s="27" t="s">
        <v>2072</v>
      </c>
      <c r="C1393" s="26">
        <v>2020</v>
      </c>
      <c r="D1393" s="26"/>
      <c r="E1393" s="26">
        <v>40</v>
      </c>
      <c r="F1393" s="26">
        <v>15</v>
      </c>
      <c r="G1393" s="26">
        <v>124.28100000000001</v>
      </c>
      <c r="H1393" s="35"/>
    </row>
    <row r="1394" spans="1:8" s="36" customFormat="1" ht="94.5" hidden="1" outlineLevel="1">
      <c r="A1394" s="26" t="s">
        <v>290</v>
      </c>
      <c r="B1394" s="27" t="s">
        <v>2073</v>
      </c>
      <c r="C1394" s="26">
        <v>2020</v>
      </c>
      <c r="D1394" s="26"/>
      <c r="E1394" s="26">
        <v>278</v>
      </c>
      <c r="F1394" s="26">
        <v>35</v>
      </c>
      <c r="G1394" s="26">
        <v>394.98</v>
      </c>
      <c r="H1394" s="35"/>
    </row>
    <row r="1395" spans="1:8" s="36" customFormat="1" ht="94.5" hidden="1" outlineLevel="1">
      <c r="A1395" s="26" t="s">
        <v>290</v>
      </c>
      <c r="B1395" s="27" t="s">
        <v>2074</v>
      </c>
      <c r="C1395" s="26">
        <v>2020</v>
      </c>
      <c r="D1395" s="26"/>
      <c r="E1395" s="26">
        <v>45</v>
      </c>
      <c r="F1395" s="26">
        <v>15</v>
      </c>
      <c r="G1395" s="26">
        <v>119.492</v>
      </c>
      <c r="H1395" s="35"/>
    </row>
    <row r="1396" spans="1:8" s="36" customFormat="1" ht="94.5" hidden="1" outlineLevel="1">
      <c r="A1396" s="26" t="s">
        <v>290</v>
      </c>
      <c r="B1396" s="27" t="s">
        <v>2075</v>
      </c>
      <c r="C1396" s="26">
        <v>2020</v>
      </c>
      <c r="D1396" s="26"/>
      <c r="E1396" s="26">
        <v>60</v>
      </c>
      <c r="F1396" s="26">
        <v>15</v>
      </c>
      <c r="G1396" s="26">
        <v>183.74199999999999</v>
      </c>
      <c r="H1396" s="35"/>
    </row>
    <row r="1397" spans="1:8" s="36" customFormat="1" ht="94.5" hidden="1" outlineLevel="1">
      <c r="A1397" s="26" t="s">
        <v>290</v>
      </c>
      <c r="B1397" s="27" t="s">
        <v>2076</v>
      </c>
      <c r="C1397" s="26">
        <v>2020</v>
      </c>
      <c r="D1397" s="26"/>
      <c r="E1397" s="26">
        <v>60</v>
      </c>
      <c r="F1397" s="26">
        <v>8</v>
      </c>
      <c r="G1397" s="26">
        <v>167.62100000000001</v>
      </c>
      <c r="H1397" s="35"/>
    </row>
    <row r="1398" spans="1:8" s="36" customFormat="1" ht="78.75" hidden="1" outlineLevel="1">
      <c r="A1398" s="26" t="s">
        <v>290</v>
      </c>
      <c r="B1398" s="27" t="s">
        <v>2077</v>
      </c>
      <c r="C1398" s="26">
        <v>2020</v>
      </c>
      <c r="D1398" s="26"/>
      <c r="E1398" s="26">
        <v>30</v>
      </c>
      <c r="F1398" s="26">
        <v>15</v>
      </c>
      <c r="G1398" s="26">
        <v>128.934</v>
      </c>
      <c r="H1398" s="35"/>
    </row>
    <row r="1399" spans="1:8" s="36" customFormat="1" ht="94.5" hidden="1" outlineLevel="1">
      <c r="A1399" s="26" t="s">
        <v>290</v>
      </c>
      <c r="B1399" s="27" t="s">
        <v>2078</v>
      </c>
      <c r="C1399" s="26">
        <v>2020</v>
      </c>
      <c r="D1399" s="26"/>
      <c r="E1399" s="26">
        <v>135</v>
      </c>
      <c r="F1399" s="26">
        <v>15</v>
      </c>
      <c r="G1399" s="26">
        <v>37.267000000000003</v>
      </c>
      <c r="H1399" s="35"/>
    </row>
    <row r="1400" spans="1:8" s="36" customFormat="1" ht="78.75" hidden="1" outlineLevel="1">
      <c r="A1400" s="26" t="s">
        <v>290</v>
      </c>
      <c r="B1400" s="27" t="s">
        <v>2079</v>
      </c>
      <c r="C1400" s="26">
        <v>2020</v>
      </c>
      <c r="D1400" s="26"/>
      <c r="E1400" s="26">
        <v>70</v>
      </c>
      <c r="F1400" s="26">
        <v>8</v>
      </c>
      <c r="G1400" s="26">
        <v>129.38499999999999</v>
      </c>
      <c r="H1400" s="35"/>
    </row>
    <row r="1401" spans="1:8" s="36" customFormat="1" ht="78.75" hidden="1" outlineLevel="1">
      <c r="A1401" s="26" t="s">
        <v>290</v>
      </c>
      <c r="B1401" s="27" t="s">
        <v>2080</v>
      </c>
      <c r="C1401" s="26">
        <v>2020</v>
      </c>
      <c r="D1401" s="26"/>
      <c r="E1401" s="26">
        <v>150</v>
      </c>
      <c r="F1401" s="26">
        <v>5</v>
      </c>
      <c r="G1401" s="26">
        <v>234.49100000000001</v>
      </c>
      <c r="H1401" s="35"/>
    </row>
    <row r="1402" spans="1:8" s="36" customFormat="1" ht="63" hidden="1" outlineLevel="1">
      <c r="A1402" s="26" t="s">
        <v>290</v>
      </c>
      <c r="B1402" s="27" t="s">
        <v>2081</v>
      </c>
      <c r="C1402" s="26">
        <v>2020</v>
      </c>
      <c r="D1402" s="26"/>
      <c r="E1402" s="26">
        <v>30</v>
      </c>
      <c r="F1402" s="26">
        <v>15</v>
      </c>
      <c r="G1402" s="26">
        <v>75.974000000000004</v>
      </c>
      <c r="H1402" s="35"/>
    </row>
    <row r="1403" spans="1:8" s="36" customFormat="1" ht="94.5" hidden="1" outlineLevel="1">
      <c r="A1403" s="26" t="s">
        <v>290</v>
      </c>
      <c r="B1403" s="27" t="s">
        <v>2082</v>
      </c>
      <c r="C1403" s="26">
        <v>2020</v>
      </c>
      <c r="D1403" s="26"/>
      <c r="E1403" s="26">
        <v>674</v>
      </c>
      <c r="F1403" s="26">
        <v>15</v>
      </c>
      <c r="G1403" s="26">
        <v>818.77599999999995</v>
      </c>
      <c r="H1403" s="35"/>
    </row>
    <row r="1404" spans="1:8" s="36" customFormat="1" ht="78.75" hidden="1" outlineLevel="1">
      <c r="A1404" s="26" t="s">
        <v>290</v>
      </c>
      <c r="B1404" s="27" t="s">
        <v>2083</v>
      </c>
      <c r="C1404" s="26">
        <v>2020</v>
      </c>
      <c r="D1404" s="26"/>
      <c r="E1404" s="26">
        <v>436</v>
      </c>
      <c r="F1404" s="26">
        <v>5</v>
      </c>
      <c r="G1404" s="26">
        <v>449.61799999999999</v>
      </c>
      <c r="H1404" s="35"/>
    </row>
    <row r="1405" spans="1:8" s="36" customFormat="1" ht="78.75" hidden="1" outlineLevel="1">
      <c r="A1405" s="26" t="s">
        <v>290</v>
      </c>
      <c r="B1405" s="27" t="s">
        <v>2084</v>
      </c>
      <c r="C1405" s="26">
        <v>2020</v>
      </c>
      <c r="D1405" s="26"/>
      <c r="E1405" s="26">
        <v>50</v>
      </c>
      <c r="F1405" s="26">
        <v>2</v>
      </c>
      <c r="G1405" s="26">
        <v>114.675</v>
      </c>
      <c r="H1405" s="35"/>
    </row>
    <row r="1406" spans="1:8" s="36" customFormat="1" ht="94.5" hidden="1" outlineLevel="1">
      <c r="A1406" s="26" t="s">
        <v>290</v>
      </c>
      <c r="B1406" s="27" t="s">
        <v>2085</v>
      </c>
      <c r="C1406" s="26">
        <v>2020</v>
      </c>
      <c r="D1406" s="26"/>
      <c r="E1406" s="26">
        <v>210</v>
      </c>
      <c r="F1406" s="26">
        <v>30</v>
      </c>
      <c r="G1406" s="26">
        <v>113.369</v>
      </c>
      <c r="H1406" s="35"/>
    </row>
    <row r="1407" spans="1:8" s="36" customFormat="1" ht="78.75" hidden="1" outlineLevel="1">
      <c r="A1407" s="26" t="s">
        <v>290</v>
      </c>
      <c r="B1407" s="27" t="s">
        <v>2086</v>
      </c>
      <c r="C1407" s="26">
        <v>2020</v>
      </c>
      <c r="D1407" s="26"/>
      <c r="E1407" s="26">
        <v>50</v>
      </c>
      <c r="F1407" s="26">
        <v>15</v>
      </c>
      <c r="G1407" s="26">
        <v>78.991</v>
      </c>
      <c r="H1407" s="35"/>
    </row>
    <row r="1408" spans="1:8" s="36" customFormat="1" ht="78.75" hidden="1" outlineLevel="1">
      <c r="A1408" s="26" t="s">
        <v>290</v>
      </c>
      <c r="B1408" s="27" t="s">
        <v>2087</v>
      </c>
      <c r="C1408" s="26">
        <v>2020</v>
      </c>
      <c r="D1408" s="26"/>
      <c r="E1408" s="26">
        <v>120</v>
      </c>
      <c r="F1408" s="26">
        <v>11</v>
      </c>
      <c r="G1408" s="26">
        <v>286.94600000000003</v>
      </c>
      <c r="H1408" s="35"/>
    </row>
    <row r="1409" spans="1:8" s="36" customFormat="1" ht="94.5" hidden="1" outlineLevel="1">
      <c r="A1409" s="26" t="s">
        <v>290</v>
      </c>
      <c r="B1409" s="27" t="s">
        <v>2088</v>
      </c>
      <c r="C1409" s="26">
        <v>2020</v>
      </c>
      <c r="D1409" s="26"/>
      <c r="E1409" s="26">
        <v>10</v>
      </c>
      <c r="F1409" s="26">
        <v>50</v>
      </c>
      <c r="G1409" s="26">
        <v>61.966999999999999</v>
      </c>
      <c r="H1409" s="35"/>
    </row>
    <row r="1410" spans="1:8" s="36" customFormat="1" ht="78.75" hidden="1" outlineLevel="1">
      <c r="A1410" s="26" t="s">
        <v>290</v>
      </c>
      <c r="B1410" s="27" t="s">
        <v>2089</v>
      </c>
      <c r="C1410" s="26">
        <v>2020</v>
      </c>
      <c r="D1410" s="26"/>
      <c r="E1410" s="26">
        <v>40</v>
      </c>
      <c r="F1410" s="26">
        <v>5</v>
      </c>
      <c r="G1410" s="26">
        <v>64.029600000000002</v>
      </c>
      <c r="H1410" s="35"/>
    </row>
    <row r="1411" spans="1:8" s="36" customFormat="1" ht="78.75" hidden="1" outlineLevel="1">
      <c r="A1411" s="26" t="s">
        <v>290</v>
      </c>
      <c r="B1411" s="27" t="s">
        <v>2090</v>
      </c>
      <c r="C1411" s="26">
        <v>2020</v>
      </c>
      <c r="D1411" s="26"/>
      <c r="E1411" s="26">
        <v>100</v>
      </c>
      <c r="F1411" s="26">
        <v>15</v>
      </c>
      <c r="G1411" s="26">
        <v>110.703</v>
      </c>
      <c r="H1411" s="35"/>
    </row>
    <row r="1412" spans="1:8" s="36" customFormat="1" ht="78.75" hidden="1" outlineLevel="1">
      <c r="A1412" s="26" t="s">
        <v>290</v>
      </c>
      <c r="B1412" s="27" t="s">
        <v>2091</v>
      </c>
      <c r="C1412" s="26">
        <v>2020</v>
      </c>
      <c r="D1412" s="26"/>
      <c r="E1412" s="26">
        <v>35</v>
      </c>
      <c r="F1412" s="26">
        <v>15</v>
      </c>
      <c r="G1412" s="26">
        <v>66.271000000000001</v>
      </c>
      <c r="H1412" s="35"/>
    </row>
    <row r="1413" spans="1:8" s="36" customFormat="1" ht="94.5" hidden="1" outlineLevel="1">
      <c r="A1413" s="26" t="s">
        <v>290</v>
      </c>
      <c r="B1413" s="27" t="s">
        <v>2092</v>
      </c>
      <c r="C1413" s="26">
        <v>2020</v>
      </c>
      <c r="D1413" s="26"/>
      <c r="E1413" s="26">
        <v>50</v>
      </c>
      <c r="F1413" s="26">
        <v>15</v>
      </c>
      <c r="G1413" s="26">
        <v>79.353999999999999</v>
      </c>
      <c r="H1413" s="35"/>
    </row>
    <row r="1414" spans="1:8" s="36" customFormat="1" ht="78.75" hidden="1" outlineLevel="1">
      <c r="A1414" s="26" t="s">
        <v>290</v>
      </c>
      <c r="B1414" s="27" t="s">
        <v>2093</v>
      </c>
      <c r="C1414" s="26">
        <v>2020</v>
      </c>
      <c r="D1414" s="26"/>
      <c r="E1414" s="26">
        <v>150</v>
      </c>
      <c r="F1414" s="26">
        <v>10</v>
      </c>
      <c r="G1414" s="26">
        <v>156.41300000000001</v>
      </c>
      <c r="H1414" s="35"/>
    </row>
    <row r="1415" spans="1:8" s="36" customFormat="1" ht="94.5" hidden="1" outlineLevel="1">
      <c r="A1415" s="26" t="s">
        <v>290</v>
      </c>
      <c r="B1415" s="27" t="s">
        <v>2094</v>
      </c>
      <c r="C1415" s="26">
        <v>2020</v>
      </c>
      <c r="D1415" s="26"/>
      <c r="E1415" s="26">
        <v>120</v>
      </c>
      <c r="F1415" s="26">
        <v>45</v>
      </c>
      <c r="G1415" s="26">
        <v>125.589</v>
      </c>
      <c r="H1415" s="35"/>
    </row>
    <row r="1416" spans="1:8" s="36" customFormat="1" ht="78.75" hidden="1" outlineLevel="1">
      <c r="A1416" s="26" t="s">
        <v>290</v>
      </c>
      <c r="B1416" s="27" t="s">
        <v>2095</v>
      </c>
      <c r="C1416" s="26">
        <v>2020</v>
      </c>
      <c r="D1416" s="26"/>
      <c r="E1416" s="26">
        <v>50</v>
      </c>
      <c r="F1416" s="26">
        <v>30</v>
      </c>
      <c r="G1416" s="26">
        <v>79.177000000000007</v>
      </c>
      <c r="H1416" s="35"/>
    </row>
    <row r="1417" spans="1:8" s="36" customFormat="1" ht="78.75" hidden="1" outlineLevel="1">
      <c r="A1417" s="26" t="s">
        <v>290</v>
      </c>
      <c r="B1417" s="27" t="s">
        <v>2096</v>
      </c>
      <c r="C1417" s="26">
        <v>2020</v>
      </c>
      <c r="D1417" s="26"/>
      <c r="E1417" s="26">
        <v>70</v>
      </c>
      <c r="F1417" s="26">
        <v>15</v>
      </c>
      <c r="G1417" s="26">
        <v>89.165999999999997</v>
      </c>
      <c r="H1417" s="35"/>
    </row>
    <row r="1418" spans="1:8" s="36" customFormat="1" ht="78.75" hidden="1" outlineLevel="1">
      <c r="A1418" s="26" t="s">
        <v>290</v>
      </c>
      <c r="B1418" s="27" t="s">
        <v>2097</v>
      </c>
      <c r="C1418" s="26">
        <v>2020</v>
      </c>
      <c r="D1418" s="26"/>
      <c r="E1418" s="26">
        <v>270</v>
      </c>
      <c r="F1418" s="26">
        <v>60</v>
      </c>
      <c r="G1418" s="26">
        <v>248.05500000000001</v>
      </c>
      <c r="H1418" s="35"/>
    </row>
    <row r="1419" spans="1:8" s="36" customFormat="1" ht="94.5" hidden="1" outlineLevel="1">
      <c r="A1419" s="26" t="s">
        <v>290</v>
      </c>
      <c r="B1419" s="27" t="s">
        <v>2098</v>
      </c>
      <c r="C1419" s="26">
        <v>2020</v>
      </c>
      <c r="D1419" s="26"/>
      <c r="E1419" s="26">
        <v>40</v>
      </c>
      <c r="F1419" s="26">
        <v>15</v>
      </c>
      <c r="G1419" s="26">
        <v>65.424999999999997</v>
      </c>
      <c r="H1419" s="35"/>
    </row>
    <row r="1420" spans="1:8" s="36" customFormat="1" ht="78.75" hidden="1" outlineLevel="1">
      <c r="A1420" s="26" t="s">
        <v>290</v>
      </c>
      <c r="B1420" s="27" t="s">
        <v>2099</v>
      </c>
      <c r="C1420" s="26">
        <v>2020</v>
      </c>
      <c r="D1420" s="26"/>
      <c r="E1420" s="26">
        <v>59</v>
      </c>
      <c r="F1420" s="26">
        <v>17</v>
      </c>
      <c r="G1420" s="26">
        <v>177.85900000000001</v>
      </c>
      <c r="H1420" s="35"/>
    </row>
    <row r="1421" spans="1:8" s="36" customFormat="1" ht="78.75" hidden="1" outlineLevel="1">
      <c r="A1421" s="26" t="s">
        <v>290</v>
      </c>
      <c r="B1421" s="27" t="s">
        <v>2100</v>
      </c>
      <c r="C1421" s="26">
        <v>2020</v>
      </c>
      <c r="D1421" s="26"/>
      <c r="E1421" s="26">
        <v>501</v>
      </c>
      <c r="F1421" s="26">
        <v>10</v>
      </c>
      <c r="G1421" s="26">
        <v>616.66980000000001</v>
      </c>
      <c r="H1421" s="35"/>
    </row>
    <row r="1422" spans="1:8" s="36" customFormat="1" ht="78.75" hidden="1" outlineLevel="1">
      <c r="A1422" s="26" t="s">
        <v>290</v>
      </c>
      <c r="B1422" s="27" t="s">
        <v>2101</v>
      </c>
      <c r="C1422" s="26">
        <v>2020</v>
      </c>
      <c r="D1422" s="26"/>
      <c r="E1422" s="26">
        <v>200</v>
      </c>
      <c r="F1422" s="26">
        <v>30</v>
      </c>
      <c r="G1422" s="26">
        <v>320.59800000000001</v>
      </c>
      <c r="H1422" s="35"/>
    </row>
    <row r="1423" spans="1:8" s="36" customFormat="1" ht="78.75" hidden="1" outlineLevel="1">
      <c r="A1423" s="26" t="s">
        <v>290</v>
      </c>
      <c r="B1423" s="27" t="s">
        <v>2102</v>
      </c>
      <c r="C1423" s="26">
        <v>2020</v>
      </c>
      <c r="D1423" s="26"/>
      <c r="E1423" s="26">
        <v>10</v>
      </c>
      <c r="F1423" s="26">
        <v>15</v>
      </c>
      <c r="G1423" s="26">
        <v>40.078000000000003</v>
      </c>
      <c r="H1423" s="35"/>
    </row>
    <row r="1424" spans="1:8" s="36" customFormat="1" ht="63" hidden="1" outlineLevel="1">
      <c r="A1424" s="26" t="s">
        <v>290</v>
      </c>
      <c r="B1424" s="27" t="s">
        <v>2103</v>
      </c>
      <c r="C1424" s="26">
        <v>2020</v>
      </c>
      <c r="D1424" s="26"/>
      <c r="E1424" s="26">
        <v>250</v>
      </c>
      <c r="F1424" s="26">
        <v>15</v>
      </c>
      <c r="G1424" s="26">
        <v>584.93700000000001</v>
      </c>
      <c r="H1424" s="35"/>
    </row>
    <row r="1425" spans="1:8" s="36" customFormat="1" ht="78.75" hidden="1" outlineLevel="1">
      <c r="A1425" s="26" t="s">
        <v>290</v>
      </c>
      <c r="B1425" s="27" t="s">
        <v>2104</v>
      </c>
      <c r="C1425" s="26">
        <v>2020</v>
      </c>
      <c r="D1425" s="26"/>
      <c r="E1425" s="26">
        <v>40</v>
      </c>
      <c r="F1425" s="26">
        <v>15</v>
      </c>
      <c r="G1425" s="26">
        <v>145.197</v>
      </c>
      <c r="H1425" s="35"/>
    </row>
    <row r="1426" spans="1:8" s="36" customFormat="1" ht="78.75" hidden="1" outlineLevel="1">
      <c r="A1426" s="26" t="s">
        <v>290</v>
      </c>
      <c r="B1426" s="27" t="s">
        <v>2105</v>
      </c>
      <c r="C1426" s="26">
        <v>2020</v>
      </c>
      <c r="D1426" s="26"/>
      <c r="E1426" s="26">
        <v>353</v>
      </c>
      <c r="F1426" s="26">
        <v>5</v>
      </c>
      <c r="G1426" s="26">
        <v>351.18599999999998</v>
      </c>
      <c r="H1426" s="35"/>
    </row>
    <row r="1427" spans="1:8" s="36" customFormat="1" ht="110.25" hidden="1" outlineLevel="1">
      <c r="A1427" s="26" t="s">
        <v>290</v>
      </c>
      <c r="B1427" s="27" t="s">
        <v>2106</v>
      </c>
      <c r="C1427" s="26">
        <v>2020</v>
      </c>
      <c r="D1427" s="26"/>
      <c r="E1427" s="26">
        <v>40</v>
      </c>
      <c r="F1427" s="26">
        <v>15</v>
      </c>
      <c r="G1427" s="26">
        <v>73.155000000000001</v>
      </c>
      <c r="H1427" s="35"/>
    </row>
    <row r="1428" spans="1:8" s="36" customFormat="1" ht="78.75" hidden="1" outlineLevel="1">
      <c r="A1428" s="26" t="s">
        <v>290</v>
      </c>
      <c r="B1428" s="27" t="s">
        <v>2107</v>
      </c>
      <c r="C1428" s="26">
        <v>2020</v>
      </c>
      <c r="D1428" s="26"/>
      <c r="E1428" s="26">
        <v>30</v>
      </c>
      <c r="F1428" s="26">
        <v>15</v>
      </c>
      <c r="G1428" s="26">
        <v>88.230999999999995</v>
      </c>
      <c r="H1428" s="35"/>
    </row>
    <row r="1429" spans="1:8" s="36" customFormat="1" ht="94.5" hidden="1" outlineLevel="1">
      <c r="A1429" s="26" t="s">
        <v>290</v>
      </c>
      <c r="B1429" s="27" t="s">
        <v>2108</v>
      </c>
      <c r="C1429" s="26">
        <v>2020</v>
      </c>
      <c r="D1429" s="26"/>
      <c r="E1429" s="26">
        <v>150</v>
      </c>
      <c r="F1429" s="26">
        <v>10</v>
      </c>
      <c r="G1429" s="26">
        <v>156.87700000000001</v>
      </c>
      <c r="H1429" s="35"/>
    </row>
    <row r="1430" spans="1:8" s="36" customFormat="1" ht="78.75" hidden="1" outlineLevel="1">
      <c r="A1430" s="26" t="s">
        <v>290</v>
      </c>
      <c r="B1430" s="27" t="s">
        <v>2109</v>
      </c>
      <c r="C1430" s="26">
        <v>2020</v>
      </c>
      <c r="D1430" s="26"/>
      <c r="E1430" s="26">
        <v>138</v>
      </c>
      <c r="F1430" s="26">
        <v>15</v>
      </c>
      <c r="G1430" s="26">
        <v>196.90100000000001</v>
      </c>
      <c r="H1430" s="35"/>
    </row>
    <row r="1431" spans="1:8" s="36" customFormat="1" ht="78.75" hidden="1" outlineLevel="1">
      <c r="A1431" s="26" t="s">
        <v>290</v>
      </c>
      <c r="B1431" s="27" t="s">
        <v>2110</v>
      </c>
      <c r="C1431" s="26">
        <v>2020</v>
      </c>
      <c r="D1431" s="26"/>
      <c r="E1431" s="26">
        <v>76</v>
      </c>
      <c r="F1431" s="26">
        <v>15</v>
      </c>
      <c r="G1431" s="26">
        <v>179.02099999999999</v>
      </c>
      <c r="H1431" s="35"/>
    </row>
    <row r="1432" spans="1:8" s="36" customFormat="1" ht="78.75" hidden="1" outlineLevel="1">
      <c r="A1432" s="26" t="s">
        <v>290</v>
      </c>
      <c r="B1432" s="27" t="s">
        <v>2111</v>
      </c>
      <c r="C1432" s="26">
        <v>2020</v>
      </c>
      <c r="D1432" s="26"/>
      <c r="E1432" s="26">
        <v>127</v>
      </c>
      <c r="F1432" s="26">
        <v>7</v>
      </c>
      <c r="G1432" s="26">
        <v>221.851</v>
      </c>
      <c r="H1432" s="35"/>
    </row>
    <row r="1433" spans="1:8" s="36" customFormat="1" ht="78.75" hidden="1" outlineLevel="1">
      <c r="A1433" s="26" t="s">
        <v>290</v>
      </c>
      <c r="B1433" s="27" t="s">
        <v>2112</v>
      </c>
      <c r="C1433" s="26">
        <v>2020</v>
      </c>
      <c r="D1433" s="26"/>
      <c r="E1433" s="26">
        <v>30</v>
      </c>
      <c r="F1433" s="26">
        <v>80</v>
      </c>
      <c r="G1433" s="26">
        <v>115.681</v>
      </c>
      <c r="H1433" s="35"/>
    </row>
    <row r="1434" spans="1:8" s="36" customFormat="1" ht="78.75" hidden="1" outlineLevel="1">
      <c r="A1434" s="26" t="s">
        <v>290</v>
      </c>
      <c r="B1434" s="27" t="s">
        <v>2113</v>
      </c>
      <c r="C1434" s="26">
        <v>2020</v>
      </c>
      <c r="D1434" s="26"/>
      <c r="E1434" s="26">
        <v>40</v>
      </c>
      <c r="F1434" s="26">
        <v>5</v>
      </c>
      <c r="G1434" s="26">
        <v>110.072</v>
      </c>
      <c r="H1434" s="35"/>
    </row>
    <row r="1435" spans="1:8" s="36" customFormat="1" ht="78.75" hidden="1" outlineLevel="1">
      <c r="A1435" s="26" t="s">
        <v>290</v>
      </c>
      <c r="B1435" s="27" t="s">
        <v>2114</v>
      </c>
      <c r="C1435" s="26">
        <v>2020</v>
      </c>
      <c r="D1435" s="26"/>
      <c r="E1435" s="26">
        <v>50</v>
      </c>
      <c r="F1435" s="26">
        <v>15</v>
      </c>
      <c r="G1435" s="26">
        <v>159.35980000000001</v>
      </c>
      <c r="H1435" s="35"/>
    </row>
    <row r="1436" spans="1:8" s="36" customFormat="1" ht="78.75" hidden="1" outlineLevel="1">
      <c r="A1436" s="26" t="s">
        <v>290</v>
      </c>
      <c r="B1436" s="27" t="s">
        <v>2115</v>
      </c>
      <c r="C1436" s="26">
        <v>2020</v>
      </c>
      <c r="D1436" s="26"/>
      <c r="E1436" s="26">
        <v>300</v>
      </c>
      <c r="F1436" s="26">
        <v>25</v>
      </c>
      <c r="G1436" s="26">
        <v>267.37200000000001</v>
      </c>
      <c r="H1436" s="35"/>
    </row>
    <row r="1437" spans="1:8" s="36" customFormat="1" ht="110.25" hidden="1" outlineLevel="1">
      <c r="A1437" s="26" t="s">
        <v>290</v>
      </c>
      <c r="B1437" s="27" t="s">
        <v>2116</v>
      </c>
      <c r="C1437" s="26">
        <v>2020</v>
      </c>
      <c r="D1437" s="26"/>
      <c r="E1437" s="26">
        <v>60</v>
      </c>
      <c r="F1437" s="26">
        <v>1.2</v>
      </c>
      <c r="G1437" s="26">
        <v>126.664</v>
      </c>
      <c r="H1437" s="35"/>
    </row>
    <row r="1438" spans="1:8" s="36" customFormat="1" ht="78.75" hidden="1" outlineLevel="1">
      <c r="A1438" s="26" t="s">
        <v>290</v>
      </c>
      <c r="B1438" s="27" t="s">
        <v>2117</v>
      </c>
      <c r="C1438" s="26">
        <v>2020</v>
      </c>
      <c r="D1438" s="26"/>
      <c r="E1438" s="26">
        <v>50</v>
      </c>
      <c r="F1438" s="26">
        <v>15</v>
      </c>
      <c r="G1438" s="26">
        <v>96.516999999999996</v>
      </c>
      <c r="H1438" s="35"/>
    </row>
    <row r="1439" spans="1:8" s="36" customFormat="1" ht="94.5" hidden="1" outlineLevel="1">
      <c r="A1439" s="26" t="s">
        <v>290</v>
      </c>
      <c r="B1439" s="27" t="s">
        <v>2118</v>
      </c>
      <c r="C1439" s="26">
        <v>2020</v>
      </c>
      <c r="D1439" s="26"/>
      <c r="E1439" s="26">
        <v>215</v>
      </c>
      <c r="F1439" s="26">
        <v>45</v>
      </c>
      <c r="G1439" s="26">
        <v>253.292</v>
      </c>
      <c r="H1439" s="35"/>
    </row>
    <row r="1440" spans="1:8" s="36" customFormat="1" ht="94.5" hidden="1" outlineLevel="1">
      <c r="A1440" s="26" t="s">
        <v>290</v>
      </c>
      <c r="B1440" s="27" t="s">
        <v>2119</v>
      </c>
      <c r="C1440" s="26">
        <v>2020</v>
      </c>
      <c r="D1440" s="26"/>
      <c r="E1440" s="26">
        <v>130</v>
      </c>
      <c r="F1440" s="26">
        <v>15</v>
      </c>
      <c r="G1440" s="26">
        <v>180.66800000000001</v>
      </c>
      <c r="H1440" s="35"/>
    </row>
    <row r="1441" spans="1:8" s="36" customFormat="1" ht="78.75" hidden="1" outlineLevel="1">
      <c r="A1441" s="26" t="s">
        <v>290</v>
      </c>
      <c r="B1441" s="27" t="s">
        <v>2120</v>
      </c>
      <c r="C1441" s="26">
        <v>2020</v>
      </c>
      <c r="D1441" s="26"/>
      <c r="E1441" s="26">
        <v>80</v>
      </c>
      <c r="F1441" s="26">
        <v>15</v>
      </c>
      <c r="G1441" s="26">
        <v>140.316</v>
      </c>
      <c r="H1441" s="35"/>
    </row>
    <row r="1442" spans="1:8" s="36" customFormat="1" ht="78.75" hidden="1" outlineLevel="1">
      <c r="A1442" s="26" t="s">
        <v>290</v>
      </c>
      <c r="B1442" s="27" t="s">
        <v>2121</v>
      </c>
      <c r="C1442" s="26">
        <v>2020</v>
      </c>
      <c r="D1442" s="26"/>
      <c r="E1442" s="26">
        <v>50</v>
      </c>
      <c r="F1442" s="26">
        <v>15</v>
      </c>
      <c r="G1442" s="26">
        <v>110.667</v>
      </c>
      <c r="H1442" s="35"/>
    </row>
    <row r="1443" spans="1:8" s="36" customFormat="1" ht="94.5" hidden="1" outlineLevel="1">
      <c r="A1443" s="26" t="s">
        <v>290</v>
      </c>
      <c r="B1443" s="27" t="s">
        <v>2122</v>
      </c>
      <c r="C1443" s="26">
        <v>2020</v>
      </c>
      <c r="D1443" s="26"/>
      <c r="E1443" s="26">
        <v>30</v>
      </c>
      <c r="F1443" s="26">
        <v>30</v>
      </c>
      <c r="G1443" s="26">
        <v>97.966999999999999</v>
      </c>
      <c r="H1443" s="35"/>
    </row>
    <row r="1444" spans="1:8" s="36" customFormat="1" ht="78.75" hidden="1" outlineLevel="1">
      <c r="A1444" s="26" t="s">
        <v>290</v>
      </c>
      <c r="B1444" s="27" t="s">
        <v>2123</v>
      </c>
      <c r="C1444" s="26">
        <v>2020</v>
      </c>
      <c r="D1444" s="26"/>
      <c r="E1444" s="26">
        <v>110</v>
      </c>
      <c r="F1444" s="26">
        <v>5</v>
      </c>
      <c r="G1444" s="26">
        <v>182.14099999999999</v>
      </c>
      <c r="H1444" s="35"/>
    </row>
    <row r="1445" spans="1:8" s="36" customFormat="1" ht="78.75" hidden="1" outlineLevel="1">
      <c r="A1445" s="26" t="s">
        <v>290</v>
      </c>
      <c r="B1445" s="27" t="s">
        <v>2124</v>
      </c>
      <c r="C1445" s="26">
        <v>2020</v>
      </c>
      <c r="D1445" s="26"/>
      <c r="E1445" s="26">
        <v>200</v>
      </c>
      <c r="F1445" s="26">
        <v>15</v>
      </c>
      <c r="G1445" s="26">
        <v>210.994</v>
      </c>
      <c r="H1445" s="35"/>
    </row>
    <row r="1446" spans="1:8" s="36" customFormat="1" ht="78.75" hidden="1" outlineLevel="1">
      <c r="A1446" s="26" t="s">
        <v>290</v>
      </c>
      <c r="B1446" s="27" t="s">
        <v>2125</v>
      </c>
      <c r="C1446" s="26">
        <v>2020</v>
      </c>
      <c r="D1446" s="26"/>
      <c r="E1446" s="26">
        <v>80</v>
      </c>
      <c r="F1446" s="26">
        <v>7</v>
      </c>
      <c r="G1446" s="26">
        <v>126.267</v>
      </c>
      <c r="H1446" s="35"/>
    </row>
    <row r="1447" spans="1:8" s="36" customFormat="1" ht="78.75" hidden="1" outlineLevel="1">
      <c r="A1447" s="26" t="s">
        <v>290</v>
      </c>
      <c r="B1447" s="27" t="s">
        <v>2126</v>
      </c>
      <c r="C1447" s="26">
        <v>2020</v>
      </c>
      <c r="D1447" s="26"/>
      <c r="E1447" s="26">
        <v>70</v>
      </c>
      <c r="F1447" s="26">
        <v>15</v>
      </c>
      <c r="G1447" s="26">
        <v>111.054</v>
      </c>
      <c r="H1447" s="35"/>
    </row>
    <row r="1448" spans="1:8" s="36" customFormat="1" ht="78.75" hidden="1" outlineLevel="1">
      <c r="A1448" s="26" t="s">
        <v>290</v>
      </c>
      <c r="B1448" s="27" t="s">
        <v>2127</v>
      </c>
      <c r="C1448" s="26">
        <v>2020</v>
      </c>
      <c r="D1448" s="26"/>
      <c r="E1448" s="26">
        <v>310</v>
      </c>
      <c r="F1448" s="26">
        <v>75</v>
      </c>
      <c r="G1448" s="26">
        <v>239.40799999999999</v>
      </c>
      <c r="H1448" s="35"/>
    </row>
    <row r="1449" spans="1:8" s="36" customFormat="1" ht="78.75" hidden="1" outlineLevel="1">
      <c r="A1449" s="26" t="s">
        <v>290</v>
      </c>
      <c r="B1449" s="27" t="s">
        <v>2128</v>
      </c>
      <c r="C1449" s="26">
        <v>2020</v>
      </c>
      <c r="D1449" s="26"/>
      <c r="E1449" s="26">
        <v>35</v>
      </c>
      <c r="F1449" s="26">
        <v>15</v>
      </c>
      <c r="G1449" s="26">
        <v>64.331999999999994</v>
      </c>
      <c r="H1449" s="35"/>
    </row>
    <row r="1450" spans="1:8" s="36" customFormat="1" ht="78.75" hidden="1" outlineLevel="1">
      <c r="A1450" s="26" t="s">
        <v>290</v>
      </c>
      <c r="B1450" s="27" t="s">
        <v>2129</v>
      </c>
      <c r="C1450" s="26">
        <v>2020</v>
      </c>
      <c r="D1450" s="26"/>
      <c r="E1450" s="26">
        <v>260</v>
      </c>
      <c r="F1450" s="26">
        <v>14</v>
      </c>
      <c r="G1450" s="26">
        <v>164.96199999999999</v>
      </c>
      <c r="H1450" s="35"/>
    </row>
    <row r="1451" spans="1:8" s="36" customFormat="1" ht="94.5" hidden="1" outlineLevel="1">
      <c r="A1451" s="26" t="s">
        <v>290</v>
      </c>
      <c r="B1451" s="27" t="s">
        <v>2130</v>
      </c>
      <c r="C1451" s="26">
        <v>2020</v>
      </c>
      <c r="D1451" s="26"/>
      <c r="E1451" s="26">
        <v>130</v>
      </c>
      <c r="F1451" s="26">
        <v>30</v>
      </c>
      <c r="G1451" s="26">
        <v>144.41990000000001</v>
      </c>
      <c r="H1451" s="35"/>
    </row>
    <row r="1452" spans="1:8" s="36" customFormat="1" ht="94.5" hidden="1" outlineLevel="1">
      <c r="A1452" s="26" t="s">
        <v>290</v>
      </c>
      <c r="B1452" s="27" t="s">
        <v>2131</v>
      </c>
      <c r="C1452" s="26">
        <v>2020</v>
      </c>
      <c r="D1452" s="26"/>
      <c r="E1452" s="26">
        <v>261</v>
      </c>
      <c r="F1452" s="26">
        <v>45</v>
      </c>
      <c r="G1452" s="26">
        <v>366.49900000000002</v>
      </c>
      <c r="H1452" s="35"/>
    </row>
    <row r="1453" spans="1:8" s="36" customFormat="1" ht="78.75" hidden="1" outlineLevel="1">
      <c r="A1453" s="26" t="s">
        <v>290</v>
      </c>
      <c r="B1453" s="27" t="s">
        <v>2132</v>
      </c>
      <c r="C1453" s="26">
        <v>2020</v>
      </c>
      <c r="D1453" s="26"/>
      <c r="E1453" s="26">
        <v>50</v>
      </c>
      <c r="F1453" s="26">
        <v>15</v>
      </c>
      <c r="G1453" s="26">
        <v>75.546000000000006</v>
      </c>
      <c r="H1453" s="35"/>
    </row>
    <row r="1454" spans="1:8" s="36" customFormat="1" ht="78.75" hidden="1" outlineLevel="1">
      <c r="A1454" s="26" t="s">
        <v>290</v>
      </c>
      <c r="B1454" s="27" t="s">
        <v>2133</v>
      </c>
      <c r="C1454" s="26">
        <v>2020</v>
      </c>
      <c r="D1454" s="26"/>
      <c r="E1454" s="26">
        <v>24</v>
      </c>
      <c r="F1454" s="26">
        <v>15</v>
      </c>
      <c r="G1454" s="26">
        <v>62.173999999999999</v>
      </c>
      <c r="H1454" s="35"/>
    </row>
    <row r="1455" spans="1:8" s="36" customFormat="1" ht="94.5" hidden="1" outlineLevel="1">
      <c r="A1455" s="26" t="s">
        <v>290</v>
      </c>
      <c r="B1455" s="27" t="s">
        <v>2134</v>
      </c>
      <c r="C1455" s="26">
        <v>2020</v>
      </c>
      <c r="D1455" s="26"/>
      <c r="E1455" s="26">
        <v>5</v>
      </c>
      <c r="F1455" s="26">
        <v>15</v>
      </c>
      <c r="G1455" s="26">
        <v>36.094000000000001</v>
      </c>
      <c r="H1455" s="35"/>
    </row>
    <row r="1456" spans="1:8" s="36" customFormat="1" ht="94.5" hidden="1" outlineLevel="1">
      <c r="A1456" s="26" t="s">
        <v>290</v>
      </c>
      <c r="B1456" s="27" t="s">
        <v>2135</v>
      </c>
      <c r="C1456" s="26">
        <v>2020</v>
      </c>
      <c r="D1456" s="26"/>
      <c r="E1456" s="26">
        <v>275</v>
      </c>
      <c r="F1456" s="26">
        <v>90</v>
      </c>
      <c r="G1456" s="26">
        <v>361.64</v>
      </c>
      <c r="H1456" s="35"/>
    </row>
    <row r="1457" spans="1:8" s="36" customFormat="1" ht="63" hidden="1" outlineLevel="1">
      <c r="A1457" s="26" t="s">
        <v>290</v>
      </c>
      <c r="B1457" s="27" t="s">
        <v>2136</v>
      </c>
      <c r="C1457" s="26">
        <v>2020</v>
      </c>
      <c r="D1457" s="26"/>
      <c r="E1457" s="26">
        <v>650</v>
      </c>
      <c r="F1457" s="26">
        <v>90</v>
      </c>
      <c r="G1457" s="26">
        <v>568.31299999999999</v>
      </c>
      <c r="H1457" s="35"/>
    </row>
    <row r="1458" spans="1:8" s="36" customFormat="1" ht="78.75" hidden="1" outlineLevel="1">
      <c r="A1458" s="26" t="s">
        <v>290</v>
      </c>
      <c r="B1458" s="27" t="s">
        <v>2137</v>
      </c>
      <c r="C1458" s="26">
        <v>2020</v>
      </c>
      <c r="D1458" s="26"/>
      <c r="E1458" s="26">
        <v>630</v>
      </c>
      <c r="F1458" s="26">
        <v>120</v>
      </c>
      <c r="G1458" s="26">
        <v>546.71500000000003</v>
      </c>
      <c r="H1458" s="35"/>
    </row>
    <row r="1459" spans="1:8" s="36" customFormat="1" ht="78.75" hidden="1" outlineLevel="1">
      <c r="A1459" s="26" t="s">
        <v>290</v>
      </c>
      <c r="B1459" s="27" t="s">
        <v>2138</v>
      </c>
      <c r="C1459" s="26">
        <v>2020</v>
      </c>
      <c r="D1459" s="26"/>
      <c r="E1459" s="26">
        <v>230</v>
      </c>
      <c r="F1459" s="26">
        <v>15</v>
      </c>
      <c r="G1459" s="26">
        <v>262.86500000000001</v>
      </c>
      <c r="H1459" s="35"/>
    </row>
    <row r="1460" spans="1:8" s="18" customFormat="1" ht="15.75" collapsed="1">
      <c r="A1460" s="23"/>
      <c r="B1460" s="24" t="s">
        <v>289</v>
      </c>
      <c r="C1460" s="23"/>
      <c r="D1460" s="23" t="s">
        <v>136</v>
      </c>
      <c r="E1460" s="23"/>
      <c r="F1460" s="23"/>
      <c r="G1460" s="23"/>
      <c r="H1460" s="19"/>
    </row>
    <row r="1461" spans="1:8" s="18" customFormat="1" ht="18.75" customHeight="1">
      <c r="A1461" s="20"/>
      <c r="B1461" s="25" t="s">
        <v>91</v>
      </c>
      <c r="C1461" s="20"/>
      <c r="D1461" s="20"/>
      <c r="E1461" s="20"/>
      <c r="F1461" s="20"/>
      <c r="G1461" s="20"/>
      <c r="H1461" s="68"/>
    </row>
    <row r="1462" spans="1:8" s="36" customFormat="1" ht="17.25" customHeight="1">
      <c r="A1462" s="26" t="s">
        <v>290</v>
      </c>
      <c r="B1462" s="27" t="s">
        <v>93</v>
      </c>
      <c r="C1462" s="26"/>
      <c r="D1462" s="26"/>
      <c r="E1462" s="26"/>
      <c r="F1462" s="26"/>
      <c r="G1462" s="26"/>
      <c r="H1462" s="35"/>
    </row>
    <row r="1463" spans="1:8" s="36" customFormat="1" ht="17.25" customHeight="1">
      <c r="A1463" s="26" t="s">
        <v>290</v>
      </c>
      <c r="B1463" s="27" t="s">
        <v>94</v>
      </c>
      <c r="C1463" s="26"/>
      <c r="D1463" s="26"/>
      <c r="E1463" s="26"/>
      <c r="F1463" s="26"/>
      <c r="G1463" s="26"/>
      <c r="H1463" s="35"/>
    </row>
    <row r="1464" spans="1:8" s="36" customFormat="1" ht="17.25" customHeight="1">
      <c r="A1464" s="26" t="s">
        <v>290</v>
      </c>
      <c r="B1464" s="27" t="s">
        <v>95</v>
      </c>
      <c r="C1464" s="26">
        <v>2019</v>
      </c>
      <c r="D1464" s="26" t="s">
        <v>136</v>
      </c>
      <c r="E1464" s="26">
        <f ca="1">SUMIF($C$1467:$G$1663,$C$1464,$E$1467:$E$1663)</f>
        <v>28195</v>
      </c>
      <c r="F1464" s="30">
        <f ca="1">SUMIF($C$1467:$G$1663,$C$1464,$F$1467:$F$1663)</f>
        <v>6275.079999999999</v>
      </c>
      <c r="G1464" s="30">
        <f ca="1">SUMIF($C$1467:$G$1663,$C$1464,$G$1467:$G$1663)</f>
        <v>45929.288999999997</v>
      </c>
      <c r="H1464" s="35"/>
    </row>
    <row r="1465" spans="1:8" s="36" customFormat="1" ht="17.25" customHeight="1">
      <c r="A1465" s="26" t="s">
        <v>290</v>
      </c>
      <c r="B1465" s="27" t="s">
        <v>95</v>
      </c>
      <c r="C1465" s="26">
        <v>2020</v>
      </c>
      <c r="D1465" s="26" t="s">
        <v>136</v>
      </c>
      <c r="E1465" s="26">
        <f ca="1">SUMIF($C$1467:$G$1663,$C$1465,$E$1467:$E$1663)</f>
        <v>20871</v>
      </c>
      <c r="F1465" s="30">
        <f ca="1">SUMIF($C$1467:$G$1663,$C$1465,$F$1467:$F$1663)</f>
        <v>10537.4</v>
      </c>
      <c r="G1465" s="30">
        <f ca="1">SUMIF($C$1467:$G$1663,$C$1465,$G$1467:$G$1663)</f>
        <v>43903.157499999994</v>
      </c>
      <c r="H1465" s="35"/>
    </row>
    <row r="1466" spans="1:8" s="36" customFormat="1" ht="17.25" customHeight="1">
      <c r="A1466" s="26" t="s">
        <v>290</v>
      </c>
      <c r="B1466" s="27" t="s">
        <v>95</v>
      </c>
      <c r="C1466" s="26">
        <v>2021</v>
      </c>
      <c r="D1466" s="26" t="s">
        <v>136</v>
      </c>
      <c r="E1466" s="26">
        <f ca="1">SUMIF($C$1467:$G$1663,$C$1466,$E$1467:$E$1663)</f>
        <v>0</v>
      </c>
      <c r="F1466" s="30">
        <f ca="1">SUMIF($C$1467:$G$1663,$C$1466,$F$1467:$F$1663)</f>
        <v>0</v>
      </c>
      <c r="G1466" s="30">
        <f ca="1">SUMIF($C$1467:$G$1663,$C$1466,$G$1467:$G$1663)</f>
        <v>0</v>
      </c>
      <c r="H1466" s="35"/>
    </row>
    <row r="1467" spans="1:8" s="36" customFormat="1" ht="17.25" hidden="1" customHeight="1" outlineLevel="1">
      <c r="A1467" s="26" t="s">
        <v>290</v>
      </c>
      <c r="B1467" s="27" t="s">
        <v>2139</v>
      </c>
      <c r="C1467" s="26">
        <v>2018</v>
      </c>
      <c r="D1467" s="26"/>
      <c r="E1467" s="26">
        <v>101</v>
      </c>
      <c r="F1467" s="26">
        <v>15</v>
      </c>
      <c r="G1467" s="26">
        <v>250.48218</v>
      </c>
      <c r="H1467" s="35"/>
    </row>
    <row r="1468" spans="1:8" s="36" customFormat="1" ht="17.25" hidden="1" customHeight="1" outlineLevel="1">
      <c r="A1468" s="26" t="s">
        <v>290</v>
      </c>
      <c r="B1468" s="27" t="s">
        <v>1064</v>
      </c>
      <c r="C1468" s="26">
        <v>2018</v>
      </c>
      <c r="D1468" s="26"/>
      <c r="E1468" s="26">
        <v>14</v>
      </c>
      <c r="F1468" s="26">
        <v>22</v>
      </c>
      <c r="G1468" s="26">
        <v>83.622029999999995</v>
      </c>
      <c r="H1468" s="35"/>
    </row>
    <row r="1469" spans="1:8" s="36" customFormat="1" ht="17.25" hidden="1" customHeight="1" outlineLevel="1">
      <c r="A1469" s="26" t="s">
        <v>290</v>
      </c>
      <c r="B1469" s="27" t="s">
        <v>2140</v>
      </c>
      <c r="C1469" s="26">
        <v>2018</v>
      </c>
      <c r="D1469" s="26"/>
      <c r="E1469" s="26">
        <v>30</v>
      </c>
      <c r="F1469" s="26">
        <v>100</v>
      </c>
      <c r="G1469" s="26">
        <v>83.019890000000004</v>
      </c>
      <c r="H1469" s="35"/>
    </row>
    <row r="1470" spans="1:8" s="36" customFormat="1" ht="17.25" hidden="1" customHeight="1" outlineLevel="1">
      <c r="A1470" s="26" t="s">
        <v>290</v>
      </c>
      <c r="B1470" s="27" t="s">
        <v>2141</v>
      </c>
      <c r="C1470" s="26">
        <v>2018</v>
      </c>
      <c r="D1470" s="26"/>
      <c r="E1470" s="26">
        <v>40</v>
      </c>
      <c r="F1470" s="26">
        <v>80</v>
      </c>
      <c r="G1470" s="26">
        <v>18.17032</v>
      </c>
      <c r="H1470" s="35"/>
    </row>
    <row r="1471" spans="1:8" s="36" customFormat="1" ht="17.25" hidden="1" customHeight="1" outlineLevel="1">
      <c r="A1471" s="26" t="s">
        <v>290</v>
      </c>
      <c r="B1471" s="27" t="s">
        <v>2142</v>
      </c>
      <c r="C1471" s="26">
        <v>2018</v>
      </c>
      <c r="D1471" s="26"/>
      <c r="E1471" s="26">
        <v>645</v>
      </c>
      <c r="F1471" s="26">
        <v>400</v>
      </c>
      <c r="G1471" s="26">
        <v>918.48599999999999</v>
      </c>
      <c r="H1471" s="35"/>
    </row>
    <row r="1472" spans="1:8" s="36" customFormat="1" ht="17.25" hidden="1" customHeight="1" outlineLevel="1">
      <c r="A1472" s="26" t="s">
        <v>290</v>
      </c>
      <c r="B1472" s="27" t="s">
        <v>2143</v>
      </c>
      <c r="C1472" s="26">
        <v>2018</v>
      </c>
      <c r="D1472" s="26"/>
      <c r="E1472" s="26">
        <v>735</v>
      </c>
      <c r="F1472" s="26">
        <v>128.97999999999999</v>
      </c>
      <c r="G1472" s="26">
        <v>985.61800000000005</v>
      </c>
      <c r="H1472" s="35"/>
    </row>
    <row r="1473" spans="1:8" s="36" customFormat="1" ht="17.25" hidden="1" customHeight="1" outlineLevel="1">
      <c r="A1473" s="26" t="s">
        <v>290</v>
      </c>
      <c r="B1473" s="27" t="s">
        <v>2144</v>
      </c>
      <c r="C1473" s="26">
        <v>2018</v>
      </c>
      <c r="D1473" s="26"/>
      <c r="E1473" s="26">
        <v>5277</v>
      </c>
      <c r="F1473" s="26">
        <v>269</v>
      </c>
      <c r="G1473" s="26">
        <v>6780.9531900000002</v>
      </c>
      <c r="H1473" s="35"/>
    </row>
    <row r="1474" spans="1:8" s="36" customFormat="1" ht="17.25" hidden="1" customHeight="1" outlineLevel="1">
      <c r="A1474" s="26" t="s">
        <v>290</v>
      </c>
      <c r="B1474" s="27" t="s">
        <v>2145</v>
      </c>
      <c r="C1474" s="26">
        <v>2018</v>
      </c>
      <c r="D1474" s="26"/>
      <c r="E1474" s="26">
        <v>9</v>
      </c>
      <c r="F1474" s="26">
        <v>150</v>
      </c>
      <c r="G1474" s="26">
        <v>82.964789999999994</v>
      </c>
      <c r="H1474" s="35"/>
    </row>
    <row r="1475" spans="1:8" s="36" customFormat="1" ht="17.25" hidden="1" customHeight="1" outlineLevel="1">
      <c r="A1475" s="26" t="s">
        <v>290</v>
      </c>
      <c r="B1475" s="27" t="s">
        <v>2146</v>
      </c>
      <c r="C1475" s="26">
        <v>2018</v>
      </c>
      <c r="D1475" s="26"/>
      <c r="E1475" s="26">
        <v>8</v>
      </c>
      <c r="F1475" s="26">
        <v>15</v>
      </c>
      <c r="G1475" s="26">
        <v>103.849</v>
      </c>
      <c r="H1475" s="35"/>
    </row>
    <row r="1476" spans="1:8" s="36" customFormat="1" ht="17.25" hidden="1" customHeight="1" outlineLevel="1">
      <c r="A1476" s="26" t="s">
        <v>290</v>
      </c>
      <c r="B1476" s="27" t="s">
        <v>2147</v>
      </c>
      <c r="C1476" s="26">
        <v>2018</v>
      </c>
      <c r="D1476" s="26"/>
      <c r="E1476" s="26">
        <v>170</v>
      </c>
      <c r="F1476" s="26">
        <v>90</v>
      </c>
      <c r="G1476" s="26">
        <v>190.79319000000001</v>
      </c>
      <c r="H1476" s="35"/>
    </row>
    <row r="1477" spans="1:8" s="36" customFormat="1" ht="17.25" hidden="1" customHeight="1" outlineLevel="1">
      <c r="A1477" s="26" t="s">
        <v>290</v>
      </c>
      <c r="B1477" s="27" t="s">
        <v>2148</v>
      </c>
      <c r="C1477" s="26">
        <v>2018</v>
      </c>
      <c r="D1477" s="26"/>
      <c r="E1477" s="26">
        <v>80</v>
      </c>
      <c r="F1477" s="26">
        <v>135</v>
      </c>
      <c r="G1477" s="26">
        <v>196.21332000000001</v>
      </c>
      <c r="H1477" s="35"/>
    </row>
    <row r="1478" spans="1:8" s="36" customFormat="1" ht="17.25" hidden="1" customHeight="1" outlineLevel="1">
      <c r="A1478" s="26" t="s">
        <v>290</v>
      </c>
      <c r="B1478" s="27" t="s">
        <v>1109</v>
      </c>
      <c r="C1478" s="26">
        <v>2018</v>
      </c>
      <c r="D1478" s="26"/>
      <c r="E1478" s="26">
        <v>16</v>
      </c>
      <c r="F1478" s="26">
        <v>15</v>
      </c>
      <c r="G1478" s="26">
        <v>142.52857</v>
      </c>
      <c r="H1478" s="35"/>
    </row>
    <row r="1479" spans="1:8" s="36" customFormat="1" ht="17.25" hidden="1" customHeight="1" outlineLevel="1">
      <c r="A1479" s="26" t="s">
        <v>290</v>
      </c>
      <c r="B1479" s="27" t="s">
        <v>2149</v>
      </c>
      <c r="C1479" s="26">
        <v>2018</v>
      </c>
      <c r="D1479" s="26"/>
      <c r="E1479" s="26">
        <v>10</v>
      </c>
      <c r="F1479" s="26">
        <v>50</v>
      </c>
      <c r="G1479" s="26">
        <v>17.100000000000001</v>
      </c>
      <c r="H1479" s="35"/>
    </row>
    <row r="1480" spans="1:8" s="36" customFormat="1" ht="17.25" hidden="1" customHeight="1" outlineLevel="1">
      <c r="A1480" s="26" t="s">
        <v>290</v>
      </c>
      <c r="B1480" s="27" t="s">
        <v>2150</v>
      </c>
      <c r="C1480" s="26">
        <v>2018</v>
      </c>
      <c r="D1480" s="26"/>
      <c r="E1480" s="26">
        <v>190</v>
      </c>
      <c r="F1480" s="26">
        <v>50</v>
      </c>
      <c r="G1480" s="26">
        <v>118.46</v>
      </c>
      <c r="H1480" s="35"/>
    </row>
    <row r="1481" spans="1:8" s="36" customFormat="1" ht="17.25" hidden="1" customHeight="1" outlineLevel="1">
      <c r="A1481" s="26" t="s">
        <v>290</v>
      </c>
      <c r="B1481" s="27" t="s">
        <v>2151</v>
      </c>
      <c r="C1481" s="26">
        <v>2018</v>
      </c>
      <c r="D1481" s="26"/>
      <c r="E1481" s="26">
        <v>1720</v>
      </c>
      <c r="F1481" s="26">
        <v>27.2</v>
      </c>
      <c r="G1481" s="26">
        <v>2294.2800000000002</v>
      </c>
      <c r="H1481" s="35"/>
    </row>
    <row r="1482" spans="1:8" s="36" customFormat="1" ht="17.25" hidden="1" customHeight="1" outlineLevel="1">
      <c r="A1482" s="26" t="s">
        <v>290</v>
      </c>
      <c r="B1482" s="27" t="s">
        <v>2152</v>
      </c>
      <c r="C1482" s="26">
        <v>2018</v>
      </c>
      <c r="D1482" s="26"/>
      <c r="E1482" s="26">
        <v>27</v>
      </c>
      <c r="F1482" s="26">
        <v>15</v>
      </c>
      <c r="G1482" s="26">
        <v>63.98</v>
      </c>
      <c r="H1482" s="35"/>
    </row>
    <row r="1483" spans="1:8" s="36" customFormat="1" ht="17.25" hidden="1" customHeight="1" outlineLevel="1">
      <c r="A1483" s="26" t="s">
        <v>290</v>
      </c>
      <c r="B1483" s="27" t="s">
        <v>2153</v>
      </c>
      <c r="C1483" s="26">
        <v>2018</v>
      </c>
      <c r="D1483" s="26"/>
      <c r="E1483" s="26">
        <v>101</v>
      </c>
      <c r="F1483" s="26">
        <v>45</v>
      </c>
      <c r="G1483" s="26">
        <v>217.5</v>
      </c>
      <c r="H1483" s="35"/>
    </row>
    <row r="1484" spans="1:8" s="36" customFormat="1" ht="17.25" hidden="1" customHeight="1" outlineLevel="1">
      <c r="A1484" s="26" t="s">
        <v>290</v>
      </c>
      <c r="B1484" s="27" t="s">
        <v>2154</v>
      </c>
      <c r="C1484" s="26">
        <v>2018</v>
      </c>
      <c r="D1484" s="26"/>
      <c r="E1484" s="26">
        <v>130</v>
      </c>
      <c r="F1484" s="26">
        <v>30</v>
      </c>
      <c r="G1484" s="26">
        <v>263.89</v>
      </c>
      <c r="H1484" s="35"/>
    </row>
    <row r="1485" spans="1:8" s="36" customFormat="1" ht="17.25" hidden="1" customHeight="1" outlineLevel="1">
      <c r="A1485" s="26" t="s">
        <v>290</v>
      </c>
      <c r="B1485" s="27" t="s">
        <v>2155</v>
      </c>
      <c r="C1485" s="26">
        <v>2018</v>
      </c>
      <c r="D1485" s="26"/>
      <c r="E1485" s="26">
        <v>429</v>
      </c>
      <c r="F1485" s="26">
        <v>23</v>
      </c>
      <c r="G1485" s="26">
        <v>582</v>
      </c>
      <c r="H1485" s="35"/>
    </row>
    <row r="1486" spans="1:8" s="36" customFormat="1" ht="17.25" hidden="1" customHeight="1" outlineLevel="1">
      <c r="A1486" s="26" t="s">
        <v>290</v>
      </c>
      <c r="B1486" s="27" t="s">
        <v>2156</v>
      </c>
      <c r="C1486" s="26">
        <v>2018</v>
      </c>
      <c r="D1486" s="26"/>
      <c r="E1486" s="26">
        <v>802</v>
      </c>
      <c r="F1486" s="26">
        <v>15</v>
      </c>
      <c r="G1486" s="26">
        <v>714</v>
      </c>
      <c r="H1486" s="35"/>
    </row>
    <row r="1487" spans="1:8" s="36" customFormat="1" ht="17.25" hidden="1" customHeight="1" outlineLevel="1">
      <c r="A1487" s="26" t="s">
        <v>290</v>
      </c>
      <c r="B1487" s="27" t="s">
        <v>1179</v>
      </c>
      <c r="C1487" s="26">
        <v>2018</v>
      </c>
      <c r="D1487" s="26"/>
      <c r="E1487" s="26">
        <v>10</v>
      </c>
      <c r="F1487" s="26">
        <v>110</v>
      </c>
      <c r="G1487" s="26">
        <v>104</v>
      </c>
      <c r="H1487" s="35"/>
    </row>
    <row r="1488" spans="1:8" s="36" customFormat="1" ht="17.25" hidden="1" customHeight="1" outlineLevel="1">
      <c r="A1488" s="26" t="s">
        <v>290</v>
      </c>
      <c r="B1488" s="27" t="s">
        <v>2157</v>
      </c>
      <c r="C1488" s="26">
        <v>2018</v>
      </c>
      <c r="D1488" s="26"/>
      <c r="E1488" s="26">
        <v>21</v>
      </c>
      <c r="F1488" s="26">
        <v>120</v>
      </c>
      <c r="G1488" s="26">
        <v>118</v>
      </c>
      <c r="H1488" s="35"/>
    </row>
    <row r="1489" spans="1:8" s="36" customFormat="1" ht="17.25" hidden="1" customHeight="1" outlineLevel="1">
      <c r="A1489" s="26" t="s">
        <v>290</v>
      </c>
      <c r="B1489" s="27" t="s">
        <v>2158</v>
      </c>
      <c r="C1489" s="26">
        <v>2018</v>
      </c>
      <c r="D1489" s="26"/>
      <c r="E1489" s="26">
        <v>17</v>
      </c>
      <c r="F1489" s="26">
        <v>15</v>
      </c>
      <c r="G1489" s="26">
        <v>119</v>
      </c>
      <c r="H1489" s="35"/>
    </row>
    <row r="1490" spans="1:8" s="36" customFormat="1" ht="17.25" hidden="1" customHeight="1" outlineLevel="1">
      <c r="A1490" s="26" t="s">
        <v>290</v>
      </c>
      <c r="B1490" s="27" t="s">
        <v>1162</v>
      </c>
      <c r="C1490" s="26">
        <v>2018</v>
      </c>
      <c r="D1490" s="26"/>
      <c r="E1490" s="26">
        <v>123</v>
      </c>
      <c r="F1490" s="26">
        <v>76.8</v>
      </c>
      <c r="G1490" s="26">
        <v>294</v>
      </c>
      <c r="H1490" s="35"/>
    </row>
    <row r="1491" spans="1:8" s="36" customFormat="1" ht="17.25" hidden="1" customHeight="1" outlineLevel="1">
      <c r="A1491" s="26" t="s">
        <v>290</v>
      </c>
      <c r="B1491" s="27" t="s">
        <v>2159</v>
      </c>
      <c r="C1491" s="26">
        <v>2018</v>
      </c>
      <c r="D1491" s="26"/>
      <c r="E1491" s="26">
        <v>30</v>
      </c>
      <c r="F1491" s="26">
        <v>75</v>
      </c>
      <c r="G1491" s="26">
        <v>132</v>
      </c>
      <c r="H1491" s="35"/>
    </row>
    <row r="1492" spans="1:8" s="36" customFormat="1" ht="17.25" hidden="1" customHeight="1" outlineLevel="1">
      <c r="A1492" s="26" t="s">
        <v>290</v>
      </c>
      <c r="B1492" s="27" t="s">
        <v>1139</v>
      </c>
      <c r="C1492" s="26">
        <v>2018</v>
      </c>
      <c r="D1492" s="26"/>
      <c r="E1492" s="26">
        <v>32</v>
      </c>
      <c r="F1492" s="26">
        <v>15</v>
      </c>
      <c r="G1492" s="26">
        <v>164</v>
      </c>
      <c r="H1492" s="35"/>
    </row>
    <row r="1493" spans="1:8" s="36" customFormat="1" ht="17.25" hidden="1" customHeight="1" outlineLevel="1">
      <c r="A1493" s="26" t="s">
        <v>290</v>
      </c>
      <c r="B1493" s="27" t="s">
        <v>2160</v>
      </c>
      <c r="C1493" s="26">
        <v>2018</v>
      </c>
      <c r="D1493" s="26"/>
      <c r="E1493" s="26">
        <v>60</v>
      </c>
      <c r="F1493" s="26">
        <v>10</v>
      </c>
      <c r="G1493" s="26">
        <v>191</v>
      </c>
      <c r="H1493" s="35"/>
    </row>
    <row r="1494" spans="1:8" s="36" customFormat="1" ht="17.25" hidden="1" customHeight="1" outlineLevel="1">
      <c r="A1494" s="26" t="s">
        <v>290</v>
      </c>
      <c r="B1494" s="27" t="s">
        <v>2161</v>
      </c>
      <c r="C1494" s="26">
        <v>2018</v>
      </c>
      <c r="D1494" s="26"/>
      <c r="E1494" s="26">
        <v>402</v>
      </c>
      <c r="F1494" s="26">
        <v>10</v>
      </c>
      <c r="G1494" s="26">
        <v>334.30900000000003</v>
      </c>
      <c r="H1494" s="35"/>
    </row>
    <row r="1495" spans="1:8" s="36" customFormat="1" ht="17.25" hidden="1" customHeight="1" outlineLevel="1">
      <c r="A1495" s="26" t="s">
        <v>290</v>
      </c>
      <c r="B1495" s="27" t="s">
        <v>2162</v>
      </c>
      <c r="C1495" s="26">
        <v>2018</v>
      </c>
      <c r="D1495" s="26"/>
      <c r="E1495" s="26">
        <v>5</v>
      </c>
      <c r="F1495" s="26">
        <v>3</v>
      </c>
      <c r="G1495" s="26">
        <v>123</v>
      </c>
      <c r="H1495" s="35"/>
    </row>
    <row r="1496" spans="1:8" s="36" customFormat="1" ht="17.25" hidden="1" customHeight="1" outlineLevel="1">
      <c r="A1496" s="26" t="s">
        <v>290</v>
      </c>
      <c r="B1496" s="27" t="s">
        <v>1217</v>
      </c>
      <c r="C1496" s="26">
        <v>2018</v>
      </c>
      <c r="D1496" s="26"/>
      <c r="E1496" s="26">
        <v>75</v>
      </c>
      <c r="F1496" s="26">
        <v>149</v>
      </c>
      <c r="G1496" s="26">
        <v>140</v>
      </c>
      <c r="H1496" s="35"/>
    </row>
    <row r="1497" spans="1:8" s="36" customFormat="1" ht="17.25" hidden="1" customHeight="1" outlineLevel="1">
      <c r="A1497" s="26" t="s">
        <v>290</v>
      </c>
      <c r="B1497" s="27" t="s">
        <v>1219</v>
      </c>
      <c r="C1497" s="26">
        <v>2018</v>
      </c>
      <c r="D1497" s="26"/>
      <c r="E1497" s="26">
        <v>723</v>
      </c>
      <c r="F1497" s="26">
        <v>85</v>
      </c>
      <c r="G1497" s="26">
        <v>844</v>
      </c>
      <c r="H1497" s="35"/>
    </row>
    <row r="1498" spans="1:8" s="36" customFormat="1" ht="17.25" hidden="1" customHeight="1" outlineLevel="1">
      <c r="A1498" s="26" t="s">
        <v>290</v>
      </c>
      <c r="B1498" s="27" t="s">
        <v>2163</v>
      </c>
      <c r="C1498" s="26">
        <v>2018</v>
      </c>
      <c r="D1498" s="26"/>
      <c r="E1498" s="26">
        <v>12</v>
      </c>
      <c r="F1498" s="26">
        <v>7</v>
      </c>
      <c r="G1498" s="26">
        <v>46</v>
      </c>
      <c r="H1498" s="35"/>
    </row>
    <row r="1499" spans="1:8" s="36" customFormat="1" ht="17.25" hidden="1" customHeight="1" outlineLevel="1">
      <c r="A1499" s="26" t="s">
        <v>290</v>
      </c>
      <c r="B1499" s="27" t="s">
        <v>1306</v>
      </c>
      <c r="C1499" s="26">
        <v>2018</v>
      </c>
      <c r="D1499" s="26"/>
      <c r="E1499" s="26">
        <v>1276</v>
      </c>
      <c r="F1499" s="26">
        <v>15</v>
      </c>
      <c r="G1499" s="26">
        <v>1269</v>
      </c>
      <c r="H1499" s="35"/>
    </row>
    <row r="1500" spans="1:8" s="36" customFormat="1" ht="17.25" hidden="1" customHeight="1" outlineLevel="1">
      <c r="A1500" s="26" t="s">
        <v>290</v>
      </c>
      <c r="B1500" s="27" t="s">
        <v>2164</v>
      </c>
      <c r="C1500" s="26">
        <v>2018</v>
      </c>
      <c r="D1500" s="26"/>
      <c r="E1500" s="26">
        <v>15</v>
      </c>
      <c r="F1500" s="26">
        <v>15</v>
      </c>
      <c r="G1500" s="26">
        <v>51</v>
      </c>
      <c r="H1500" s="35"/>
    </row>
    <row r="1501" spans="1:8" s="36" customFormat="1" ht="17.25" hidden="1" customHeight="1" outlineLevel="1">
      <c r="A1501" s="26" t="s">
        <v>290</v>
      </c>
      <c r="B1501" s="27" t="s">
        <v>1317</v>
      </c>
      <c r="C1501" s="26">
        <v>2018</v>
      </c>
      <c r="D1501" s="26"/>
      <c r="E1501" s="26">
        <v>39</v>
      </c>
      <c r="F1501" s="26">
        <v>30</v>
      </c>
      <c r="G1501" s="26">
        <v>93</v>
      </c>
      <c r="H1501" s="35"/>
    </row>
    <row r="1502" spans="1:8" s="36" customFormat="1" ht="17.25" hidden="1" customHeight="1" outlineLevel="1">
      <c r="A1502" s="26" t="s">
        <v>290</v>
      </c>
      <c r="B1502" s="27" t="s">
        <v>2165</v>
      </c>
      <c r="C1502" s="26">
        <v>2018</v>
      </c>
      <c r="D1502" s="26"/>
      <c r="E1502" s="26">
        <v>278</v>
      </c>
      <c r="F1502" s="26">
        <v>15</v>
      </c>
      <c r="G1502" s="26">
        <v>390</v>
      </c>
      <c r="H1502" s="35"/>
    </row>
    <row r="1503" spans="1:8" s="36" customFormat="1" ht="17.25" hidden="1" customHeight="1" outlineLevel="1">
      <c r="A1503" s="26" t="s">
        <v>290</v>
      </c>
      <c r="B1503" s="27" t="s">
        <v>2166</v>
      </c>
      <c r="C1503" s="26">
        <v>2018</v>
      </c>
      <c r="D1503" s="26"/>
      <c r="E1503" s="26">
        <v>8</v>
      </c>
      <c r="F1503" s="26">
        <v>25</v>
      </c>
      <c r="G1503" s="26">
        <v>133</v>
      </c>
      <c r="H1503" s="35"/>
    </row>
    <row r="1504" spans="1:8" s="36" customFormat="1" ht="17.25" hidden="1" customHeight="1" outlineLevel="1">
      <c r="A1504" s="26" t="s">
        <v>290</v>
      </c>
      <c r="B1504" s="27" t="s">
        <v>2167</v>
      </c>
      <c r="C1504" s="26">
        <v>2018</v>
      </c>
      <c r="D1504" s="26"/>
      <c r="E1504" s="26">
        <v>60</v>
      </c>
      <c r="F1504" s="26">
        <v>100</v>
      </c>
      <c r="G1504" s="26">
        <v>138</v>
      </c>
      <c r="H1504" s="35"/>
    </row>
    <row r="1505" spans="1:8" s="36" customFormat="1" ht="17.25" hidden="1" customHeight="1" outlineLevel="1">
      <c r="A1505" s="26" t="s">
        <v>290</v>
      </c>
      <c r="B1505" s="27" t="s">
        <v>2168</v>
      </c>
      <c r="C1505" s="26">
        <v>2018</v>
      </c>
      <c r="D1505" s="26"/>
      <c r="E1505" s="26">
        <v>404</v>
      </c>
      <c r="F1505" s="26">
        <v>15</v>
      </c>
      <c r="G1505" s="26">
        <v>581</v>
      </c>
      <c r="H1505" s="35"/>
    </row>
    <row r="1506" spans="1:8" s="36" customFormat="1" ht="17.25" hidden="1" customHeight="1" outlineLevel="1">
      <c r="A1506" s="26" t="s">
        <v>290</v>
      </c>
      <c r="B1506" s="27" t="s">
        <v>2169</v>
      </c>
      <c r="C1506" s="26">
        <v>2018</v>
      </c>
      <c r="D1506" s="26"/>
      <c r="E1506" s="26">
        <v>6</v>
      </c>
      <c r="F1506" s="26">
        <v>15</v>
      </c>
      <c r="G1506" s="26">
        <v>7</v>
      </c>
      <c r="H1506" s="35"/>
    </row>
    <row r="1507" spans="1:8" s="36" customFormat="1" ht="17.25" hidden="1" customHeight="1" outlineLevel="1">
      <c r="A1507" s="26" t="s">
        <v>290</v>
      </c>
      <c r="B1507" s="27" t="s">
        <v>2170</v>
      </c>
      <c r="C1507" s="26">
        <v>2018</v>
      </c>
      <c r="D1507" s="26"/>
      <c r="E1507" s="26">
        <v>10</v>
      </c>
      <c r="F1507" s="26">
        <v>75</v>
      </c>
      <c r="G1507" s="26">
        <v>67</v>
      </c>
      <c r="H1507" s="35"/>
    </row>
    <row r="1508" spans="1:8" s="36" customFormat="1" ht="17.25" hidden="1" customHeight="1" outlineLevel="1">
      <c r="A1508" s="26" t="s">
        <v>290</v>
      </c>
      <c r="B1508" s="27" t="s">
        <v>1450</v>
      </c>
      <c r="C1508" s="26">
        <v>2018</v>
      </c>
      <c r="D1508" s="26"/>
      <c r="E1508" s="26">
        <v>22</v>
      </c>
      <c r="F1508" s="26">
        <v>95</v>
      </c>
      <c r="G1508" s="26">
        <v>20.602</v>
      </c>
      <c r="H1508" s="35"/>
    </row>
    <row r="1509" spans="1:8" s="36" customFormat="1" ht="17.25" hidden="1" customHeight="1" outlineLevel="1">
      <c r="A1509" s="26" t="s">
        <v>290</v>
      </c>
      <c r="B1509" s="27" t="s">
        <v>1463</v>
      </c>
      <c r="C1509" s="26">
        <v>2019</v>
      </c>
      <c r="D1509" s="26"/>
      <c r="E1509" s="26">
        <v>250</v>
      </c>
      <c r="F1509" s="26">
        <v>7</v>
      </c>
      <c r="G1509" s="26">
        <v>373</v>
      </c>
      <c r="H1509" s="35"/>
    </row>
    <row r="1510" spans="1:8" s="36" customFormat="1" ht="17.25" hidden="1" customHeight="1" outlineLevel="1">
      <c r="A1510" s="26" t="s">
        <v>290</v>
      </c>
      <c r="B1510" s="27" t="s">
        <v>2171</v>
      </c>
      <c r="C1510" s="26">
        <v>2019</v>
      </c>
      <c r="D1510" s="26"/>
      <c r="E1510" s="26">
        <v>883</v>
      </c>
      <c r="F1510" s="26">
        <v>15</v>
      </c>
      <c r="G1510" s="26">
        <v>959</v>
      </c>
      <c r="H1510" s="35"/>
    </row>
    <row r="1511" spans="1:8" s="36" customFormat="1" ht="17.25" hidden="1" customHeight="1" outlineLevel="1">
      <c r="A1511" s="26" t="s">
        <v>290</v>
      </c>
      <c r="B1511" s="27" t="s">
        <v>2172</v>
      </c>
      <c r="C1511" s="26">
        <v>2019</v>
      </c>
      <c r="D1511" s="26"/>
      <c r="E1511" s="26">
        <v>10</v>
      </c>
      <c r="F1511" s="26">
        <v>75</v>
      </c>
      <c r="G1511" s="26">
        <v>59</v>
      </c>
      <c r="H1511" s="35"/>
    </row>
    <row r="1512" spans="1:8" s="36" customFormat="1" ht="17.25" hidden="1" customHeight="1" outlineLevel="1">
      <c r="A1512" s="26" t="s">
        <v>290</v>
      </c>
      <c r="B1512" s="27" t="s">
        <v>2173</v>
      </c>
      <c r="C1512" s="26">
        <v>2019</v>
      </c>
      <c r="D1512" s="26"/>
      <c r="E1512" s="26">
        <v>6</v>
      </c>
      <c r="F1512" s="26">
        <v>15</v>
      </c>
      <c r="G1512" s="26">
        <v>12</v>
      </c>
      <c r="H1512" s="35"/>
    </row>
    <row r="1513" spans="1:8" s="36" customFormat="1" ht="17.25" hidden="1" customHeight="1" outlineLevel="1">
      <c r="A1513" s="26" t="s">
        <v>290</v>
      </c>
      <c r="B1513" s="27" t="s">
        <v>1474</v>
      </c>
      <c r="C1513" s="26">
        <v>2019</v>
      </c>
      <c r="D1513" s="26"/>
      <c r="E1513" s="26">
        <v>240</v>
      </c>
      <c r="F1513" s="26">
        <v>60</v>
      </c>
      <c r="G1513" s="26">
        <v>282</v>
      </c>
      <c r="H1513" s="35"/>
    </row>
    <row r="1514" spans="1:8" s="36" customFormat="1" ht="17.25" hidden="1" customHeight="1" outlineLevel="1">
      <c r="A1514" s="26" t="s">
        <v>290</v>
      </c>
      <c r="B1514" s="27" t="s">
        <v>2174</v>
      </c>
      <c r="C1514" s="26">
        <v>2019</v>
      </c>
      <c r="D1514" s="26"/>
      <c r="E1514" s="26">
        <v>5</v>
      </c>
      <c r="F1514" s="26">
        <v>150</v>
      </c>
      <c r="G1514" s="26">
        <v>93.712999999999994</v>
      </c>
      <c r="H1514" s="35"/>
    </row>
    <row r="1515" spans="1:8" s="36" customFormat="1" ht="17.25" hidden="1" customHeight="1" outlineLevel="1">
      <c r="A1515" s="26" t="s">
        <v>290</v>
      </c>
      <c r="B1515" s="27" t="s">
        <v>2175</v>
      </c>
      <c r="C1515" s="26">
        <v>2019</v>
      </c>
      <c r="D1515" s="26"/>
      <c r="E1515" s="26">
        <v>60</v>
      </c>
      <c r="F1515" s="26">
        <v>15</v>
      </c>
      <c r="G1515" s="26">
        <v>139.63200000000001</v>
      </c>
      <c r="H1515" s="35"/>
    </row>
    <row r="1516" spans="1:8" s="36" customFormat="1" ht="17.25" hidden="1" customHeight="1" outlineLevel="1">
      <c r="A1516" s="26" t="s">
        <v>290</v>
      </c>
      <c r="B1516" s="27" t="s">
        <v>1509</v>
      </c>
      <c r="C1516" s="26">
        <v>2019</v>
      </c>
      <c r="D1516" s="26"/>
      <c r="E1516" s="26">
        <v>95</v>
      </c>
      <c r="F1516" s="26">
        <v>60</v>
      </c>
      <c r="G1516" s="26">
        <v>180</v>
      </c>
      <c r="H1516" s="35"/>
    </row>
    <row r="1517" spans="1:8" s="36" customFormat="1" ht="17.25" hidden="1" customHeight="1" outlineLevel="1">
      <c r="A1517" s="26" t="s">
        <v>290</v>
      </c>
      <c r="B1517" s="27" t="s">
        <v>2176</v>
      </c>
      <c r="C1517" s="26">
        <v>2019</v>
      </c>
      <c r="D1517" s="26"/>
      <c r="E1517" s="26">
        <v>272</v>
      </c>
      <c r="F1517" s="26">
        <v>15</v>
      </c>
      <c r="G1517" s="26">
        <v>324.57600000000002</v>
      </c>
      <c r="H1517" s="35"/>
    </row>
    <row r="1518" spans="1:8" s="36" customFormat="1" ht="17.25" hidden="1" customHeight="1" outlineLevel="1">
      <c r="A1518" s="26" t="s">
        <v>290</v>
      </c>
      <c r="B1518" s="27" t="s">
        <v>2177</v>
      </c>
      <c r="C1518" s="26">
        <v>2019</v>
      </c>
      <c r="D1518" s="26"/>
      <c r="E1518" s="26">
        <v>450</v>
      </c>
      <c r="F1518" s="26">
        <v>196.28</v>
      </c>
      <c r="G1518" s="26">
        <v>500</v>
      </c>
      <c r="H1518" s="35"/>
    </row>
    <row r="1519" spans="1:8" s="36" customFormat="1" ht="17.25" hidden="1" customHeight="1" outlineLevel="1">
      <c r="A1519" s="26" t="s">
        <v>290</v>
      </c>
      <c r="B1519" s="27" t="s">
        <v>2178</v>
      </c>
      <c r="C1519" s="26">
        <v>2019</v>
      </c>
      <c r="D1519" s="26"/>
      <c r="E1519" s="26">
        <v>87</v>
      </c>
      <c r="F1519" s="26">
        <v>45</v>
      </c>
      <c r="G1519" s="26">
        <v>175</v>
      </c>
      <c r="H1519" s="35"/>
    </row>
    <row r="1520" spans="1:8" s="36" customFormat="1" ht="17.25" hidden="1" customHeight="1" outlineLevel="1">
      <c r="A1520" s="26" t="s">
        <v>290</v>
      </c>
      <c r="B1520" s="27" t="s">
        <v>2179</v>
      </c>
      <c r="C1520" s="26">
        <v>2019</v>
      </c>
      <c r="D1520" s="26"/>
      <c r="E1520" s="26">
        <v>2192</v>
      </c>
      <c r="F1520" s="26">
        <v>30</v>
      </c>
      <c r="G1520" s="26">
        <v>2109</v>
      </c>
      <c r="H1520" s="35"/>
    </row>
    <row r="1521" spans="1:8" s="36" customFormat="1" ht="17.25" hidden="1" customHeight="1" outlineLevel="1">
      <c r="A1521" s="26" t="s">
        <v>290</v>
      </c>
      <c r="B1521" s="27" t="s">
        <v>2180</v>
      </c>
      <c r="C1521" s="26">
        <v>2019</v>
      </c>
      <c r="D1521" s="26"/>
      <c r="E1521" s="26">
        <v>15</v>
      </c>
      <c r="F1521" s="26">
        <v>15</v>
      </c>
      <c r="G1521" s="26">
        <v>93</v>
      </c>
      <c r="H1521" s="35"/>
    </row>
    <row r="1522" spans="1:8" s="36" customFormat="1" ht="17.25" hidden="1" customHeight="1" outlineLevel="1">
      <c r="A1522" s="26" t="s">
        <v>290</v>
      </c>
      <c r="B1522" s="27" t="s">
        <v>2181</v>
      </c>
      <c r="C1522" s="26">
        <v>2019</v>
      </c>
      <c r="D1522" s="26"/>
      <c r="E1522" s="26">
        <v>236</v>
      </c>
      <c r="F1522" s="26">
        <v>65</v>
      </c>
      <c r="G1522" s="26">
        <v>530</v>
      </c>
      <c r="H1522" s="35"/>
    </row>
    <row r="1523" spans="1:8" s="36" customFormat="1" ht="17.25" hidden="1" customHeight="1" outlineLevel="1">
      <c r="A1523" s="26" t="s">
        <v>290</v>
      </c>
      <c r="B1523" s="27" t="s">
        <v>1532</v>
      </c>
      <c r="C1523" s="26">
        <v>2019</v>
      </c>
      <c r="D1523" s="26"/>
      <c r="E1523" s="26">
        <v>175</v>
      </c>
      <c r="F1523" s="26">
        <v>10</v>
      </c>
      <c r="G1523" s="26">
        <v>237</v>
      </c>
      <c r="H1523" s="35"/>
    </row>
    <row r="1524" spans="1:8" s="36" customFormat="1" ht="17.25" hidden="1" customHeight="1" outlineLevel="1">
      <c r="A1524" s="26" t="s">
        <v>290</v>
      </c>
      <c r="B1524" s="27" t="s">
        <v>1538</v>
      </c>
      <c r="C1524" s="26">
        <v>2019</v>
      </c>
      <c r="D1524" s="26"/>
      <c r="E1524" s="26">
        <v>662</v>
      </c>
      <c r="F1524" s="26">
        <v>30</v>
      </c>
      <c r="G1524" s="26">
        <v>907</v>
      </c>
      <c r="H1524" s="35"/>
    </row>
    <row r="1525" spans="1:8" s="36" customFormat="1" ht="17.25" hidden="1" customHeight="1" outlineLevel="1">
      <c r="A1525" s="26" t="s">
        <v>290</v>
      </c>
      <c r="B1525" s="27" t="s">
        <v>2182</v>
      </c>
      <c r="C1525" s="26">
        <v>2019</v>
      </c>
      <c r="D1525" s="26"/>
      <c r="E1525" s="26">
        <v>31</v>
      </c>
      <c r="F1525" s="26">
        <v>105</v>
      </c>
      <c r="G1525" s="26">
        <v>142.55699999999999</v>
      </c>
      <c r="H1525" s="35"/>
    </row>
    <row r="1526" spans="1:8" s="36" customFormat="1" ht="17.25" hidden="1" customHeight="1" outlineLevel="1">
      <c r="A1526" s="26" t="s">
        <v>290</v>
      </c>
      <c r="B1526" s="27" t="s">
        <v>1620</v>
      </c>
      <c r="C1526" s="26">
        <v>2019</v>
      </c>
      <c r="D1526" s="26"/>
      <c r="E1526" s="26">
        <v>720</v>
      </c>
      <c r="F1526" s="26">
        <v>15</v>
      </c>
      <c r="G1526" s="26">
        <v>1174.7850000000001</v>
      </c>
      <c r="H1526" s="35"/>
    </row>
    <row r="1527" spans="1:8" s="36" customFormat="1" ht="17.25" hidden="1" customHeight="1" outlineLevel="1">
      <c r="A1527" s="26" t="s">
        <v>290</v>
      </c>
      <c r="B1527" s="27" t="s">
        <v>1622</v>
      </c>
      <c r="C1527" s="26">
        <v>2019</v>
      </c>
      <c r="D1527" s="26"/>
      <c r="E1527" s="26">
        <v>15</v>
      </c>
      <c r="F1527" s="26">
        <v>100</v>
      </c>
      <c r="G1527" s="26">
        <v>60.527999999999999</v>
      </c>
      <c r="H1527" s="35"/>
    </row>
    <row r="1528" spans="1:8" s="36" customFormat="1" ht="17.25" hidden="1" customHeight="1" outlineLevel="1">
      <c r="A1528" s="26" t="s">
        <v>290</v>
      </c>
      <c r="B1528" s="27" t="s">
        <v>1623</v>
      </c>
      <c r="C1528" s="26">
        <v>2019</v>
      </c>
      <c r="D1528" s="26"/>
      <c r="E1528" s="26">
        <v>10</v>
      </c>
      <c r="F1528" s="26">
        <v>15</v>
      </c>
      <c r="G1528" s="26">
        <v>55.341999999999999</v>
      </c>
      <c r="H1528" s="35"/>
    </row>
    <row r="1529" spans="1:8" s="36" customFormat="1" ht="17.25" hidden="1" customHeight="1" outlineLevel="1">
      <c r="A1529" s="26" t="s">
        <v>290</v>
      </c>
      <c r="B1529" s="27" t="s">
        <v>1624</v>
      </c>
      <c r="C1529" s="26">
        <v>2019</v>
      </c>
      <c r="D1529" s="26"/>
      <c r="E1529" s="26">
        <v>160</v>
      </c>
      <c r="F1529" s="26">
        <v>90</v>
      </c>
      <c r="G1529" s="26">
        <v>61</v>
      </c>
      <c r="H1529" s="35"/>
    </row>
    <row r="1530" spans="1:8" s="36" customFormat="1" ht="17.25" hidden="1" customHeight="1" outlineLevel="1">
      <c r="A1530" s="26" t="s">
        <v>290</v>
      </c>
      <c r="B1530" s="27" t="s">
        <v>2183</v>
      </c>
      <c r="C1530" s="26">
        <v>2019</v>
      </c>
      <c r="D1530" s="26"/>
      <c r="E1530" s="26">
        <v>20</v>
      </c>
      <c r="F1530" s="26">
        <v>100</v>
      </c>
      <c r="G1530" s="26">
        <v>60.938000000000002</v>
      </c>
      <c r="H1530" s="35"/>
    </row>
    <row r="1531" spans="1:8" s="36" customFormat="1" ht="17.25" hidden="1" customHeight="1" outlineLevel="1">
      <c r="A1531" s="26" t="s">
        <v>290</v>
      </c>
      <c r="B1531" s="27" t="s">
        <v>2184</v>
      </c>
      <c r="C1531" s="26">
        <v>2019</v>
      </c>
      <c r="D1531" s="26"/>
      <c r="E1531" s="26">
        <v>80</v>
      </c>
      <c r="F1531" s="26">
        <v>150</v>
      </c>
      <c r="G1531" s="26">
        <v>211.61600000000001</v>
      </c>
      <c r="H1531" s="35"/>
    </row>
    <row r="1532" spans="1:8" s="36" customFormat="1" ht="17.25" hidden="1" customHeight="1" outlineLevel="1">
      <c r="A1532" s="26" t="s">
        <v>290</v>
      </c>
      <c r="B1532" s="27" t="s">
        <v>1625</v>
      </c>
      <c r="C1532" s="26">
        <v>2019</v>
      </c>
      <c r="D1532" s="26"/>
      <c r="E1532" s="26">
        <v>20</v>
      </c>
      <c r="F1532" s="26">
        <v>15</v>
      </c>
      <c r="G1532" s="26">
        <v>45.936</v>
      </c>
      <c r="H1532" s="35"/>
    </row>
    <row r="1533" spans="1:8" s="36" customFormat="1" ht="17.25" hidden="1" customHeight="1" outlineLevel="1">
      <c r="A1533" s="26" t="s">
        <v>290</v>
      </c>
      <c r="B1533" s="27" t="s">
        <v>2185</v>
      </c>
      <c r="C1533" s="26">
        <v>2019</v>
      </c>
      <c r="D1533" s="26"/>
      <c r="E1533" s="26">
        <v>225</v>
      </c>
      <c r="F1533" s="26">
        <v>195</v>
      </c>
      <c r="G1533" s="26">
        <v>598.38099999999997</v>
      </c>
      <c r="H1533" s="35"/>
    </row>
    <row r="1534" spans="1:8" s="36" customFormat="1" ht="17.25" hidden="1" customHeight="1" outlineLevel="1">
      <c r="A1534" s="26" t="s">
        <v>290</v>
      </c>
      <c r="B1534" s="27" t="s">
        <v>2186</v>
      </c>
      <c r="C1534" s="26">
        <v>2019</v>
      </c>
      <c r="D1534" s="26"/>
      <c r="E1534" s="26">
        <v>279</v>
      </c>
      <c r="F1534" s="26">
        <v>285</v>
      </c>
      <c r="G1534" s="26">
        <v>738.04399999999998</v>
      </c>
      <c r="H1534" s="35"/>
    </row>
    <row r="1535" spans="1:8" s="36" customFormat="1" ht="17.25" hidden="1" customHeight="1" outlineLevel="1">
      <c r="A1535" s="26" t="s">
        <v>290</v>
      </c>
      <c r="B1535" s="27" t="s">
        <v>1627</v>
      </c>
      <c r="C1535" s="26">
        <v>2019</v>
      </c>
      <c r="D1535" s="26"/>
      <c r="E1535" s="26">
        <v>317</v>
      </c>
      <c r="F1535" s="26">
        <v>30</v>
      </c>
      <c r="G1535" s="26">
        <v>516.22</v>
      </c>
      <c r="H1535" s="35"/>
    </row>
    <row r="1536" spans="1:8" s="36" customFormat="1" ht="17.25" hidden="1" customHeight="1" outlineLevel="1">
      <c r="A1536" s="26" t="s">
        <v>290</v>
      </c>
      <c r="B1536" s="27" t="s">
        <v>1629</v>
      </c>
      <c r="C1536" s="26">
        <v>2019</v>
      </c>
      <c r="D1536" s="26"/>
      <c r="E1536" s="26">
        <v>100</v>
      </c>
      <c r="F1536" s="26">
        <v>15</v>
      </c>
      <c r="G1536" s="26">
        <v>176.827</v>
      </c>
      <c r="H1536" s="35"/>
    </row>
    <row r="1537" spans="1:8" s="36" customFormat="1" ht="17.25" hidden="1" customHeight="1" outlineLevel="1">
      <c r="A1537" s="26" t="s">
        <v>290</v>
      </c>
      <c r="B1537" s="27" t="s">
        <v>2187</v>
      </c>
      <c r="C1537" s="26">
        <v>2019</v>
      </c>
      <c r="D1537" s="26"/>
      <c r="E1537" s="26">
        <v>216</v>
      </c>
      <c r="F1537" s="26">
        <v>40</v>
      </c>
      <c r="G1537" s="26">
        <v>475.79599999999999</v>
      </c>
      <c r="H1537" s="35"/>
    </row>
    <row r="1538" spans="1:8" s="36" customFormat="1" ht="17.25" hidden="1" customHeight="1" outlineLevel="1">
      <c r="A1538" s="26" t="s">
        <v>290</v>
      </c>
      <c r="B1538" s="27" t="s">
        <v>2188</v>
      </c>
      <c r="C1538" s="26">
        <v>2019</v>
      </c>
      <c r="D1538" s="26"/>
      <c r="E1538" s="26">
        <v>191</v>
      </c>
      <c r="F1538" s="26">
        <v>100</v>
      </c>
      <c r="G1538" s="26">
        <v>339.46</v>
      </c>
      <c r="H1538" s="35"/>
    </row>
    <row r="1539" spans="1:8" s="36" customFormat="1" ht="17.25" hidden="1" customHeight="1" outlineLevel="1">
      <c r="A1539" s="26" t="s">
        <v>290</v>
      </c>
      <c r="B1539" s="27" t="s">
        <v>2189</v>
      </c>
      <c r="C1539" s="26">
        <v>2019</v>
      </c>
      <c r="D1539" s="26"/>
      <c r="E1539" s="26">
        <v>8998</v>
      </c>
      <c r="F1539" s="26">
        <v>150</v>
      </c>
      <c r="G1539" s="26">
        <v>15540.018</v>
      </c>
      <c r="H1539" s="35"/>
    </row>
    <row r="1540" spans="1:8" s="36" customFormat="1" ht="17.25" hidden="1" customHeight="1" outlineLevel="1">
      <c r="A1540" s="26" t="s">
        <v>290</v>
      </c>
      <c r="B1540" s="27" t="s">
        <v>2190</v>
      </c>
      <c r="C1540" s="26">
        <v>2019</v>
      </c>
      <c r="D1540" s="26"/>
      <c r="E1540" s="26">
        <v>341</v>
      </c>
      <c r="F1540" s="26">
        <v>32.1</v>
      </c>
      <c r="G1540" s="26">
        <v>554.74900000000002</v>
      </c>
      <c r="H1540" s="35"/>
    </row>
    <row r="1541" spans="1:8" s="36" customFormat="1" ht="17.25" hidden="1" customHeight="1" outlineLevel="1">
      <c r="A1541" s="26" t="s">
        <v>290</v>
      </c>
      <c r="B1541" s="27" t="s">
        <v>2191</v>
      </c>
      <c r="C1541" s="26">
        <v>2019</v>
      </c>
      <c r="D1541" s="26"/>
      <c r="E1541" s="26">
        <v>13</v>
      </c>
      <c r="F1541" s="26">
        <v>75</v>
      </c>
      <c r="G1541" s="26">
        <v>103.45399999999999</v>
      </c>
      <c r="H1541" s="35"/>
    </row>
    <row r="1542" spans="1:8" s="36" customFormat="1" ht="17.25" hidden="1" customHeight="1" outlineLevel="1">
      <c r="A1542" s="26" t="s">
        <v>290</v>
      </c>
      <c r="B1542" s="27" t="s">
        <v>1630</v>
      </c>
      <c r="C1542" s="26">
        <v>2019</v>
      </c>
      <c r="D1542" s="26"/>
      <c r="E1542" s="26">
        <v>40</v>
      </c>
      <c r="F1542" s="26">
        <v>150</v>
      </c>
      <c r="G1542" s="26">
        <v>50.128</v>
      </c>
      <c r="H1542" s="35"/>
    </row>
    <row r="1543" spans="1:8" s="36" customFormat="1" ht="17.25" hidden="1" customHeight="1" outlineLevel="1">
      <c r="A1543" s="26" t="s">
        <v>290</v>
      </c>
      <c r="B1543" s="27" t="s">
        <v>1631</v>
      </c>
      <c r="C1543" s="26">
        <v>2019</v>
      </c>
      <c r="D1543" s="26"/>
      <c r="E1543" s="26">
        <v>25</v>
      </c>
      <c r="F1543" s="26">
        <v>150</v>
      </c>
      <c r="G1543" s="26">
        <v>31.52</v>
      </c>
      <c r="H1543" s="35"/>
    </row>
    <row r="1544" spans="1:8" s="36" customFormat="1" ht="17.25" hidden="1" customHeight="1" outlineLevel="1">
      <c r="A1544" s="26" t="s">
        <v>290</v>
      </c>
      <c r="B1544" s="27" t="s">
        <v>1632</v>
      </c>
      <c r="C1544" s="26">
        <v>2019</v>
      </c>
      <c r="D1544" s="26"/>
      <c r="E1544" s="26">
        <v>10</v>
      </c>
      <c r="F1544" s="26">
        <v>90</v>
      </c>
      <c r="G1544" s="26">
        <v>37.408000000000001</v>
      </c>
      <c r="H1544" s="35"/>
    </row>
    <row r="1545" spans="1:8" s="36" customFormat="1" ht="17.25" hidden="1" customHeight="1" outlineLevel="1">
      <c r="A1545" s="26" t="s">
        <v>290</v>
      </c>
      <c r="B1545" s="27" t="s">
        <v>1633</v>
      </c>
      <c r="C1545" s="26">
        <v>2019</v>
      </c>
      <c r="D1545" s="26"/>
      <c r="E1545" s="26">
        <v>15</v>
      </c>
      <c r="F1545" s="26">
        <v>150</v>
      </c>
      <c r="G1545" s="26">
        <v>26.439</v>
      </c>
      <c r="H1545" s="35"/>
    </row>
    <row r="1546" spans="1:8" s="36" customFormat="1" ht="17.25" hidden="1" customHeight="1" outlineLevel="1">
      <c r="A1546" s="26" t="s">
        <v>290</v>
      </c>
      <c r="B1546" s="27" t="s">
        <v>1634</v>
      </c>
      <c r="C1546" s="26">
        <v>2019</v>
      </c>
      <c r="D1546" s="26"/>
      <c r="E1546" s="26">
        <v>90</v>
      </c>
      <c r="F1546" s="26">
        <v>30</v>
      </c>
      <c r="G1546" s="26">
        <v>61.064</v>
      </c>
      <c r="H1546" s="35"/>
    </row>
    <row r="1547" spans="1:8" s="36" customFormat="1" ht="17.25" hidden="1" customHeight="1" outlineLevel="1">
      <c r="A1547" s="26" t="s">
        <v>290</v>
      </c>
      <c r="B1547" s="27" t="s">
        <v>2192</v>
      </c>
      <c r="C1547" s="26">
        <v>2019</v>
      </c>
      <c r="D1547" s="26"/>
      <c r="E1547" s="26">
        <v>296</v>
      </c>
      <c r="F1547" s="26">
        <v>500</v>
      </c>
      <c r="G1547" s="26">
        <v>232.965</v>
      </c>
      <c r="H1547" s="35"/>
    </row>
    <row r="1548" spans="1:8" s="36" customFormat="1" ht="17.25" hidden="1" customHeight="1" outlineLevel="1">
      <c r="A1548" s="26" t="s">
        <v>290</v>
      </c>
      <c r="B1548" s="27" t="s">
        <v>2193</v>
      </c>
      <c r="C1548" s="26">
        <v>2019</v>
      </c>
      <c r="D1548" s="26"/>
      <c r="E1548" s="26">
        <v>562</v>
      </c>
      <c r="F1548" s="26">
        <v>115</v>
      </c>
      <c r="G1548" s="26">
        <v>1301.547</v>
      </c>
      <c r="H1548" s="35"/>
    </row>
    <row r="1549" spans="1:8" s="36" customFormat="1" ht="17.25" hidden="1" customHeight="1" outlineLevel="1">
      <c r="A1549" s="26" t="s">
        <v>290</v>
      </c>
      <c r="B1549" s="27" t="s">
        <v>1635</v>
      </c>
      <c r="C1549" s="26">
        <v>2019</v>
      </c>
      <c r="D1549" s="26"/>
      <c r="E1549" s="26">
        <v>36</v>
      </c>
      <c r="F1549" s="26">
        <v>380</v>
      </c>
      <c r="G1549" s="26">
        <v>120.90600000000001</v>
      </c>
      <c r="H1549" s="35"/>
    </row>
    <row r="1550" spans="1:8" s="36" customFormat="1" ht="17.25" hidden="1" customHeight="1" outlineLevel="1">
      <c r="A1550" s="26" t="s">
        <v>290</v>
      </c>
      <c r="B1550" s="27" t="s">
        <v>1636</v>
      </c>
      <c r="C1550" s="26">
        <v>2019</v>
      </c>
      <c r="D1550" s="26"/>
      <c r="E1550" s="26">
        <v>40</v>
      </c>
      <c r="F1550" s="26">
        <v>295</v>
      </c>
      <c r="G1550" s="26">
        <v>136.37700000000001</v>
      </c>
      <c r="H1550" s="35"/>
    </row>
    <row r="1551" spans="1:8" s="36" customFormat="1" ht="17.25" hidden="1" customHeight="1" outlineLevel="1">
      <c r="A1551" s="26" t="s">
        <v>290</v>
      </c>
      <c r="B1551" s="27" t="s">
        <v>2194</v>
      </c>
      <c r="C1551" s="26">
        <v>2019</v>
      </c>
      <c r="D1551" s="26"/>
      <c r="E1551" s="26">
        <v>1412</v>
      </c>
      <c r="F1551" s="26">
        <v>15</v>
      </c>
      <c r="G1551" s="26">
        <v>1672.492</v>
      </c>
      <c r="H1551" s="35"/>
    </row>
    <row r="1552" spans="1:8" s="36" customFormat="1" ht="17.25" hidden="1" customHeight="1" outlineLevel="1">
      <c r="A1552" s="26" t="s">
        <v>290</v>
      </c>
      <c r="B1552" s="27" t="s">
        <v>1637</v>
      </c>
      <c r="C1552" s="26">
        <v>2019</v>
      </c>
      <c r="D1552" s="26"/>
      <c r="E1552" s="26">
        <v>1358</v>
      </c>
      <c r="F1552" s="26">
        <v>30</v>
      </c>
      <c r="G1552" s="26">
        <v>2392.886</v>
      </c>
      <c r="H1552" s="35"/>
    </row>
    <row r="1553" spans="1:8" s="36" customFormat="1" ht="17.25" hidden="1" customHeight="1" outlineLevel="1">
      <c r="A1553" s="26" t="s">
        <v>290</v>
      </c>
      <c r="B1553" s="27" t="s">
        <v>2195</v>
      </c>
      <c r="C1553" s="26">
        <v>2019</v>
      </c>
      <c r="D1553" s="26"/>
      <c r="E1553" s="26">
        <v>2577</v>
      </c>
      <c r="F1553" s="26">
        <v>150</v>
      </c>
      <c r="G1553" s="26">
        <v>3748.6529999999998</v>
      </c>
      <c r="H1553" s="35"/>
    </row>
    <row r="1554" spans="1:8" s="36" customFormat="1" ht="17.25" hidden="1" customHeight="1" outlineLevel="1">
      <c r="A1554" s="26" t="s">
        <v>290</v>
      </c>
      <c r="B1554" s="27" t="s">
        <v>2196</v>
      </c>
      <c r="C1554" s="26">
        <v>2019</v>
      </c>
      <c r="D1554" s="26"/>
      <c r="E1554" s="26">
        <v>943</v>
      </c>
      <c r="F1554" s="26">
        <v>61.7</v>
      </c>
      <c r="G1554" s="26">
        <v>1195.0340000000001</v>
      </c>
      <c r="H1554" s="35"/>
    </row>
    <row r="1555" spans="1:8" s="36" customFormat="1" ht="17.25" hidden="1" customHeight="1" outlineLevel="1">
      <c r="A1555" s="26" t="s">
        <v>290</v>
      </c>
      <c r="B1555" s="27" t="s">
        <v>2197</v>
      </c>
      <c r="C1555" s="26">
        <v>2019</v>
      </c>
      <c r="D1555" s="26"/>
      <c r="E1555" s="26">
        <v>100</v>
      </c>
      <c r="F1555" s="26">
        <v>150</v>
      </c>
      <c r="G1555" s="26">
        <v>186.61600000000001</v>
      </c>
      <c r="H1555" s="35"/>
    </row>
    <row r="1556" spans="1:8" s="36" customFormat="1" ht="17.25" hidden="1" customHeight="1" outlineLevel="1">
      <c r="A1556" s="26" t="s">
        <v>290</v>
      </c>
      <c r="B1556" s="27" t="s">
        <v>1638</v>
      </c>
      <c r="C1556" s="26">
        <v>2019</v>
      </c>
      <c r="D1556" s="26"/>
      <c r="E1556" s="26">
        <v>110</v>
      </c>
      <c r="F1556" s="26">
        <v>15</v>
      </c>
      <c r="G1556" s="26">
        <v>168.733</v>
      </c>
      <c r="H1556" s="35"/>
    </row>
    <row r="1557" spans="1:8" s="36" customFormat="1" ht="17.25" hidden="1" customHeight="1" outlineLevel="1">
      <c r="A1557" s="26" t="s">
        <v>290</v>
      </c>
      <c r="B1557" s="27" t="s">
        <v>1639</v>
      </c>
      <c r="C1557" s="26">
        <v>2019</v>
      </c>
      <c r="D1557" s="26"/>
      <c r="E1557" s="26">
        <v>30</v>
      </c>
      <c r="F1557" s="26">
        <v>15</v>
      </c>
      <c r="G1557" s="26">
        <v>65.954999999999998</v>
      </c>
      <c r="H1557" s="35"/>
    </row>
    <row r="1558" spans="1:8" s="36" customFormat="1" ht="17.25" hidden="1" customHeight="1" outlineLevel="1">
      <c r="A1558" s="26" t="s">
        <v>290</v>
      </c>
      <c r="B1558" s="27" t="s">
        <v>1640</v>
      </c>
      <c r="C1558" s="26">
        <v>2019</v>
      </c>
      <c r="D1558" s="26"/>
      <c r="E1558" s="26">
        <v>30</v>
      </c>
      <c r="F1558" s="26">
        <v>149</v>
      </c>
      <c r="G1558" s="26">
        <v>88.378</v>
      </c>
      <c r="H1558" s="35"/>
    </row>
    <row r="1559" spans="1:8" s="36" customFormat="1" ht="17.25" hidden="1" customHeight="1" outlineLevel="1">
      <c r="A1559" s="26" t="s">
        <v>290</v>
      </c>
      <c r="B1559" s="27" t="s">
        <v>2198</v>
      </c>
      <c r="C1559" s="26">
        <v>2019</v>
      </c>
      <c r="D1559" s="26"/>
      <c r="E1559" s="26">
        <v>327</v>
      </c>
      <c r="F1559" s="26">
        <v>45</v>
      </c>
      <c r="G1559" s="26">
        <v>889.98099999999999</v>
      </c>
      <c r="H1559" s="35"/>
    </row>
    <row r="1560" spans="1:8" s="36" customFormat="1" ht="17.25" hidden="1" customHeight="1" outlineLevel="1">
      <c r="A1560" s="26" t="s">
        <v>290</v>
      </c>
      <c r="B1560" s="27" t="s">
        <v>2199</v>
      </c>
      <c r="C1560" s="26">
        <v>2019</v>
      </c>
      <c r="D1560" s="26"/>
      <c r="E1560" s="26">
        <v>283</v>
      </c>
      <c r="F1560" s="26">
        <v>50</v>
      </c>
      <c r="G1560" s="26">
        <v>787.59500000000003</v>
      </c>
      <c r="H1560" s="35"/>
    </row>
    <row r="1561" spans="1:8" s="36" customFormat="1" ht="17.25" hidden="1" customHeight="1" outlineLevel="1">
      <c r="A1561" s="26" t="s">
        <v>290</v>
      </c>
      <c r="B1561" s="27" t="s">
        <v>2200</v>
      </c>
      <c r="C1561" s="26">
        <v>2019</v>
      </c>
      <c r="D1561" s="26"/>
      <c r="E1561" s="26">
        <v>30</v>
      </c>
      <c r="F1561" s="26">
        <v>15</v>
      </c>
      <c r="G1561" s="26">
        <v>155.61699999999999</v>
      </c>
      <c r="H1561" s="35"/>
    </row>
    <row r="1562" spans="1:8" s="36" customFormat="1" ht="17.25" hidden="1" customHeight="1" outlineLevel="1">
      <c r="A1562" s="26" t="s">
        <v>290</v>
      </c>
      <c r="B1562" s="27" t="s">
        <v>2201</v>
      </c>
      <c r="C1562" s="26">
        <v>2019</v>
      </c>
      <c r="D1562" s="26"/>
      <c r="E1562" s="26">
        <v>8</v>
      </c>
      <c r="F1562" s="26">
        <v>195</v>
      </c>
      <c r="G1562" s="26">
        <v>100.047</v>
      </c>
      <c r="H1562" s="35"/>
    </row>
    <row r="1563" spans="1:8" s="36" customFormat="1" ht="17.25" hidden="1" customHeight="1" outlineLevel="1">
      <c r="A1563" s="26" t="s">
        <v>290</v>
      </c>
      <c r="B1563" s="27" t="s">
        <v>2202</v>
      </c>
      <c r="C1563" s="26">
        <v>2019</v>
      </c>
      <c r="D1563" s="26"/>
      <c r="E1563" s="26">
        <v>10</v>
      </c>
      <c r="F1563" s="26">
        <v>177</v>
      </c>
      <c r="G1563" s="26">
        <v>132.19</v>
      </c>
      <c r="H1563" s="35"/>
    </row>
    <row r="1564" spans="1:8" s="36" customFormat="1" ht="17.25" hidden="1" customHeight="1" outlineLevel="1">
      <c r="A1564" s="26" t="s">
        <v>290</v>
      </c>
      <c r="B1564" s="27" t="s">
        <v>2203</v>
      </c>
      <c r="C1564" s="26">
        <v>2019</v>
      </c>
      <c r="D1564" s="26"/>
      <c r="E1564" s="26">
        <v>60</v>
      </c>
      <c r="F1564" s="26">
        <v>100</v>
      </c>
      <c r="G1564" s="26">
        <v>241.81700000000001</v>
      </c>
      <c r="H1564" s="35"/>
    </row>
    <row r="1565" spans="1:8" s="36" customFormat="1" ht="17.25" hidden="1" customHeight="1" outlineLevel="1">
      <c r="A1565" s="26" t="s">
        <v>290</v>
      </c>
      <c r="B1565" s="27" t="s">
        <v>2204</v>
      </c>
      <c r="C1565" s="26">
        <v>2019</v>
      </c>
      <c r="D1565" s="26"/>
      <c r="E1565" s="26">
        <v>40</v>
      </c>
      <c r="F1565" s="26">
        <v>149</v>
      </c>
      <c r="G1565" s="26">
        <v>145.69999999999999</v>
      </c>
      <c r="H1565" s="35"/>
    </row>
    <row r="1566" spans="1:8" s="36" customFormat="1" ht="17.25" hidden="1" customHeight="1" outlineLevel="1">
      <c r="A1566" s="26" t="s">
        <v>290</v>
      </c>
      <c r="B1566" s="27" t="s">
        <v>2205</v>
      </c>
      <c r="C1566" s="26">
        <v>2019</v>
      </c>
      <c r="D1566" s="26"/>
      <c r="E1566" s="26">
        <v>1760</v>
      </c>
      <c r="F1566" s="26">
        <v>150</v>
      </c>
      <c r="G1566" s="26">
        <v>2762.009</v>
      </c>
      <c r="H1566" s="35"/>
    </row>
    <row r="1567" spans="1:8" s="36" customFormat="1" ht="17.25" hidden="1" customHeight="1" outlineLevel="1">
      <c r="A1567" s="26" t="s">
        <v>290</v>
      </c>
      <c r="B1567" s="27" t="s">
        <v>2206</v>
      </c>
      <c r="C1567" s="26">
        <v>2019</v>
      </c>
      <c r="D1567" s="26"/>
      <c r="E1567" s="26">
        <v>15</v>
      </c>
      <c r="F1567" s="26">
        <v>3</v>
      </c>
      <c r="G1567" s="26">
        <v>81.316999999999993</v>
      </c>
      <c r="H1567" s="35"/>
    </row>
    <row r="1568" spans="1:8" s="36" customFormat="1" ht="17.25" hidden="1" customHeight="1" outlineLevel="1">
      <c r="A1568" s="26" t="s">
        <v>290</v>
      </c>
      <c r="B1568" s="27" t="s">
        <v>2207</v>
      </c>
      <c r="C1568" s="26">
        <v>2019</v>
      </c>
      <c r="D1568" s="26"/>
      <c r="E1568" s="26">
        <v>60</v>
      </c>
      <c r="F1568" s="26">
        <v>450</v>
      </c>
      <c r="G1568" s="26">
        <v>162.22900000000001</v>
      </c>
      <c r="H1568" s="35"/>
    </row>
    <row r="1569" spans="1:8" s="36" customFormat="1" ht="17.25" hidden="1" customHeight="1" outlineLevel="1">
      <c r="A1569" s="26" t="s">
        <v>290</v>
      </c>
      <c r="B1569" s="27" t="s">
        <v>2208</v>
      </c>
      <c r="C1569" s="26">
        <v>2019</v>
      </c>
      <c r="D1569" s="26"/>
      <c r="E1569" s="26">
        <v>16</v>
      </c>
      <c r="F1569" s="26">
        <v>35</v>
      </c>
      <c r="G1569" s="26">
        <v>248.91</v>
      </c>
      <c r="H1569" s="35"/>
    </row>
    <row r="1570" spans="1:8" s="36" customFormat="1" ht="17.25" hidden="1" customHeight="1" outlineLevel="1">
      <c r="A1570" s="26" t="s">
        <v>290</v>
      </c>
      <c r="B1570" s="27" t="s">
        <v>1689</v>
      </c>
      <c r="C1570" s="26">
        <v>2019</v>
      </c>
      <c r="D1570" s="26"/>
      <c r="E1570" s="26">
        <v>226</v>
      </c>
      <c r="F1570" s="26">
        <v>15</v>
      </c>
      <c r="G1570" s="26">
        <v>403.11099999999999</v>
      </c>
      <c r="H1570" s="35"/>
    </row>
    <row r="1571" spans="1:8" s="36" customFormat="1" ht="17.25" hidden="1" customHeight="1" outlineLevel="1">
      <c r="A1571" s="26" t="s">
        <v>290</v>
      </c>
      <c r="B1571" s="27" t="s">
        <v>2209</v>
      </c>
      <c r="C1571" s="26">
        <v>2019</v>
      </c>
      <c r="D1571" s="26"/>
      <c r="E1571" s="26">
        <v>23</v>
      </c>
      <c r="F1571" s="26">
        <v>100</v>
      </c>
      <c r="G1571" s="26">
        <v>77.239000000000004</v>
      </c>
      <c r="H1571" s="35"/>
    </row>
    <row r="1572" spans="1:8" s="36" customFormat="1" ht="17.25" hidden="1" customHeight="1" outlineLevel="1">
      <c r="A1572" s="26" t="s">
        <v>290</v>
      </c>
      <c r="B1572" s="27" t="s">
        <v>2210</v>
      </c>
      <c r="C1572" s="26">
        <v>2019</v>
      </c>
      <c r="D1572" s="26"/>
      <c r="E1572" s="26">
        <v>289</v>
      </c>
      <c r="F1572" s="26">
        <v>30</v>
      </c>
      <c r="G1572" s="26">
        <v>394.85399999999998</v>
      </c>
      <c r="H1572" s="35"/>
    </row>
    <row r="1573" spans="1:8" s="36" customFormat="1" ht="17.25" hidden="1" customHeight="1" outlineLevel="1">
      <c r="A1573" s="26" t="s">
        <v>290</v>
      </c>
      <c r="B1573" s="27" t="s">
        <v>1705</v>
      </c>
      <c r="C1573" s="26">
        <v>2020</v>
      </c>
      <c r="D1573" s="26"/>
      <c r="E1573" s="26">
        <v>192</v>
      </c>
      <c r="F1573" s="26">
        <v>45</v>
      </c>
      <c r="G1573" s="26">
        <v>380</v>
      </c>
      <c r="H1573" s="35"/>
    </row>
    <row r="1574" spans="1:8" s="36" customFormat="1" ht="17.25" hidden="1" customHeight="1" outlineLevel="1">
      <c r="A1574" s="26" t="s">
        <v>290</v>
      </c>
      <c r="B1574" s="27" t="s">
        <v>2211</v>
      </c>
      <c r="C1574" s="26">
        <v>2020</v>
      </c>
      <c r="D1574" s="26"/>
      <c r="E1574" s="26">
        <v>610</v>
      </c>
      <c r="F1574" s="26">
        <v>15</v>
      </c>
      <c r="G1574" s="26">
        <v>869</v>
      </c>
      <c r="H1574" s="35"/>
    </row>
    <row r="1575" spans="1:8" s="36" customFormat="1" ht="17.25" hidden="1" customHeight="1" outlineLevel="1">
      <c r="A1575" s="26" t="s">
        <v>290</v>
      </c>
      <c r="B1575" s="27" t="s">
        <v>2212</v>
      </c>
      <c r="C1575" s="26">
        <v>2020</v>
      </c>
      <c r="D1575" s="26"/>
      <c r="E1575" s="26">
        <v>90</v>
      </c>
      <c r="F1575" s="26">
        <v>42</v>
      </c>
      <c r="G1575" s="26">
        <v>481</v>
      </c>
      <c r="H1575" s="35"/>
    </row>
    <row r="1576" spans="1:8" s="36" customFormat="1" ht="17.25" hidden="1" customHeight="1" outlineLevel="1">
      <c r="A1576" s="26" t="s">
        <v>290</v>
      </c>
      <c r="B1576" s="27" t="s">
        <v>1730</v>
      </c>
      <c r="C1576" s="26">
        <v>2020</v>
      </c>
      <c r="D1576" s="26"/>
      <c r="E1576" s="26">
        <v>158</v>
      </c>
      <c r="F1576" s="26">
        <v>50</v>
      </c>
      <c r="G1576" s="26">
        <v>525</v>
      </c>
      <c r="H1576" s="35"/>
    </row>
    <row r="1577" spans="1:8" s="36" customFormat="1" ht="17.25" hidden="1" customHeight="1" outlineLevel="1">
      <c r="A1577" s="26" t="s">
        <v>290</v>
      </c>
      <c r="B1577" s="27" t="s">
        <v>1736</v>
      </c>
      <c r="C1577" s="26">
        <v>2020</v>
      </c>
      <c r="D1577" s="26"/>
      <c r="E1577" s="26">
        <v>65</v>
      </c>
      <c r="F1577" s="26">
        <v>15</v>
      </c>
      <c r="G1577" s="26">
        <v>200</v>
      </c>
      <c r="H1577" s="35"/>
    </row>
    <row r="1578" spans="1:8" s="36" customFormat="1" ht="17.25" hidden="1" customHeight="1" outlineLevel="1">
      <c r="A1578" s="26" t="s">
        <v>290</v>
      </c>
      <c r="B1578" s="27" t="s">
        <v>1754</v>
      </c>
      <c r="C1578" s="26">
        <v>2020</v>
      </c>
      <c r="D1578" s="26"/>
      <c r="E1578" s="26">
        <v>300</v>
      </c>
      <c r="F1578" s="26">
        <v>45</v>
      </c>
      <c r="G1578" s="26">
        <v>867</v>
      </c>
      <c r="H1578" s="35"/>
    </row>
    <row r="1579" spans="1:8" s="36" customFormat="1" ht="17.25" hidden="1" customHeight="1" outlineLevel="1">
      <c r="A1579" s="26" t="s">
        <v>290</v>
      </c>
      <c r="B1579" s="27" t="s">
        <v>1761</v>
      </c>
      <c r="C1579" s="26">
        <v>2020</v>
      </c>
      <c r="D1579" s="26"/>
      <c r="E1579" s="26">
        <v>687</v>
      </c>
      <c r="F1579" s="26">
        <v>100</v>
      </c>
      <c r="G1579" s="26">
        <v>943</v>
      </c>
      <c r="H1579" s="35"/>
    </row>
    <row r="1580" spans="1:8" s="36" customFormat="1" ht="17.25" hidden="1" customHeight="1" outlineLevel="1">
      <c r="A1580" s="26" t="s">
        <v>290</v>
      </c>
      <c r="B1580" s="27" t="s">
        <v>2213</v>
      </c>
      <c r="C1580" s="26">
        <v>2020</v>
      </c>
      <c r="D1580" s="26"/>
      <c r="E1580" s="26">
        <v>203</v>
      </c>
      <c r="F1580" s="26">
        <v>52</v>
      </c>
      <c r="G1580" s="26">
        <v>318</v>
      </c>
      <c r="H1580" s="35"/>
    </row>
    <row r="1581" spans="1:8" s="36" customFormat="1" ht="17.25" hidden="1" customHeight="1" outlineLevel="1">
      <c r="A1581" s="26" t="s">
        <v>290</v>
      </c>
      <c r="B1581" s="27" t="s">
        <v>1763</v>
      </c>
      <c r="C1581" s="26">
        <v>2020</v>
      </c>
      <c r="D1581" s="26"/>
      <c r="E1581" s="26">
        <v>351</v>
      </c>
      <c r="F1581" s="26">
        <v>15</v>
      </c>
      <c r="G1581" s="26">
        <v>371</v>
      </c>
      <c r="H1581" s="35"/>
    </row>
    <row r="1582" spans="1:8" s="36" customFormat="1" ht="17.25" hidden="1" customHeight="1" outlineLevel="1">
      <c r="A1582" s="26" t="s">
        <v>290</v>
      </c>
      <c r="B1582" s="27" t="s">
        <v>2214</v>
      </c>
      <c r="C1582" s="26">
        <v>2020</v>
      </c>
      <c r="D1582" s="26"/>
      <c r="E1582" s="26">
        <v>100</v>
      </c>
      <c r="F1582" s="26">
        <v>125.9</v>
      </c>
      <c r="G1582" s="26">
        <v>457</v>
      </c>
      <c r="H1582" s="35"/>
    </row>
    <row r="1583" spans="1:8" s="36" customFormat="1" ht="17.25" hidden="1" customHeight="1" outlineLevel="1">
      <c r="A1583" s="26" t="s">
        <v>290</v>
      </c>
      <c r="B1583" s="27" t="s">
        <v>1782</v>
      </c>
      <c r="C1583" s="26">
        <v>2020</v>
      </c>
      <c r="D1583" s="26"/>
      <c r="E1583" s="26">
        <v>45</v>
      </c>
      <c r="F1583" s="26">
        <v>20</v>
      </c>
      <c r="G1583" s="26">
        <v>259</v>
      </c>
      <c r="H1583" s="35"/>
    </row>
    <row r="1584" spans="1:8" s="36" customFormat="1" ht="17.25" hidden="1" customHeight="1" outlineLevel="1">
      <c r="A1584" s="26" t="s">
        <v>290</v>
      </c>
      <c r="B1584" s="27" t="s">
        <v>2215</v>
      </c>
      <c r="C1584" s="26">
        <v>2020</v>
      </c>
      <c r="D1584" s="26"/>
      <c r="E1584" s="26">
        <v>346</v>
      </c>
      <c r="F1584" s="26">
        <v>50</v>
      </c>
      <c r="G1584" s="26">
        <v>498</v>
      </c>
      <c r="H1584" s="35"/>
    </row>
    <row r="1585" spans="1:8" s="36" customFormat="1" ht="17.25" hidden="1" customHeight="1" outlineLevel="1">
      <c r="A1585" s="26" t="s">
        <v>290</v>
      </c>
      <c r="B1585" s="27" t="s">
        <v>1793</v>
      </c>
      <c r="C1585" s="26">
        <v>2020</v>
      </c>
      <c r="D1585" s="26"/>
      <c r="E1585" s="26">
        <v>10</v>
      </c>
      <c r="F1585" s="26">
        <v>30</v>
      </c>
      <c r="G1585" s="26">
        <v>79</v>
      </c>
      <c r="H1585" s="35"/>
    </row>
    <row r="1586" spans="1:8" s="36" customFormat="1" ht="17.25" hidden="1" customHeight="1" outlineLevel="1">
      <c r="A1586" s="26" t="s">
        <v>290</v>
      </c>
      <c r="B1586" s="27" t="s">
        <v>1796</v>
      </c>
      <c r="C1586" s="26">
        <v>2020</v>
      </c>
      <c r="D1586" s="26"/>
      <c r="E1586" s="26">
        <v>45</v>
      </c>
      <c r="F1586" s="26">
        <v>15</v>
      </c>
      <c r="G1586" s="26">
        <v>89</v>
      </c>
      <c r="H1586" s="35"/>
    </row>
    <row r="1587" spans="1:8" s="18" customFormat="1" ht="17.25" hidden="1" customHeight="1" outlineLevel="1">
      <c r="A1587" s="26" t="s">
        <v>290</v>
      </c>
      <c r="B1587" s="27" t="s">
        <v>2216</v>
      </c>
      <c r="C1587" s="26">
        <v>2020</v>
      </c>
      <c r="D1587" s="26"/>
      <c r="E1587" s="26">
        <v>5</v>
      </c>
      <c r="F1587" s="26">
        <v>15</v>
      </c>
      <c r="G1587" s="26">
        <v>81</v>
      </c>
      <c r="H1587" s="19"/>
    </row>
    <row r="1588" spans="1:8" s="18" customFormat="1" ht="17.25" hidden="1" customHeight="1" outlineLevel="1">
      <c r="A1588" s="26" t="s">
        <v>290</v>
      </c>
      <c r="B1588" s="27" t="s">
        <v>1803</v>
      </c>
      <c r="C1588" s="26">
        <v>2020</v>
      </c>
      <c r="D1588" s="26"/>
      <c r="E1588" s="26">
        <v>140</v>
      </c>
      <c r="F1588" s="26">
        <v>205</v>
      </c>
      <c r="G1588" s="26">
        <v>139</v>
      </c>
      <c r="H1588" s="19"/>
    </row>
    <row r="1589" spans="1:8" s="18" customFormat="1" ht="17.25" hidden="1" customHeight="1" outlineLevel="1">
      <c r="A1589" s="26" t="s">
        <v>290</v>
      </c>
      <c r="B1589" s="27" t="s">
        <v>1808</v>
      </c>
      <c r="C1589" s="26">
        <v>2020</v>
      </c>
      <c r="D1589" s="26"/>
      <c r="E1589" s="26">
        <v>135</v>
      </c>
      <c r="F1589" s="26">
        <v>15</v>
      </c>
      <c r="G1589" s="26">
        <v>279</v>
      </c>
      <c r="H1589" s="19"/>
    </row>
    <row r="1590" spans="1:8" s="18" customFormat="1" ht="17.25" hidden="1" customHeight="1" outlineLevel="1">
      <c r="A1590" s="26" t="s">
        <v>290</v>
      </c>
      <c r="B1590" s="27" t="s">
        <v>2217</v>
      </c>
      <c r="C1590" s="26">
        <v>2020</v>
      </c>
      <c r="D1590" s="26"/>
      <c r="E1590" s="26">
        <v>55</v>
      </c>
      <c r="F1590" s="26">
        <v>437</v>
      </c>
      <c r="G1590" s="26">
        <v>347.51499999999999</v>
      </c>
      <c r="H1590" s="19"/>
    </row>
    <row r="1591" spans="1:8" s="18" customFormat="1" ht="17.25" hidden="1" customHeight="1" outlineLevel="1">
      <c r="A1591" s="26" t="s">
        <v>290</v>
      </c>
      <c r="B1591" s="27" t="s">
        <v>2218</v>
      </c>
      <c r="C1591" s="26">
        <v>2020</v>
      </c>
      <c r="D1591" s="26"/>
      <c r="E1591" s="26">
        <v>475</v>
      </c>
      <c r="F1591" s="26">
        <v>300</v>
      </c>
      <c r="G1591" s="26">
        <v>911.03899999999999</v>
      </c>
      <c r="H1591" s="19"/>
    </row>
    <row r="1592" spans="1:8" s="18" customFormat="1" ht="17.25" hidden="1" customHeight="1" outlineLevel="1">
      <c r="A1592" s="26" t="s">
        <v>290</v>
      </c>
      <c r="B1592" s="27" t="s">
        <v>2219</v>
      </c>
      <c r="C1592" s="26">
        <v>2020</v>
      </c>
      <c r="D1592" s="26"/>
      <c r="E1592" s="26">
        <v>149</v>
      </c>
      <c r="F1592" s="26">
        <v>75</v>
      </c>
      <c r="G1592" s="26">
        <v>475.476</v>
      </c>
      <c r="H1592" s="19"/>
    </row>
    <row r="1593" spans="1:8" s="18" customFormat="1" ht="17.25" hidden="1" customHeight="1" outlineLevel="1">
      <c r="A1593" s="26" t="s">
        <v>290</v>
      </c>
      <c r="B1593" s="27" t="s">
        <v>2220</v>
      </c>
      <c r="C1593" s="26">
        <v>2020</v>
      </c>
      <c r="D1593" s="26"/>
      <c r="E1593" s="26">
        <v>59</v>
      </c>
      <c r="F1593" s="26">
        <v>100</v>
      </c>
      <c r="G1593" s="26">
        <v>272.08100000000002</v>
      </c>
      <c r="H1593" s="19"/>
    </row>
    <row r="1594" spans="1:8" s="18" customFormat="1" ht="17.25" hidden="1" customHeight="1" outlineLevel="1">
      <c r="A1594" s="26" t="s">
        <v>290</v>
      </c>
      <c r="B1594" s="27" t="s">
        <v>2221</v>
      </c>
      <c r="C1594" s="26">
        <v>2020</v>
      </c>
      <c r="D1594" s="26"/>
      <c r="E1594" s="26">
        <v>585</v>
      </c>
      <c r="F1594" s="26">
        <v>642</v>
      </c>
      <c r="G1594" s="26">
        <v>1634.4880000000001</v>
      </c>
      <c r="H1594" s="19"/>
    </row>
    <row r="1595" spans="1:8" s="18" customFormat="1" ht="17.25" hidden="1" customHeight="1" outlineLevel="1">
      <c r="A1595" s="26" t="s">
        <v>290</v>
      </c>
      <c r="B1595" s="27" t="s">
        <v>1879</v>
      </c>
      <c r="C1595" s="26">
        <v>2020</v>
      </c>
      <c r="D1595" s="26"/>
      <c r="E1595" s="26">
        <v>478</v>
      </c>
      <c r="F1595" s="26">
        <v>90</v>
      </c>
      <c r="G1595" s="26">
        <v>733.32100000000003</v>
      </c>
      <c r="H1595" s="19"/>
    </row>
    <row r="1596" spans="1:8" s="18" customFormat="1" ht="17.25" hidden="1" customHeight="1" outlineLevel="1">
      <c r="A1596" s="26" t="s">
        <v>290</v>
      </c>
      <c r="B1596" s="27" t="s">
        <v>1880</v>
      </c>
      <c r="C1596" s="26">
        <v>2020</v>
      </c>
      <c r="D1596" s="26"/>
      <c r="E1596" s="26">
        <v>917</v>
      </c>
      <c r="F1596" s="26">
        <v>50</v>
      </c>
      <c r="G1596" s="26">
        <v>1347.22</v>
      </c>
      <c r="H1596" s="19"/>
    </row>
    <row r="1597" spans="1:8" s="18" customFormat="1" ht="17.25" hidden="1" customHeight="1" outlineLevel="1">
      <c r="A1597" s="26" t="s">
        <v>290</v>
      </c>
      <c r="B1597" s="27" t="s">
        <v>2222</v>
      </c>
      <c r="C1597" s="26">
        <v>2020</v>
      </c>
      <c r="D1597" s="26"/>
      <c r="E1597" s="26">
        <v>5</v>
      </c>
      <c r="F1597" s="26">
        <v>90</v>
      </c>
      <c r="G1597" s="26">
        <v>56.856000000000002</v>
      </c>
      <c r="H1597" s="19"/>
    </row>
    <row r="1598" spans="1:8" s="18" customFormat="1" ht="17.25" hidden="1" customHeight="1" outlineLevel="1">
      <c r="A1598" s="26" t="s">
        <v>290</v>
      </c>
      <c r="B1598" s="27" t="s">
        <v>2223</v>
      </c>
      <c r="C1598" s="26">
        <v>2020</v>
      </c>
      <c r="D1598" s="26"/>
      <c r="E1598" s="26">
        <v>90</v>
      </c>
      <c r="F1598" s="26">
        <v>100</v>
      </c>
      <c r="G1598" s="26">
        <v>186.20500000000001</v>
      </c>
      <c r="H1598" s="19"/>
    </row>
    <row r="1599" spans="1:8" s="18" customFormat="1" ht="17.25" hidden="1" customHeight="1" outlineLevel="1">
      <c r="A1599" s="26" t="s">
        <v>290</v>
      </c>
      <c r="B1599" s="27" t="s">
        <v>2224</v>
      </c>
      <c r="C1599" s="26">
        <v>2020</v>
      </c>
      <c r="D1599" s="26"/>
      <c r="E1599" s="26">
        <v>23</v>
      </c>
      <c r="F1599" s="26">
        <v>150</v>
      </c>
      <c r="G1599" s="26">
        <v>81.602000000000004</v>
      </c>
      <c r="H1599" s="19"/>
    </row>
    <row r="1600" spans="1:8" s="18" customFormat="1" ht="17.25" hidden="1" customHeight="1" outlineLevel="1">
      <c r="A1600" s="26" t="s">
        <v>290</v>
      </c>
      <c r="B1600" s="27" t="s">
        <v>2225</v>
      </c>
      <c r="C1600" s="26">
        <v>2020</v>
      </c>
      <c r="D1600" s="26"/>
      <c r="E1600" s="26">
        <v>6</v>
      </c>
      <c r="F1600" s="26">
        <v>172.5</v>
      </c>
      <c r="G1600" s="26">
        <v>28.097999999999999</v>
      </c>
      <c r="H1600" s="19"/>
    </row>
    <row r="1601" spans="1:8" s="18" customFormat="1" ht="17.25" hidden="1" customHeight="1" outlineLevel="1">
      <c r="A1601" s="26" t="s">
        <v>290</v>
      </c>
      <c r="B1601" s="27" t="s">
        <v>2226</v>
      </c>
      <c r="C1601" s="26">
        <v>2020</v>
      </c>
      <c r="D1601" s="26"/>
      <c r="E1601" s="26">
        <v>60</v>
      </c>
      <c r="F1601" s="26">
        <v>15</v>
      </c>
      <c r="G1601" s="26">
        <v>71.87</v>
      </c>
      <c r="H1601" s="19"/>
    </row>
    <row r="1602" spans="1:8" s="18" customFormat="1" ht="17.25" hidden="1" customHeight="1" outlineLevel="1">
      <c r="A1602" s="26" t="s">
        <v>290</v>
      </c>
      <c r="B1602" s="27" t="s">
        <v>1930</v>
      </c>
      <c r="C1602" s="26">
        <v>2020</v>
      </c>
      <c r="D1602" s="26"/>
      <c r="E1602" s="26">
        <v>41</v>
      </c>
      <c r="F1602" s="26">
        <v>10</v>
      </c>
      <c r="G1602" s="26">
        <v>230.76900000000001</v>
      </c>
      <c r="H1602" s="19"/>
    </row>
    <row r="1603" spans="1:8" s="18" customFormat="1" ht="17.25" hidden="1" customHeight="1" outlineLevel="1">
      <c r="A1603" s="26" t="s">
        <v>290</v>
      </c>
      <c r="B1603" s="27" t="s">
        <v>1936</v>
      </c>
      <c r="C1603" s="26">
        <v>2020</v>
      </c>
      <c r="D1603" s="26"/>
      <c r="E1603" s="26">
        <v>120</v>
      </c>
      <c r="F1603" s="26">
        <v>40</v>
      </c>
      <c r="G1603" s="26">
        <v>250.47900000000001</v>
      </c>
      <c r="H1603" s="19"/>
    </row>
    <row r="1604" spans="1:8" s="18" customFormat="1" ht="17.25" hidden="1" customHeight="1" outlineLevel="1">
      <c r="A1604" s="26" t="s">
        <v>290</v>
      </c>
      <c r="B1604" s="27" t="s">
        <v>1941</v>
      </c>
      <c r="C1604" s="26">
        <v>2020</v>
      </c>
      <c r="D1604" s="26"/>
      <c r="E1604" s="26">
        <v>20</v>
      </c>
      <c r="F1604" s="26">
        <v>63</v>
      </c>
      <c r="G1604" s="26">
        <v>98.501999999999995</v>
      </c>
      <c r="H1604" s="19"/>
    </row>
    <row r="1605" spans="1:8" s="18" customFormat="1" ht="17.25" hidden="1" customHeight="1" outlineLevel="1">
      <c r="A1605" s="26" t="s">
        <v>290</v>
      </c>
      <c r="B1605" s="27" t="s">
        <v>2227</v>
      </c>
      <c r="C1605" s="26">
        <v>2020</v>
      </c>
      <c r="D1605" s="26"/>
      <c r="E1605" s="26">
        <v>46</v>
      </c>
      <c r="F1605" s="26">
        <v>60</v>
      </c>
      <c r="G1605" s="26">
        <v>199.363</v>
      </c>
      <c r="H1605" s="19"/>
    </row>
    <row r="1606" spans="1:8" s="18" customFormat="1" ht="17.25" hidden="1" customHeight="1" outlineLevel="1">
      <c r="A1606" s="26" t="s">
        <v>290</v>
      </c>
      <c r="B1606" s="27" t="s">
        <v>2228</v>
      </c>
      <c r="C1606" s="26">
        <v>2020</v>
      </c>
      <c r="D1606" s="26"/>
      <c r="E1606" s="26">
        <v>5</v>
      </c>
      <c r="F1606" s="26">
        <v>180</v>
      </c>
      <c r="G1606" s="26">
        <v>89.468000000000004</v>
      </c>
      <c r="H1606" s="19"/>
    </row>
    <row r="1607" spans="1:8" s="18" customFormat="1" ht="17.25" hidden="1" customHeight="1" outlineLevel="1">
      <c r="A1607" s="26" t="s">
        <v>290</v>
      </c>
      <c r="B1607" s="27" t="s">
        <v>2229</v>
      </c>
      <c r="C1607" s="26">
        <v>2020</v>
      </c>
      <c r="D1607" s="26"/>
      <c r="E1607" s="26">
        <v>13</v>
      </c>
      <c r="F1607" s="26">
        <v>150</v>
      </c>
      <c r="G1607" s="26">
        <v>133.02500000000001</v>
      </c>
      <c r="H1607" s="19"/>
    </row>
    <row r="1608" spans="1:8" s="18" customFormat="1" ht="17.25" hidden="1" customHeight="1" outlineLevel="1">
      <c r="A1608" s="26" t="s">
        <v>290</v>
      </c>
      <c r="B1608" s="27" t="s">
        <v>2230</v>
      </c>
      <c r="C1608" s="26">
        <v>2020</v>
      </c>
      <c r="D1608" s="26"/>
      <c r="E1608" s="26">
        <v>6</v>
      </c>
      <c r="F1608" s="26">
        <v>145</v>
      </c>
      <c r="G1608" s="26">
        <v>87.748999999999995</v>
      </c>
      <c r="H1608" s="19"/>
    </row>
    <row r="1609" spans="1:8" s="18" customFormat="1" ht="17.25" hidden="1" customHeight="1" outlineLevel="1">
      <c r="A1609" s="26" t="s">
        <v>290</v>
      </c>
      <c r="B1609" s="27" t="s">
        <v>2231</v>
      </c>
      <c r="C1609" s="26">
        <v>2020</v>
      </c>
      <c r="D1609" s="26"/>
      <c r="E1609" s="26">
        <v>7</v>
      </c>
      <c r="F1609" s="26">
        <v>150</v>
      </c>
      <c r="G1609" s="26">
        <v>73.891000000000005</v>
      </c>
      <c r="H1609" s="19"/>
    </row>
    <row r="1610" spans="1:8" s="18" customFormat="1" ht="17.25" hidden="1" customHeight="1" outlineLevel="1">
      <c r="A1610" s="26" t="s">
        <v>290</v>
      </c>
      <c r="B1610" s="27" t="s">
        <v>1955</v>
      </c>
      <c r="C1610" s="26">
        <v>2020</v>
      </c>
      <c r="D1610" s="26"/>
      <c r="E1610" s="26">
        <v>20</v>
      </c>
      <c r="F1610" s="26">
        <v>15</v>
      </c>
      <c r="G1610" s="26">
        <v>41.87</v>
      </c>
      <c r="H1610" s="19"/>
    </row>
    <row r="1611" spans="1:8" s="18" customFormat="1" ht="17.25" hidden="1" customHeight="1" outlineLevel="1">
      <c r="A1611" s="26" t="s">
        <v>290</v>
      </c>
      <c r="B1611" s="27" t="s">
        <v>2232</v>
      </c>
      <c r="C1611" s="26">
        <v>2020</v>
      </c>
      <c r="D1611" s="26"/>
      <c r="E1611" s="26">
        <v>3</v>
      </c>
      <c r="F1611" s="26">
        <v>115</v>
      </c>
      <c r="G1611" s="26">
        <v>64.91</v>
      </c>
      <c r="H1611" s="19"/>
    </row>
    <row r="1612" spans="1:8" s="18" customFormat="1" ht="17.25" hidden="1" customHeight="1" outlineLevel="1">
      <c r="A1612" s="26" t="s">
        <v>290</v>
      </c>
      <c r="B1612" s="27" t="s">
        <v>2233</v>
      </c>
      <c r="C1612" s="26">
        <v>2020</v>
      </c>
      <c r="D1612" s="26"/>
      <c r="E1612" s="26">
        <v>63</v>
      </c>
      <c r="F1612" s="26">
        <v>150</v>
      </c>
      <c r="G1612" s="26">
        <v>74.902000000000001</v>
      </c>
      <c r="H1612" s="19"/>
    </row>
    <row r="1613" spans="1:8" s="18" customFormat="1" ht="17.25" hidden="1" customHeight="1" outlineLevel="1">
      <c r="A1613" s="26" t="s">
        <v>290</v>
      </c>
      <c r="B1613" s="27" t="s">
        <v>2234</v>
      </c>
      <c r="C1613" s="26">
        <v>2020</v>
      </c>
      <c r="D1613" s="26"/>
      <c r="E1613" s="26">
        <v>160</v>
      </c>
      <c r="F1613" s="26">
        <v>150</v>
      </c>
      <c r="G1613" s="26">
        <v>453.65300000000002</v>
      </c>
      <c r="H1613" s="19"/>
    </row>
    <row r="1614" spans="1:8" s="18" customFormat="1" ht="17.25" hidden="1" customHeight="1" outlineLevel="1">
      <c r="A1614" s="26" t="s">
        <v>290</v>
      </c>
      <c r="B1614" s="27" t="s">
        <v>2235</v>
      </c>
      <c r="C1614" s="26">
        <v>2020</v>
      </c>
      <c r="D1614" s="26"/>
      <c r="E1614" s="26">
        <v>5</v>
      </c>
      <c r="F1614" s="26">
        <v>40</v>
      </c>
      <c r="G1614" s="26">
        <v>87.028000000000006</v>
      </c>
      <c r="H1614" s="19"/>
    </row>
    <row r="1615" spans="1:8" s="18" customFormat="1" ht="17.25" hidden="1" customHeight="1" outlineLevel="1">
      <c r="A1615" s="26" t="s">
        <v>290</v>
      </c>
      <c r="B1615" s="27" t="s">
        <v>1977</v>
      </c>
      <c r="C1615" s="26">
        <v>2020</v>
      </c>
      <c r="D1615" s="26"/>
      <c r="E1615" s="26">
        <v>5</v>
      </c>
      <c r="F1615" s="26">
        <v>15</v>
      </c>
      <c r="G1615" s="26">
        <v>86.906000000000006</v>
      </c>
      <c r="H1615" s="19"/>
    </row>
    <row r="1616" spans="1:8" s="18" customFormat="1" ht="17.25" hidden="1" customHeight="1" outlineLevel="1">
      <c r="A1616" s="26" t="s">
        <v>290</v>
      </c>
      <c r="B1616" s="27" t="s">
        <v>2236</v>
      </c>
      <c r="C1616" s="26">
        <v>2020</v>
      </c>
      <c r="D1616" s="26"/>
      <c r="E1616" s="26">
        <v>463</v>
      </c>
      <c r="F1616" s="26">
        <v>150</v>
      </c>
      <c r="G1616" s="26">
        <v>1204.5170000000001</v>
      </c>
      <c r="H1616" s="19"/>
    </row>
    <row r="1617" spans="1:8" s="18" customFormat="1" ht="17.25" hidden="1" customHeight="1" outlineLevel="1">
      <c r="A1617" s="26" t="s">
        <v>290</v>
      </c>
      <c r="B1617" s="27" t="s">
        <v>2237</v>
      </c>
      <c r="C1617" s="26">
        <v>2020</v>
      </c>
      <c r="D1617" s="26"/>
      <c r="E1617" s="26">
        <v>15</v>
      </c>
      <c r="F1617" s="26">
        <v>150</v>
      </c>
      <c r="G1617" s="26">
        <v>80.954999999999998</v>
      </c>
      <c r="H1617" s="19"/>
    </row>
    <row r="1618" spans="1:8" s="18" customFormat="1" ht="17.25" hidden="1" customHeight="1" outlineLevel="1">
      <c r="A1618" s="26" t="s">
        <v>290</v>
      </c>
      <c r="B1618" s="27" t="s">
        <v>1986</v>
      </c>
      <c r="C1618" s="26">
        <v>2020</v>
      </c>
      <c r="D1618" s="26"/>
      <c r="E1618" s="26">
        <v>10</v>
      </c>
      <c r="F1618" s="26">
        <v>50</v>
      </c>
      <c r="G1618" s="26">
        <v>72.694000000000003</v>
      </c>
      <c r="H1618" s="19"/>
    </row>
    <row r="1619" spans="1:8" s="18" customFormat="1" ht="17.25" hidden="1" customHeight="1" outlineLevel="1">
      <c r="A1619" s="26" t="s">
        <v>290</v>
      </c>
      <c r="B1619" s="27" t="s">
        <v>1988</v>
      </c>
      <c r="C1619" s="26">
        <v>2020</v>
      </c>
      <c r="D1619" s="26"/>
      <c r="E1619" s="26">
        <v>10</v>
      </c>
      <c r="F1619" s="26">
        <v>100</v>
      </c>
      <c r="G1619" s="26">
        <v>60.308999999999997</v>
      </c>
      <c r="H1619" s="19"/>
    </row>
    <row r="1620" spans="1:8" s="18" customFormat="1" ht="17.25" hidden="1" customHeight="1" outlineLevel="1">
      <c r="A1620" s="26" t="s">
        <v>290</v>
      </c>
      <c r="B1620" s="27" t="s">
        <v>1989</v>
      </c>
      <c r="C1620" s="26">
        <v>2020</v>
      </c>
      <c r="D1620" s="26"/>
      <c r="E1620" s="26">
        <v>225</v>
      </c>
      <c r="F1620" s="26">
        <v>50</v>
      </c>
      <c r="G1620" s="26">
        <v>554.08699999999999</v>
      </c>
      <c r="H1620" s="19"/>
    </row>
    <row r="1621" spans="1:8" s="18" customFormat="1" ht="17.25" hidden="1" customHeight="1" outlineLevel="1">
      <c r="A1621" s="26" t="s">
        <v>290</v>
      </c>
      <c r="B1621" s="27" t="s">
        <v>2238</v>
      </c>
      <c r="C1621" s="26">
        <v>2020</v>
      </c>
      <c r="D1621" s="26"/>
      <c r="E1621" s="26">
        <v>39</v>
      </c>
      <c r="F1621" s="26">
        <v>100</v>
      </c>
      <c r="G1621" s="26">
        <v>116.01300000000001</v>
      </c>
      <c r="H1621" s="19"/>
    </row>
    <row r="1622" spans="1:8" s="18" customFormat="1" ht="17.25" hidden="1" customHeight="1" outlineLevel="1">
      <c r="A1622" s="26" t="s">
        <v>290</v>
      </c>
      <c r="B1622" s="27" t="s">
        <v>2239</v>
      </c>
      <c r="C1622" s="26">
        <v>2020</v>
      </c>
      <c r="D1622" s="26"/>
      <c r="E1622" s="26">
        <v>25</v>
      </c>
      <c r="F1622" s="26">
        <v>150</v>
      </c>
      <c r="G1622" s="26">
        <v>180.76</v>
      </c>
      <c r="H1622" s="19"/>
    </row>
    <row r="1623" spans="1:8" s="18" customFormat="1" ht="17.25" hidden="1" customHeight="1" outlineLevel="1">
      <c r="A1623" s="26" t="s">
        <v>290</v>
      </c>
      <c r="B1623" s="27" t="s">
        <v>2240</v>
      </c>
      <c r="C1623" s="26">
        <v>2020</v>
      </c>
      <c r="D1623" s="26"/>
      <c r="E1623" s="26">
        <v>21</v>
      </c>
      <c r="F1623" s="26">
        <v>150</v>
      </c>
      <c r="G1623" s="26">
        <v>156.036</v>
      </c>
      <c r="H1623" s="19"/>
    </row>
    <row r="1624" spans="1:8" s="18" customFormat="1" ht="17.25" hidden="1" customHeight="1" outlineLevel="1">
      <c r="A1624" s="26" t="s">
        <v>290</v>
      </c>
      <c r="B1624" s="27" t="s">
        <v>2001</v>
      </c>
      <c r="C1624" s="26">
        <v>2020</v>
      </c>
      <c r="D1624" s="26"/>
      <c r="E1624" s="26">
        <v>20</v>
      </c>
      <c r="F1624" s="26">
        <v>150</v>
      </c>
      <c r="G1624" s="26">
        <v>189.40199999999999</v>
      </c>
      <c r="H1624" s="19"/>
    </row>
    <row r="1625" spans="1:8" s="18" customFormat="1" ht="17.25" hidden="1" customHeight="1" outlineLevel="1">
      <c r="A1625" s="26" t="s">
        <v>290</v>
      </c>
      <c r="B1625" s="27" t="s">
        <v>2002</v>
      </c>
      <c r="C1625" s="26">
        <v>2020</v>
      </c>
      <c r="D1625" s="26"/>
      <c r="E1625" s="26">
        <v>15</v>
      </c>
      <c r="F1625" s="26">
        <v>15</v>
      </c>
      <c r="G1625" s="26">
        <v>77.724000000000004</v>
      </c>
      <c r="H1625" s="19"/>
    </row>
    <row r="1626" spans="1:8" s="18" customFormat="1" ht="17.25" hidden="1" customHeight="1" outlineLevel="1">
      <c r="A1626" s="26" t="s">
        <v>290</v>
      </c>
      <c r="B1626" s="27" t="s">
        <v>2005</v>
      </c>
      <c r="C1626" s="26">
        <v>2020</v>
      </c>
      <c r="D1626" s="26"/>
      <c r="E1626" s="26">
        <v>10</v>
      </c>
      <c r="F1626" s="26">
        <v>145</v>
      </c>
      <c r="G1626" s="26">
        <v>67.727000000000004</v>
      </c>
      <c r="H1626" s="19"/>
    </row>
    <row r="1627" spans="1:8" s="18" customFormat="1" ht="17.25" hidden="1" customHeight="1" outlineLevel="1">
      <c r="A1627" s="26" t="s">
        <v>290</v>
      </c>
      <c r="B1627" s="27" t="s">
        <v>2006</v>
      </c>
      <c r="C1627" s="26">
        <v>2020</v>
      </c>
      <c r="D1627" s="26"/>
      <c r="E1627" s="26">
        <v>1176</v>
      </c>
      <c r="F1627" s="26">
        <v>15</v>
      </c>
      <c r="G1627" s="26">
        <v>1796.3630000000001</v>
      </c>
      <c r="H1627" s="19"/>
    </row>
    <row r="1628" spans="1:8" s="18" customFormat="1" ht="17.25" hidden="1" customHeight="1" outlineLevel="1">
      <c r="A1628" s="26" t="s">
        <v>290</v>
      </c>
      <c r="B1628" s="27" t="s">
        <v>2017</v>
      </c>
      <c r="C1628" s="26">
        <v>2020</v>
      </c>
      <c r="D1628" s="26"/>
      <c r="E1628" s="26">
        <v>32</v>
      </c>
      <c r="F1628" s="26">
        <v>1020</v>
      </c>
      <c r="G1628" s="26">
        <v>530.10799999999995</v>
      </c>
      <c r="H1628" s="19"/>
    </row>
    <row r="1629" spans="1:8" s="18" customFormat="1" ht="17.25" hidden="1" customHeight="1" outlineLevel="1">
      <c r="A1629" s="26" t="s">
        <v>290</v>
      </c>
      <c r="B1629" s="27" t="s">
        <v>2020</v>
      </c>
      <c r="C1629" s="26">
        <v>2020</v>
      </c>
      <c r="D1629" s="26"/>
      <c r="E1629" s="26">
        <v>50</v>
      </c>
      <c r="F1629" s="26">
        <v>15</v>
      </c>
      <c r="G1629" s="26">
        <v>94.620999999999995</v>
      </c>
      <c r="H1629" s="19"/>
    </row>
    <row r="1630" spans="1:8" s="18" customFormat="1" ht="17.25" hidden="1" customHeight="1" outlineLevel="1">
      <c r="A1630" s="26" t="s">
        <v>290</v>
      </c>
      <c r="B1630" s="27" t="s">
        <v>2033</v>
      </c>
      <c r="C1630" s="26">
        <v>2020</v>
      </c>
      <c r="D1630" s="26"/>
      <c r="E1630" s="26">
        <v>118</v>
      </c>
      <c r="F1630" s="26">
        <v>90</v>
      </c>
      <c r="G1630" s="26">
        <v>446.19600000000003</v>
      </c>
      <c r="H1630" s="19"/>
    </row>
    <row r="1631" spans="1:8" s="18" customFormat="1" ht="17.25" hidden="1" customHeight="1" outlineLevel="1">
      <c r="A1631" s="26" t="s">
        <v>290</v>
      </c>
      <c r="B1631" s="27" t="s">
        <v>2034</v>
      </c>
      <c r="C1631" s="26">
        <v>2020</v>
      </c>
      <c r="D1631" s="26"/>
      <c r="E1631" s="26">
        <v>693</v>
      </c>
      <c r="F1631" s="26">
        <v>75</v>
      </c>
      <c r="G1631" s="26">
        <v>1003.1495</v>
      </c>
      <c r="H1631" s="19"/>
    </row>
    <row r="1632" spans="1:8" s="18" customFormat="1" ht="17.25" hidden="1" customHeight="1" outlineLevel="1">
      <c r="A1632" s="26" t="s">
        <v>290</v>
      </c>
      <c r="B1632" s="27" t="s">
        <v>2241</v>
      </c>
      <c r="C1632" s="26">
        <v>2020</v>
      </c>
      <c r="D1632" s="26"/>
      <c r="E1632" s="26">
        <v>60</v>
      </c>
      <c r="F1632" s="26">
        <v>150</v>
      </c>
      <c r="G1632" s="26">
        <v>113.905</v>
      </c>
      <c r="H1632" s="19"/>
    </row>
    <row r="1633" spans="1:8" s="18" customFormat="1" ht="17.25" hidden="1" customHeight="1" outlineLevel="1">
      <c r="A1633" s="26" t="s">
        <v>290</v>
      </c>
      <c r="B1633" s="27" t="s">
        <v>2242</v>
      </c>
      <c r="C1633" s="26">
        <v>2020</v>
      </c>
      <c r="D1633" s="26"/>
      <c r="E1633" s="26">
        <v>110</v>
      </c>
      <c r="F1633" s="26">
        <v>68</v>
      </c>
      <c r="G1633" s="26">
        <v>341.81</v>
      </c>
      <c r="H1633" s="19"/>
    </row>
    <row r="1634" spans="1:8" s="18" customFormat="1" ht="17.25" hidden="1" customHeight="1" outlineLevel="1">
      <c r="A1634" s="26" t="s">
        <v>290</v>
      </c>
      <c r="B1634" s="27" t="s">
        <v>2054</v>
      </c>
      <c r="C1634" s="26">
        <v>2020</v>
      </c>
      <c r="D1634" s="26"/>
      <c r="E1634" s="26">
        <v>27</v>
      </c>
      <c r="F1634" s="26">
        <v>15</v>
      </c>
      <c r="G1634" s="26">
        <v>65.072999999999993</v>
      </c>
      <c r="H1634" s="19"/>
    </row>
    <row r="1635" spans="1:8" s="18" customFormat="1" ht="17.25" hidden="1" customHeight="1" outlineLevel="1">
      <c r="A1635" s="26" t="s">
        <v>290</v>
      </c>
      <c r="B1635" s="27" t="s">
        <v>2243</v>
      </c>
      <c r="C1635" s="26">
        <v>2020</v>
      </c>
      <c r="D1635" s="26"/>
      <c r="E1635" s="26">
        <v>348</v>
      </c>
      <c r="F1635" s="26">
        <v>30</v>
      </c>
      <c r="G1635" s="26">
        <v>527.89099999999996</v>
      </c>
      <c r="H1635" s="19"/>
    </row>
    <row r="1636" spans="1:8" s="18" customFormat="1" ht="17.25" hidden="1" customHeight="1" outlineLevel="1">
      <c r="A1636" s="26" t="s">
        <v>290</v>
      </c>
      <c r="B1636" s="27" t="s">
        <v>2244</v>
      </c>
      <c r="C1636" s="26">
        <v>2020</v>
      </c>
      <c r="D1636" s="26"/>
      <c r="E1636" s="26">
        <v>458</v>
      </c>
      <c r="F1636" s="26">
        <v>10</v>
      </c>
      <c r="G1636" s="26">
        <v>556.952</v>
      </c>
      <c r="H1636" s="19"/>
    </row>
    <row r="1637" spans="1:8" s="18" customFormat="1" ht="17.25" hidden="1" customHeight="1" outlineLevel="1">
      <c r="A1637" s="26" t="s">
        <v>290</v>
      </c>
      <c r="B1637" s="27" t="s">
        <v>2073</v>
      </c>
      <c r="C1637" s="26">
        <v>2020</v>
      </c>
      <c r="D1637" s="26"/>
      <c r="E1637" s="26">
        <v>56</v>
      </c>
      <c r="F1637" s="26">
        <v>35</v>
      </c>
      <c r="G1637" s="26">
        <v>222.85499999999999</v>
      </c>
      <c r="H1637" s="19"/>
    </row>
    <row r="1638" spans="1:8" s="18" customFormat="1" ht="17.25" hidden="1" customHeight="1" outlineLevel="1">
      <c r="A1638" s="26" t="s">
        <v>290</v>
      </c>
      <c r="B1638" s="27" t="s">
        <v>2245</v>
      </c>
      <c r="C1638" s="26">
        <v>2020</v>
      </c>
      <c r="D1638" s="26"/>
      <c r="E1638" s="26">
        <v>1026</v>
      </c>
      <c r="F1638" s="26">
        <v>150</v>
      </c>
      <c r="G1638" s="26">
        <v>1642.3150000000001</v>
      </c>
      <c r="H1638" s="19"/>
    </row>
    <row r="1639" spans="1:8" s="18" customFormat="1" ht="17.25" hidden="1" customHeight="1" outlineLevel="1">
      <c r="A1639" s="26" t="s">
        <v>290</v>
      </c>
      <c r="B1639" s="27" t="s">
        <v>2246</v>
      </c>
      <c r="C1639" s="26">
        <v>2020</v>
      </c>
      <c r="D1639" s="26"/>
      <c r="E1639" s="26">
        <v>6</v>
      </c>
      <c r="F1639" s="26">
        <v>130</v>
      </c>
      <c r="G1639" s="26">
        <v>73.025000000000006</v>
      </c>
      <c r="H1639" s="19"/>
    </row>
    <row r="1640" spans="1:8" s="18" customFormat="1" ht="17.25" hidden="1" customHeight="1" outlineLevel="1">
      <c r="A1640" s="26" t="s">
        <v>290</v>
      </c>
      <c r="B1640" s="27" t="s">
        <v>2247</v>
      </c>
      <c r="C1640" s="26">
        <v>2020</v>
      </c>
      <c r="D1640" s="26"/>
      <c r="E1640" s="26">
        <v>30</v>
      </c>
      <c r="F1640" s="26">
        <v>150</v>
      </c>
      <c r="G1640" s="26">
        <v>118.721</v>
      </c>
      <c r="H1640" s="19"/>
    </row>
    <row r="1641" spans="1:8" s="18" customFormat="1" ht="17.25" hidden="1" customHeight="1" outlineLevel="1">
      <c r="A1641" s="26" t="s">
        <v>290</v>
      </c>
      <c r="B1641" s="27" t="s">
        <v>2248</v>
      </c>
      <c r="C1641" s="26">
        <v>2020</v>
      </c>
      <c r="D1641" s="26"/>
      <c r="E1641" s="26">
        <v>334</v>
      </c>
      <c r="F1641" s="26">
        <v>310</v>
      </c>
      <c r="G1641" s="26">
        <v>389.31799999999998</v>
      </c>
      <c r="H1641" s="19"/>
    </row>
    <row r="1642" spans="1:8" s="18" customFormat="1" ht="17.25" hidden="1" customHeight="1" outlineLevel="1">
      <c r="A1642" s="26" t="s">
        <v>290</v>
      </c>
      <c r="B1642" s="27" t="s">
        <v>2249</v>
      </c>
      <c r="C1642" s="26">
        <v>2020</v>
      </c>
      <c r="D1642" s="26"/>
      <c r="E1642" s="26">
        <v>672</v>
      </c>
      <c r="F1642" s="26">
        <v>150</v>
      </c>
      <c r="G1642" s="26">
        <v>1155.8009999999999</v>
      </c>
      <c r="H1642" s="19"/>
    </row>
    <row r="1643" spans="1:8" s="18" customFormat="1" ht="17.25" hidden="1" customHeight="1" outlineLevel="1">
      <c r="A1643" s="26" t="s">
        <v>290</v>
      </c>
      <c r="B1643" s="27" t="s">
        <v>2250</v>
      </c>
      <c r="C1643" s="26">
        <v>2020</v>
      </c>
      <c r="D1643" s="26"/>
      <c r="E1643" s="26">
        <v>243</v>
      </c>
      <c r="F1643" s="26">
        <v>70</v>
      </c>
      <c r="G1643" s="26">
        <v>362.16</v>
      </c>
      <c r="H1643" s="19"/>
    </row>
    <row r="1644" spans="1:8" s="18" customFormat="1" ht="17.25" hidden="1" customHeight="1" outlineLevel="1">
      <c r="A1644" s="26" t="s">
        <v>290</v>
      </c>
      <c r="B1644" s="27" t="s">
        <v>2251</v>
      </c>
      <c r="C1644" s="26">
        <v>2020</v>
      </c>
      <c r="D1644" s="26"/>
      <c r="E1644" s="26">
        <v>1226</v>
      </c>
      <c r="F1644" s="26">
        <v>150</v>
      </c>
      <c r="G1644" s="26">
        <v>1580.2049999999999</v>
      </c>
      <c r="H1644" s="19"/>
    </row>
    <row r="1645" spans="1:8" s="18" customFormat="1" ht="17.25" hidden="1" customHeight="1" outlineLevel="1">
      <c r="A1645" s="26" t="s">
        <v>290</v>
      </c>
      <c r="B1645" s="27" t="s">
        <v>2252</v>
      </c>
      <c r="C1645" s="26">
        <v>2020</v>
      </c>
      <c r="D1645" s="26"/>
      <c r="E1645" s="26">
        <v>75</v>
      </c>
      <c r="F1645" s="26">
        <v>70</v>
      </c>
      <c r="G1645" s="26">
        <v>244.23400000000001</v>
      </c>
      <c r="H1645" s="19"/>
    </row>
    <row r="1646" spans="1:8" s="18" customFormat="1" ht="17.25" hidden="1" customHeight="1" outlineLevel="1">
      <c r="A1646" s="26" t="s">
        <v>290</v>
      </c>
      <c r="B1646" s="27" t="s">
        <v>2102</v>
      </c>
      <c r="C1646" s="26">
        <v>2020</v>
      </c>
      <c r="D1646" s="26"/>
      <c r="E1646" s="26">
        <v>3113</v>
      </c>
      <c r="F1646" s="26">
        <v>15</v>
      </c>
      <c r="G1646" s="26">
        <v>5274.9930000000004</v>
      </c>
      <c r="H1646" s="19"/>
    </row>
    <row r="1647" spans="1:8" s="18" customFormat="1" ht="17.25" hidden="1" customHeight="1" outlineLevel="1">
      <c r="A1647" s="26" t="s">
        <v>290</v>
      </c>
      <c r="B1647" s="27" t="s">
        <v>2253</v>
      </c>
      <c r="C1647" s="26">
        <v>2020</v>
      </c>
      <c r="D1647" s="26"/>
      <c r="E1647" s="26">
        <v>3</v>
      </c>
      <c r="F1647" s="26">
        <v>110</v>
      </c>
      <c r="G1647" s="26">
        <v>87.506</v>
      </c>
      <c r="H1647" s="19"/>
    </row>
    <row r="1648" spans="1:8" s="18" customFormat="1" ht="17.25" hidden="1" customHeight="1" outlineLevel="1">
      <c r="A1648" s="26" t="s">
        <v>290</v>
      </c>
      <c r="B1648" s="27" t="s">
        <v>2254</v>
      </c>
      <c r="C1648" s="26">
        <v>2020</v>
      </c>
      <c r="D1648" s="26"/>
      <c r="E1648" s="26">
        <v>10</v>
      </c>
      <c r="F1648" s="26">
        <v>150</v>
      </c>
      <c r="G1648" s="26">
        <v>35.28</v>
      </c>
      <c r="H1648" s="19"/>
    </row>
    <row r="1649" spans="1:8" s="18" customFormat="1" ht="17.25" hidden="1" customHeight="1" outlineLevel="1">
      <c r="A1649" s="26" t="s">
        <v>290</v>
      </c>
      <c r="B1649" s="27" t="s">
        <v>2255</v>
      </c>
      <c r="C1649" s="26">
        <v>2020</v>
      </c>
      <c r="D1649" s="26"/>
      <c r="E1649" s="26">
        <v>250</v>
      </c>
      <c r="F1649" s="26">
        <v>150</v>
      </c>
      <c r="G1649" s="26">
        <v>348.27100000000002</v>
      </c>
      <c r="H1649" s="19"/>
    </row>
    <row r="1650" spans="1:8" s="18" customFormat="1" ht="17.25" hidden="1" customHeight="1" outlineLevel="1">
      <c r="A1650" s="26" t="s">
        <v>290</v>
      </c>
      <c r="B1650" s="27" t="s">
        <v>2256</v>
      </c>
      <c r="C1650" s="26">
        <v>2020</v>
      </c>
      <c r="D1650" s="26"/>
      <c r="E1650" s="26">
        <v>15</v>
      </c>
      <c r="F1650" s="26">
        <v>149</v>
      </c>
      <c r="G1650" s="26">
        <v>32.145000000000003</v>
      </c>
      <c r="H1650" s="19"/>
    </row>
    <row r="1651" spans="1:8" s="18" customFormat="1" ht="17.25" hidden="1" customHeight="1" outlineLevel="1">
      <c r="A1651" s="26" t="s">
        <v>290</v>
      </c>
      <c r="B1651" s="27" t="s">
        <v>2257</v>
      </c>
      <c r="C1651" s="26">
        <v>2020</v>
      </c>
      <c r="D1651" s="26"/>
      <c r="E1651" s="26">
        <v>5</v>
      </c>
      <c r="F1651" s="26">
        <v>423</v>
      </c>
      <c r="G1651" s="26">
        <v>1756.3979999999999</v>
      </c>
      <c r="H1651" s="19"/>
    </row>
    <row r="1652" spans="1:8" s="18" customFormat="1" ht="17.25" hidden="1" customHeight="1" outlineLevel="1">
      <c r="A1652" s="26" t="s">
        <v>290</v>
      </c>
      <c r="B1652" s="27" t="s">
        <v>2258</v>
      </c>
      <c r="C1652" s="26">
        <v>2020</v>
      </c>
      <c r="D1652" s="26"/>
      <c r="E1652" s="26">
        <v>38</v>
      </c>
      <c r="F1652" s="26">
        <v>135</v>
      </c>
      <c r="G1652" s="26">
        <v>267.33600000000001</v>
      </c>
      <c r="H1652" s="19"/>
    </row>
    <row r="1653" spans="1:8" s="18" customFormat="1" ht="17.25" hidden="1" customHeight="1" outlineLevel="1">
      <c r="A1653" s="26" t="s">
        <v>290</v>
      </c>
      <c r="B1653" s="27" t="s">
        <v>2259</v>
      </c>
      <c r="C1653" s="26">
        <v>2020</v>
      </c>
      <c r="D1653" s="26"/>
      <c r="E1653" s="26">
        <v>10</v>
      </c>
      <c r="F1653" s="26">
        <v>100</v>
      </c>
      <c r="G1653" s="26">
        <v>43.908999999999999</v>
      </c>
      <c r="H1653" s="19"/>
    </row>
    <row r="1654" spans="1:8" s="18" customFormat="1" ht="17.25" hidden="1" customHeight="1" outlineLevel="1">
      <c r="A1654" s="26" t="s">
        <v>290</v>
      </c>
      <c r="B1654" s="27" t="s">
        <v>2260</v>
      </c>
      <c r="C1654" s="26">
        <v>2020</v>
      </c>
      <c r="D1654" s="26"/>
      <c r="E1654" s="26">
        <v>643</v>
      </c>
      <c r="F1654" s="26">
        <v>368</v>
      </c>
      <c r="G1654" s="26">
        <v>2416.9029999999998</v>
      </c>
      <c r="H1654" s="19"/>
    </row>
    <row r="1655" spans="1:8" s="18" customFormat="1" ht="17.25" hidden="1" customHeight="1" outlineLevel="1">
      <c r="A1655" s="26" t="s">
        <v>290</v>
      </c>
      <c r="B1655" s="27" t="s">
        <v>2112</v>
      </c>
      <c r="C1655" s="26">
        <v>2020</v>
      </c>
      <c r="D1655" s="26"/>
      <c r="E1655" s="26">
        <v>60</v>
      </c>
      <c r="F1655" s="26">
        <v>80</v>
      </c>
      <c r="G1655" s="26">
        <v>158.11799999999999</v>
      </c>
      <c r="H1655" s="19"/>
    </row>
    <row r="1656" spans="1:8" s="18" customFormat="1" ht="17.25" hidden="1" customHeight="1" outlineLevel="1">
      <c r="A1656" s="26" t="s">
        <v>290</v>
      </c>
      <c r="B1656" s="27" t="s">
        <v>2261</v>
      </c>
      <c r="C1656" s="26">
        <v>2020</v>
      </c>
      <c r="D1656" s="26"/>
      <c r="E1656" s="26">
        <v>187</v>
      </c>
      <c r="F1656" s="26">
        <v>15</v>
      </c>
      <c r="G1656" s="26">
        <v>491.108</v>
      </c>
      <c r="H1656" s="19"/>
    </row>
    <row r="1657" spans="1:8" s="18" customFormat="1" ht="17.25" hidden="1" customHeight="1" outlineLevel="1">
      <c r="A1657" s="26" t="s">
        <v>290</v>
      </c>
      <c r="B1657" s="27" t="s">
        <v>2132</v>
      </c>
      <c r="C1657" s="26">
        <v>2020</v>
      </c>
      <c r="D1657" s="26"/>
      <c r="E1657" s="26">
        <v>274</v>
      </c>
      <c r="F1657" s="26">
        <v>15</v>
      </c>
      <c r="G1657" s="26">
        <v>810.39499999999998</v>
      </c>
      <c r="H1657" s="19"/>
    </row>
    <row r="1658" spans="1:8" s="18" customFormat="1" ht="17.25" hidden="1" customHeight="1" outlineLevel="1">
      <c r="A1658" s="26" t="s">
        <v>290</v>
      </c>
      <c r="B1658" s="27" t="s">
        <v>2133</v>
      </c>
      <c r="C1658" s="26">
        <v>2020</v>
      </c>
      <c r="D1658" s="26"/>
      <c r="E1658" s="26">
        <v>13</v>
      </c>
      <c r="F1658" s="26">
        <v>15</v>
      </c>
      <c r="G1658" s="26">
        <v>93.822999999999993</v>
      </c>
      <c r="H1658" s="19"/>
    </row>
    <row r="1659" spans="1:8" s="18" customFormat="1" ht="17.25" hidden="1" customHeight="1" outlineLevel="1">
      <c r="A1659" s="26" t="s">
        <v>290</v>
      </c>
      <c r="B1659" s="27" t="s">
        <v>2134</v>
      </c>
      <c r="C1659" s="26">
        <v>2020</v>
      </c>
      <c r="D1659" s="26"/>
      <c r="E1659" s="26">
        <v>1294</v>
      </c>
      <c r="F1659" s="26">
        <v>15</v>
      </c>
      <c r="G1659" s="26">
        <v>2144.2910000000002</v>
      </c>
      <c r="H1659" s="19"/>
    </row>
    <row r="1660" spans="1:8" s="18" customFormat="1" ht="17.25" hidden="1" customHeight="1" outlineLevel="1">
      <c r="A1660" s="26" t="s">
        <v>290</v>
      </c>
      <c r="B1660" s="27" t="s">
        <v>2262</v>
      </c>
      <c r="C1660" s="26">
        <v>2020</v>
      </c>
      <c r="D1660" s="26"/>
      <c r="E1660" s="26">
        <v>38</v>
      </c>
      <c r="F1660" s="26">
        <v>264</v>
      </c>
      <c r="G1660" s="26">
        <v>183.279</v>
      </c>
      <c r="H1660" s="19"/>
    </row>
    <row r="1661" spans="1:8" s="18" customFormat="1" ht="17.25" hidden="1" customHeight="1" outlineLevel="1">
      <c r="A1661" s="26" t="s">
        <v>290</v>
      </c>
      <c r="B1661" s="27" t="s">
        <v>2263</v>
      </c>
      <c r="C1661" s="26">
        <v>2020</v>
      </c>
      <c r="D1661" s="26"/>
      <c r="E1661" s="26">
        <v>45</v>
      </c>
      <c r="F1661" s="26">
        <v>70</v>
      </c>
      <c r="G1661" s="26">
        <v>175.363</v>
      </c>
      <c r="H1661" s="19"/>
    </row>
    <row r="1662" spans="1:8" s="18" customFormat="1" ht="17.25" hidden="1" customHeight="1" outlineLevel="1">
      <c r="A1662" s="26" t="s">
        <v>290</v>
      </c>
      <c r="B1662" s="27" t="s">
        <v>2264</v>
      </c>
      <c r="C1662" s="26">
        <v>2020</v>
      </c>
      <c r="D1662" s="26"/>
      <c r="E1662" s="26">
        <v>8</v>
      </c>
      <c r="F1662" s="26">
        <v>71</v>
      </c>
      <c r="G1662" s="26">
        <v>88.013999999999996</v>
      </c>
      <c r="H1662" s="19"/>
    </row>
    <row r="1663" spans="1:8" s="18" customFormat="1" ht="17.25" hidden="1" customHeight="1" outlineLevel="1">
      <c r="A1663" s="26" t="s">
        <v>290</v>
      </c>
      <c r="B1663" s="27" t="s">
        <v>2265</v>
      </c>
      <c r="C1663" s="26">
        <v>2020</v>
      </c>
      <c r="D1663" s="26"/>
      <c r="E1663" s="26">
        <v>374</v>
      </c>
      <c r="F1663" s="26">
        <v>120</v>
      </c>
      <c r="G1663" s="26">
        <v>517.81299999999999</v>
      </c>
      <c r="H1663" s="19"/>
    </row>
    <row r="1664" spans="1:8" s="18" customFormat="1" ht="15.75" collapsed="1">
      <c r="A1664" s="23"/>
      <c r="B1664" s="24" t="s">
        <v>289</v>
      </c>
      <c r="C1664" s="23"/>
      <c r="D1664" s="23" t="s">
        <v>90</v>
      </c>
      <c r="E1664" s="23"/>
      <c r="F1664" s="23"/>
      <c r="G1664" s="23"/>
      <c r="H1664" s="19"/>
    </row>
    <row r="1665" spans="1:8" s="18" customFormat="1" ht="18.75" customHeight="1">
      <c r="A1665" s="20"/>
      <c r="B1665" s="25" t="s">
        <v>91</v>
      </c>
      <c r="C1665" s="20"/>
      <c r="D1665" s="20"/>
      <c r="E1665" s="20"/>
      <c r="F1665" s="20"/>
      <c r="G1665" s="20"/>
      <c r="H1665" s="68"/>
    </row>
    <row r="1666" spans="1:8" s="29" customFormat="1" ht="15.75">
      <c r="A1666" s="33" t="s">
        <v>470</v>
      </c>
      <c r="B1666" s="34" t="s">
        <v>142</v>
      </c>
      <c r="C1666" s="33"/>
      <c r="D1666" s="33"/>
      <c r="E1666" s="33"/>
      <c r="F1666" s="33"/>
      <c r="G1666" s="33"/>
      <c r="H1666" s="28"/>
    </row>
    <row r="1667" spans="1:8" s="29" customFormat="1" ht="15.75">
      <c r="A1667" s="33" t="s">
        <v>470</v>
      </c>
      <c r="B1667" s="34" t="s">
        <v>94</v>
      </c>
      <c r="C1667" s="33"/>
      <c r="D1667" s="33"/>
      <c r="E1667" s="33"/>
      <c r="F1667" s="33"/>
      <c r="G1667" s="33"/>
      <c r="H1667" s="28"/>
    </row>
    <row r="1668" spans="1:8" s="29" customFormat="1" ht="15.75">
      <c r="A1668" s="33" t="s">
        <v>470</v>
      </c>
      <c r="B1668" s="34" t="s">
        <v>95</v>
      </c>
      <c r="C1668" s="33">
        <v>2019</v>
      </c>
      <c r="D1668" s="33" t="s">
        <v>90</v>
      </c>
      <c r="E1668" s="33">
        <f ca="1">SUMIF($C$1671:$G$2102,$C$1668,$E$1671:$E$2102)</f>
        <v>54727</v>
      </c>
      <c r="F1668" s="37">
        <f ca="1">SUMIF($C$1671:$G$2102,$C$1668,$F$1671:$F$2102)</f>
        <v>9903.89</v>
      </c>
      <c r="G1668" s="37">
        <f ca="1">SUMIF($C$1671:$G$2102,$C$1668,$G$1671:$G$2102)</f>
        <v>62204.869279999992</v>
      </c>
      <c r="H1668" s="28"/>
    </row>
    <row r="1669" spans="1:8" s="29" customFormat="1" ht="15.75">
      <c r="A1669" s="33" t="s">
        <v>470</v>
      </c>
      <c r="B1669" s="34" t="s">
        <v>95</v>
      </c>
      <c r="C1669" s="33">
        <v>2020</v>
      </c>
      <c r="D1669" s="33" t="s">
        <v>90</v>
      </c>
      <c r="E1669" s="33">
        <f ca="1">SUMIF($C$1671:$G$2102,$C$1669,$E$1671:$E$2102)</f>
        <v>35512</v>
      </c>
      <c r="F1669" s="37">
        <f ca="1">SUMIF($C$1671:$G$2102,$C$1669,$F$1671:$F$2102)</f>
        <v>13639.73</v>
      </c>
      <c r="G1669" s="37">
        <f ca="1">SUMIF($C$1671:$G$2102,$C$1669,$G$1671:$G$2102)</f>
        <v>49975.344899999996</v>
      </c>
      <c r="H1669" s="28"/>
    </row>
    <row r="1670" spans="1:8" s="29" customFormat="1" ht="15.75">
      <c r="A1670" s="33" t="s">
        <v>470</v>
      </c>
      <c r="B1670" s="34" t="s">
        <v>95</v>
      </c>
      <c r="C1670" s="33">
        <v>2021</v>
      </c>
      <c r="D1670" s="33" t="s">
        <v>90</v>
      </c>
      <c r="E1670" s="33">
        <f ca="1">SUMIF($C$1671:$G$2102,$C$1670,$E$1671:$E$2102)</f>
        <v>0</v>
      </c>
      <c r="F1670" s="37">
        <f ca="1">SUMIF($C$1671:$G$2102,$C$1670,$F$1671:$F$2102)</f>
        <v>0</v>
      </c>
      <c r="G1670" s="37">
        <f ca="1">SUMIF($C$1671:$G$2102,$C$1670,$G$1671:$G$2102)</f>
        <v>0</v>
      </c>
      <c r="H1670" s="28"/>
    </row>
    <row r="1671" spans="1:8" s="29" customFormat="1" ht="47.25" hidden="1" outlineLevel="1">
      <c r="A1671" s="33" t="s">
        <v>470</v>
      </c>
      <c r="B1671" s="34" t="s">
        <v>2266</v>
      </c>
      <c r="C1671" s="33">
        <v>2018</v>
      </c>
      <c r="D1671" s="33"/>
      <c r="E1671" s="33">
        <v>126</v>
      </c>
      <c r="F1671" s="33">
        <v>15</v>
      </c>
      <c r="G1671" s="33">
        <v>211.91161</v>
      </c>
      <c r="H1671" s="28"/>
    </row>
    <row r="1672" spans="1:8" s="29" customFormat="1" ht="47.25" hidden="1" outlineLevel="1">
      <c r="A1672" s="33" t="s">
        <v>470</v>
      </c>
      <c r="B1672" s="34" t="s">
        <v>2267</v>
      </c>
      <c r="C1672" s="33">
        <v>2018</v>
      </c>
      <c r="D1672" s="33"/>
      <c r="E1672" s="33">
        <v>352</v>
      </c>
      <c r="F1672" s="33">
        <v>15</v>
      </c>
      <c r="G1672" s="33">
        <v>410.58920999999998</v>
      </c>
      <c r="H1672" s="28"/>
    </row>
    <row r="1673" spans="1:8" s="29" customFormat="1" ht="47.25" hidden="1" outlineLevel="1">
      <c r="A1673" s="33" t="s">
        <v>470</v>
      </c>
      <c r="B1673" s="34" t="s">
        <v>2268</v>
      </c>
      <c r="C1673" s="33">
        <v>2018</v>
      </c>
      <c r="D1673" s="33"/>
      <c r="E1673" s="33">
        <v>265</v>
      </c>
      <c r="F1673" s="33">
        <v>10</v>
      </c>
      <c r="G1673" s="33">
        <v>341.82933000000003</v>
      </c>
      <c r="H1673" s="28"/>
    </row>
    <row r="1674" spans="1:8" s="29" customFormat="1" ht="47.25" hidden="1" outlineLevel="1">
      <c r="A1674" s="33" t="s">
        <v>470</v>
      </c>
      <c r="B1674" s="34" t="s">
        <v>2269</v>
      </c>
      <c r="C1674" s="33">
        <v>2018</v>
      </c>
      <c r="D1674" s="33"/>
      <c r="E1674" s="33">
        <v>163</v>
      </c>
      <c r="F1674" s="33">
        <v>27</v>
      </c>
      <c r="G1674" s="33">
        <v>269.79613000000001</v>
      </c>
      <c r="H1674" s="28"/>
    </row>
    <row r="1675" spans="1:8" s="29" customFormat="1" ht="63" hidden="1" outlineLevel="1">
      <c r="A1675" s="33" t="s">
        <v>470</v>
      </c>
      <c r="B1675" s="34" t="s">
        <v>2270</v>
      </c>
      <c r="C1675" s="33">
        <v>2018</v>
      </c>
      <c r="D1675" s="33"/>
      <c r="E1675" s="33">
        <v>125</v>
      </c>
      <c r="F1675" s="33">
        <v>30</v>
      </c>
      <c r="G1675" s="33">
        <v>152.75421</v>
      </c>
      <c r="H1675" s="28"/>
    </row>
    <row r="1676" spans="1:8" s="29" customFormat="1" ht="78.75" hidden="1" outlineLevel="1">
      <c r="A1676" s="33" t="s">
        <v>470</v>
      </c>
      <c r="B1676" s="34" t="s">
        <v>2271</v>
      </c>
      <c r="C1676" s="33">
        <v>2018</v>
      </c>
      <c r="D1676" s="33"/>
      <c r="E1676" s="33">
        <v>423</v>
      </c>
      <c r="F1676" s="33">
        <v>60</v>
      </c>
      <c r="G1676" s="33">
        <v>405.38488000000001</v>
      </c>
      <c r="H1676" s="28"/>
    </row>
    <row r="1677" spans="1:8" s="29" customFormat="1" ht="63" hidden="1" outlineLevel="1">
      <c r="A1677" s="33" t="s">
        <v>470</v>
      </c>
      <c r="B1677" s="34" t="s">
        <v>2272</v>
      </c>
      <c r="C1677" s="33">
        <v>2018</v>
      </c>
      <c r="D1677" s="33"/>
      <c r="E1677" s="33">
        <v>191</v>
      </c>
      <c r="F1677" s="33">
        <v>25</v>
      </c>
      <c r="G1677" s="33">
        <v>212.66738000000001</v>
      </c>
      <c r="H1677" s="28"/>
    </row>
    <row r="1678" spans="1:8" s="29" customFormat="1" ht="47.25" hidden="1" outlineLevel="1">
      <c r="A1678" s="33" t="s">
        <v>470</v>
      </c>
      <c r="B1678" s="34" t="s">
        <v>2273</v>
      </c>
      <c r="C1678" s="33">
        <v>2018</v>
      </c>
      <c r="D1678" s="33"/>
      <c r="E1678" s="33">
        <v>858</v>
      </c>
      <c r="F1678" s="33">
        <v>15</v>
      </c>
      <c r="G1678" s="33">
        <v>834.00212999999997</v>
      </c>
      <c r="H1678" s="28"/>
    </row>
    <row r="1679" spans="1:8" s="29" customFormat="1" ht="47.25" hidden="1" outlineLevel="1">
      <c r="A1679" s="33" t="s">
        <v>470</v>
      </c>
      <c r="B1679" s="34" t="s">
        <v>2274</v>
      </c>
      <c r="C1679" s="33">
        <v>2018</v>
      </c>
      <c r="D1679" s="33"/>
      <c r="E1679" s="33">
        <v>229</v>
      </c>
      <c r="F1679" s="33">
        <v>37</v>
      </c>
      <c r="G1679" s="33">
        <v>246.17</v>
      </c>
      <c r="H1679" s="28"/>
    </row>
    <row r="1680" spans="1:8" s="29" customFormat="1" ht="63" hidden="1" outlineLevel="1">
      <c r="A1680" s="33" t="s">
        <v>470</v>
      </c>
      <c r="B1680" s="34" t="s">
        <v>2275</v>
      </c>
      <c r="C1680" s="33">
        <v>2018</v>
      </c>
      <c r="D1680" s="33"/>
      <c r="E1680" s="33">
        <v>143</v>
      </c>
      <c r="F1680" s="33">
        <v>30</v>
      </c>
      <c r="G1680" s="33">
        <v>196.71922000000001</v>
      </c>
      <c r="H1680" s="28"/>
    </row>
    <row r="1681" spans="1:8" s="29" customFormat="1" ht="47.25" hidden="1" outlineLevel="1">
      <c r="A1681" s="33" t="s">
        <v>470</v>
      </c>
      <c r="B1681" s="34" t="s">
        <v>2276</v>
      </c>
      <c r="C1681" s="33">
        <v>2018</v>
      </c>
      <c r="D1681" s="33"/>
      <c r="E1681" s="33">
        <v>265</v>
      </c>
      <c r="F1681" s="33">
        <v>30</v>
      </c>
      <c r="G1681" s="33">
        <v>175.91322</v>
      </c>
      <c r="H1681" s="28"/>
    </row>
    <row r="1682" spans="1:8" s="29" customFormat="1" ht="63" hidden="1" outlineLevel="1">
      <c r="A1682" s="33" t="s">
        <v>470</v>
      </c>
      <c r="B1682" s="34" t="s">
        <v>2146</v>
      </c>
      <c r="C1682" s="33">
        <v>2018</v>
      </c>
      <c r="D1682" s="33"/>
      <c r="E1682" s="33">
        <v>148</v>
      </c>
      <c r="F1682" s="33">
        <v>15</v>
      </c>
      <c r="G1682" s="33">
        <v>255.8219</v>
      </c>
      <c r="H1682" s="28"/>
    </row>
    <row r="1683" spans="1:8" s="29" customFormat="1" ht="47.25" hidden="1" outlineLevel="1">
      <c r="A1683" s="33" t="s">
        <v>470</v>
      </c>
      <c r="B1683" s="34" t="s">
        <v>2277</v>
      </c>
      <c r="C1683" s="33">
        <v>2018</v>
      </c>
      <c r="D1683" s="33"/>
      <c r="E1683" s="33">
        <v>596</v>
      </c>
      <c r="F1683" s="33">
        <v>15</v>
      </c>
      <c r="G1683" s="33">
        <v>527.23347999999999</v>
      </c>
      <c r="H1683" s="28"/>
    </row>
    <row r="1684" spans="1:8" s="29" customFormat="1" ht="47.25" hidden="1" outlineLevel="1">
      <c r="A1684" s="33" t="s">
        <v>470</v>
      </c>
      <c r="B1684" s="34" t="s">
        <v>2278</v>
      </c>
      <c r="C1684" s="33">
        <v>2018</v>
      </c>
      <c r="D1684" s="33"/>
      <c r="E1684" s="33">
        <v>511</v>
      </c>
      <c r="F1684" s="33">
        <v>25</v>
      </c>
      <c r="G1684" s="33">
        <v>550.71690000000001</v>
      </c>
      <c r="H1684" s="28"/>
    </row>
    <row r="1685" spans="1:8" s="29" customFormat="1" ht="31.5" hidden="1" outlineLevel="1">
      <c r="A1685" s="33" t="s">
        <v>470</v>
      </c>
      <c r="B1685" s="34" t="s">
        <v>2279</v>
      </c>
      <c r="C1685" s="33">
        <v>2018</v>
      </c>
      <c r="D1685" s="33"/>
      <c r="E1685" s="33">
        <v>59</v>
      </c>
      <c r="F1685" s="33">
        <v>8</v>
      </c>
      <c r="G1685" s="33">
        <v>126.55868</v>
      </c>
      <c r="H1685" s="28"/>
    </row>
    <row r="1686" spans="1:8" s="29" customFormat="1" ht="78.75" hidden="1" outlineLevel="1">
      <c r="A1686" s="33" t="s">
        <v>470</v>
      </c>
      <c r="B1686" s="34" t="s">
        <v>2280</v>
      </c>
      <c r="C1686" s="33">
        <v>2018</v>
      </c>
      <c r="D1686" s="33"/>
      <c r="E1686" s="33">
        <v>472</v>
      </c>
      <c r="F1686" s="33">
        <v>35</v>
      </c>
      <c r="G1686" s="33">
        <v>440.52568000000002</v>
      </c>
      <c r="H1686" s="28"/>
    </row>
    <row r="1687" spans="1:8" s="29" customFormat="1" ht="47.25" hidden="1" outlineLevel="1">
      <c r="A1687" s="33" t="s">
        <v>470</v>
      </c>
      <c r="B1687" s="34" t="s">
        <v>2281</v>
      </c>
      <c r="C1687" s="33">
        <v>2018</v>
      </c>
      <c r="D1687" s="33"/>
      <c r="E1687" s="33">
        <v>28</v>
      </c>
      <c r="F1687" s="33">
        <v>10</v>
      </c>
      <c r="G1687" s="33">
        <v>54.392099999999999</v>
      </c>
      <c r="H1687" s="28"/>
    </row>
    <row r="1688" spans="1:8" s="29" customFormat="1" ht="63" hidden="1" outlineLevel="1">
      <c r="A1688" s="33" t="s">
        <v>470</v>
      </c>
      <c r="B1688" s="34" t="s">
        <v>2282</v>
      </c>
      <c r="C1688" s="33">
        <v>2018</v>
      </c>
      <c r="D1688" s="33"/>
      <c r="E1688" s="33">
        <v>48</v>
      </c>
      <c r="F1688" s="33">
        <v>20</v>
      </c>
      <c r="G1688" s="33">
        <v>78.310379999999995</v>
      </c>
      <c r="H1688" s="28"/>
    </row>
    <row r="1689" spans="1:8" s="29" customFormat="1" ht="47.25" hidden="1" outlineLevel="1">
      <c r="A1689" s="33" t="s">
        <v>470</v>
      </c>
      <c r="B1689" s="34" t="s">
        <v>2283</v>
      </c>
      <c r="C1689" s="33">
        <v>2018</v>
      </c>
      <c r="D1689" s="33"/>
      <c r="E1689" s="33">
        <v>88</v>
      </c>
      <c r="F1689" s="33">
        <v>15</v>
      </c>
      <c r="G1689" s="33">
        <v>219.72443000000001</v>
      </c>
      <c r="H1689" s="28"/>
    </row>
    <row r="1690" spans="1:8" s="29" customFormat="1" ht="78.75" hidden="1" outlineLevel="1">
      <c r="A1690" s="33" t="s">
        <v>470</v>
      </c>
      <c r="B1690" s="34" t="s">
        <v>2284</v>
      </c>
      <c r="C1690" s="33">
        <v>2018</v>
      </c>
      <c r="D1690" s="33"/>
      <c r="E1690" s="33">
        <v>3</v>
      </c>
      <c r="F1690" s="33">
        <v>23.3</v>
      </c>
      <c r="G1690" s="33">
        <v>87.859080000000006</v>
      </c>
      <c r="H1690" s="28"/>
    </row>
    <row r="1691" spans="1:8" s="29" customFormat="1" ht="63" hidden="1" outlineLevel="1">
      <c r="A1691" s="33" t="s">
        <v>470</v>
      </c>
      <c r="B1691" s="34" t="s">
        <v>2285</v>
      </c>
      <c r="C1691" s="33">
        <v>2018</v>
      </c>
      <c r="D1691" s="33"/>
      <c r="E1691" s="33">
        <v>271</v>
      </c>
      <c r="F1691" s="33">
        <v>12</v>
      </c>
      <c r="G1691" s="33">
        <v>286.47417000000002</v>
      </c>
      <c r="H1691" s="28"/>
    </row>
    <row r="1692" spans="1:8" s="29" customFormat="1" ht="78.75" hidden="1" outlineLevel="1">
      <c r="A1692" s="33" t="s">
        <v>470</v>
      </c>
      <c r="B1692" s="34" t="s">
        <v>1363</v>
      </c>
      <c r="C1692" s="33">
        <v>2018</v>
      </c>
      <c r="D1692" s="33"/>
      <c r="E1692" s="33">
        <v>120</v>
      </c>
      <c r="F1692" s="33">
        <v>15</v>
      </c>
      <c r="G1692" s="33">
        <v>130.02547999999999</v>
      </c>
      <c r="H1692" s="28"/>
    </row>
    <row r="1693" spans="1:8" s="29" customFormat="1" ht="47.25" hidden="1" outlineLevel="1">
      <c r="A1693" s="33" t="s">
        <v>470</v>
      </c>
      <c r="B1693" s="34" t="s">
        <v>2286</v>
      </c>
      <c r="C1693" s="33">
        <v>2018</v>
      </c>
      <c r="D1693" s="33"/>
      <c r="E1693" s="33">
        <v>288</v>
      </c>
      <c r="F1693" s="33">
        <v>7</v>
      </c>
      <c r="G1693" s="33">
        <v>274.78877</v>
      </c>
      <c r="H1693" s="28"/>
    </row>
    <row r="1694" spans="1:8" s="29" customFormat="1" ht="78.75" hidden="1" outlineLevel="1">
      <c r="A1694" s="33" t="s">
        <v>470</v>
      </c>
      <c r="B1694" s="34" t="s">
        <v>2287</v>
      </c>
      <c r="C1694" s="33">
        <v>2018</v>
      </c>
      <c r="D1694" s="33"/>
      <c r="E1694" s="33">
        <v>148</v>
      </c>
      <c r="F1694" s="33">
        <v>15</v>
      </c>
      <c r="G1694" s="33">
        <v>213.65262999999999</v>
      </c>
      <c r="H1694" s="28"/>
    </row>
    <row r="1695" spans="1:8" s="29" customFormat="1" ht="47.25" hidden="1" outlineLevel="1">
      <c r="A1695" s="33" t="s">
        <v>470</v>
      </c>
      <c r="B1695" s="34" t="s">
        <v>2288</v>
      </c>
      <c r="C1695" s="33">
        <v>2018</v>
      </c>
      <c r="D1695" s="33"/>
      <c r="E1695" s="33">
        <v>352</v>
      </c>
      <c r="F1695" s="33">
        <v>5</v>
      </c>
      <c r="G1695" s="33">
        <v>326.26832000000002</v>
      </c>
      <c r="H1695" s="28"/>
    </row>
    <row r="1696" spans="1:8" s="29" customFormat="1" ht="63" hidden="1" outlineLevel="1">
      <c r="A1696" s="33" t="s">
        <v>470</v>
      </c>
      <c r="B1696" s="34" t="s">
        <v>2289</v>
      </c>
      <c r="C1696" s="33">
        <v>2018</v>
      </c>
      <c r="D1696" s="33"/>
      <c r="E1696" s="33">
        <v>197</v>
      </c>
      <c r="F1696" s="33">
        <v>50</v>
      </c>
      <c r="G1696" s="33">
        <v>354.96</v>
      </c>
      <c r="H1696" s="28"/>
    </row>
    <row r="1697" spans="1:8" s="29" customFormat="1" ht="63" hidden="1" outlineLevel="1">
      <c r="A1697" s="33" t="s">
        <v>470</v>
      </c>
      <c r="B1697" s="34" t="s">
        <v>2290</v>
      </c>
      <c r="C1697" s="33">
        <v>2018</v>
      </c>
      <c r="D1697" s="33"/>
      <c r="E1697" s="33">
        <v>490</v>
      </c>
      <c r="F1697" s="33">
        <v>15</v>
      </c>
      <c r="G1697" s="33">
        <v>344.11</v>
      </c>
      <c r="H1697" s="28"/>
    </row>
    <row r="1698" spans="1:8" s="29" customFormat="1" ht="47.25" hidden="1" outlineLevel="1">
      <c r="A1698" s="33" t="s">
        <v>470</v>
      </c>
      <c r="B1698" s="34" t="s">
        <v>2291</v>
      </c>
      <c r="C1698" s="33">
        <v>2018</v>
      </c>
      <c r="D1698" s="33"/>
      <c r="E1698" s="33">
        <v>180</v>
      </c>
      <c r="F1698" s="33">
        <v>15</v>
      </c>
      <c r="G1698" s="33">
        <v>208.66</v>
      </c>
      <c r="H1698" s="28"/>
    </row>
    <row r="1699" spans="1:8" s="29" customFormat="1" ht="47.25" hidden="1" outlineLevel="1">
      <c r="A1699" s="33" t="s">
        <v>470</v>
      </c>
      <c r="B1699" s="34" t="s">
        <v>2292</v>
      </c>
      <c r="C1699" s="33">
        <v>2018</v>
      </c>
      <c r="D1699" s="33"/>
      <c r="E1699" s="33">
        <v>111</v>
      </c>
      <c r="F1699" s="33">
        <v>9</v>
      </c>
      <c r="G1699" s="33">
        <v>149.26</v>
      </c>
      <c r="H1699" s="28"/>
    </row>
    <row r="1700" spans="1:8" s="29" customFormat="1" ht="31.5" hidden="1" outlineLevel="1">
      <c r="A1700" s="33" t="s">
        <v>470</v>
      </c>
      <c r="B1700" s="34" t="s">
        <v>2293</v>
      </c>
      <c r="C1700" s="33">
        <v>2018</v>
      </c>
      <c r="D1700" s="33"/>
      <c r="E1700" s="33">
        <v>115</v>
      </c>
      <c r="F1700" s="33">
        <v>10</v>
      </c>
      <c r="G1700" s="33">
        <v>146.88</v>
      </c>
      <c r="H1700" s="28"/>
    </row>
    <row r="1701" spans="1:8" s="29" customFormat="1" ht="63" hidden="1" outlineLevel="1">
      <c r="A1701" s="33" t="s">
        <v>470</v>
      </c>
      <c r="B1701" s="34" t="s">
        <v>2294</v>
      </c>
      <c r="C1701" s="33">
        <v>2018</v>
      </c>
      <c r="D1701" s="33"/>
      <c r="E1701" s="33">
        <v>60</v>
      </c>
      <c r="F1701" s="33">
        <v>15</v>
      </c>
      <c r="G1701" s="33">
        <v>123.54</v>
      </c>
      <c r="H1701" s="28"/>
    </row>
    <row r="1702" spans="1:8" s="29" customFormat="1" ht="47.25" hidden="1" outlineLevel="1">
      <c r="A1702" s="33" t="s">
        <v>470</v>
      </c>
      <c r="B1702" s="34" t="s">
        <v>2150</v>
      </c>
      <c r="C1702" s="33">
        <v>2018</v>
      </c>
      <c r="D1702" s="33"/>
      <c r="E1702" s="33">
        <v>30</v>
      </c>
      <c r="F1702" s="33">
        <v>50</v>
      </c>
      <c r="G1702" s="33">
        <v>62.55</v>
      </c>
      <c r="H1702" s="28"/>
    </row>
    <row r="1703" spans="1:8" s="29" customFormat="1" ht="47.25" hidden="1" outlineLevel="1">
      <c r="A1703" s="33" t="s">
        <v>470</v>
      </c>
      <c r="B1703" s="34" t="s">
        <v>2295</v>
      </c>
      <c r="C1703" s="33">
        <v>2018</v>
      </c>
      <c r="D1703" s="33"/>
      <c r="E1703" s="33">
        <v>50</v>
      </c>
      <c r="F1703" s="33">
        <v>80</v>
      </c>
      <c r="G1703" s="33">
        <v>92.16</v>
      </c>
      <c r="H1703" s="28"/>
    </row>
    <row r="1704" spans="1:8" s="29" customFormat="1" ht="47.25" hidden="1" outlineLevel="1">
      <c r="A1704" s="33" t="s">
        <v>470</v>
      </c>
      <c r="B1704" s="34" t="s">
        <v>2296</v>
      </c>
      <c r="C1704" s="33">
        <v>2018</v>
      </c>
      <c r="D1704" s="33"/>
      <c r="E1704" s="33">
        <v>100</v>
      </c>
      <c r="F1704" s="33">
        <v>15</v>
      </c>
      <c r="G1704" s="33">
        <v>161.47</v>
      </c>
      <c r="H1704" s="28"/>
    </row>
    <row r="1705" spans="1:8" s="29" customFormat="1" ht="31.5" hidden="1" outlineLevel="1">
      <c r="A1705" s="33" t="s">
        <v>470</v>
      </c>
      <c r="B1705" s="34" t="s">
        <v>2297</v>
      </c>
      <c r="C1705" s="33">
        <v>2018</v>
      </c>
      <c r="D1705" s="33"/>
      <c r="E1705" s="33">
        <v>120</v>
      </c>
      <c r="F1705" s="33">
        <v>20</v>
      </c>
      <c r="G1705" s="33">
        <v>144.52000000000001</v>
      </c>
      <c r="H1705" s="28"/>
    </row>
    <row r="1706" spans="1:8" s="29" customFormat="1" ht="47.25" hidden="1" outlineLevel="1">
      <c r="A1706" s="33" t="s">
        <v>470</v>
      </c>
      <c r="B1706" s="34" t="s">
        <v>2298</v>
      </c>
      <c r="C1706" s="33">
        <v>2018</v>
      </c>
      <c r="D1706" s="33"/>
      <c r="E1706" s="33">
        <v>244</v>
      </c>
      <c r="F1706" s="33">
        <v>15</v>
      </c>
      <c r="G1706" s="33">
        <v>320.27999999999997</v>
      </c>
      <c r="H1706" s="28"/>
    </row>
    <row r="1707" spans="1:8" s="29" customFormat="1" ht="31.5" hidden="1" outlineLevel="1">
      <c r="A1707" s="33" t="s">
        <v>470</v>
      </c>
      <c r="B1707" s="34" t="s">
        <v>2299</v>
      </c>
      <c r="C1707" s="33">
        <v>2018</v>
      </c>
      <c r="D1707" s="33"/>
      <c r="E1707" s="33">
        <v>338</v>
      </c>
      <c r="F1707" s="33">
        <v>25</v>
      </c>
      <c r="G1707" s="33">
        <v>429.83</v>
      </c>
      <c r="H1707" s="28"/>
    </row>
    <row r="1708" spans="1:8" s="29" customFormat="1" ht="31.5" hidden="1" outlineLevel="1">
      <c r="A1708" s="33" t="s">
        <v>470</v>
      </c>
      <c r="B1708" s="34" t="s">
        <v>2300</v>
      </c>
      <c r="C1708" s="33">
        <v>2018</v>
      </c>
      <c r="D1708" s="33"/>
      <c r="E1708" s="33">
        <v>387</v>
      </c>
      <c r="F1708" s="33">
        <v>9</v>
      </c>
      <c r="G1708" s="33">
        <v>388.14</v>
      </c>
      <c r="H1708" s="28"/>
    </row>
    <row r="1709" spans="1:8" s="29" customFormat="1" ht="47.25" hidden="1" outlineLevel="1">
      <c r="A1709" s="33" t="s">
        <v>470</v>
      </c>
      <c r="B1709" s="34" t="s">
        <v>2301</v>
      </c>
      <c r="C1709" s="33">
        <v>2018</v>
      </c>
      <c r="D1709" s="33"/>
      <c r="E1709" s="33">
        <v>580</v>
      </c>
      <c r="F1709" s="33">
        <v>12</v>
      </c>
      <c r="G1709" s="33">
        <v>532.41</v>
      </c>
      <c r="H1709" s="28"/>
    </row>
    <row r="1710" spans="1:8" s="29" customFormat="1" ht="63" hidden="1" outlineLevel="1">
      <c r="A1710" s="33" t="s">
        <v>470</v>
      </c>
      <c r="B1710" s="34" t="s">
        <v>2302</v>
      </c>
      <c r="C1710" s="33">
        <v>2018</v>
      </c>
      <c r="D1710" s="33"/>
      <c r="E1710" s="33">
        <v>300</v>
      </c>
      <c r="F1710" s="33">
        <v>15</v>
      </c>
      <c r="G1710" s="33">
        <v>424.63</v>
      </c>
      <c r="H1710" s="28"/>
    </row>
    <row r="1711" spans="1:8" s="29" customFormat="1" ht="47.25" hidden="1" outlineLevel="1">
      <c r="A1711" s="33" t="s">
        <v>470</v>
      </c>
      <c r="B1711" s="34" t="s">
        <v>2303</v>
      </c>
      <c r="C1711" s="33">
        <v>2018</v>
      </c>
      <c r="D1711" s="33"/>
      <c r="E1711" s="33">
        <v>292</v>
      </c>
      <c r="F1711" s="33">
        <v>15</v>
      </c>
      <c r="G1711" s="33">
        <v>275.10000000000002</v>
      </c>
      <c r="H1711" s="28"/>
    </row>
    <row r="1712" spans="1:8" s="29" customFormat="1" ht="47.25" hidden="1" outlineLevel="1">
      <c r="A1712" s="33" t="s">
        <v>470</v>
      </c>
      <c r="B1712" s="34" t="s">
        <v>2304</v>
      </c>
      <c r="C1712" s="33">
        <v>2018</v>
      </c>
      <c r="D1712" s="33"/>
      <c r="E1712" s="33">
        <v>80</v>
      </c>
      <c r="F1712" s="33">
        <v>132</v>
      </c>
      <c r="G1712" s="33">
        <v>106</v>
      </c>
      <c r="H1712" s="28"/>
    </row>
    <row r="1713" spans="1:8" s="29" customFormat="1" ht="94.5" hidden="1" outlineLevel="1">
      <c r="A1713" s="33" t="s">
        <v>470</v>
      </c>
      <c r="B1713" s="34" t="s">
        <v>2305</v>
      </c>
      <c r="C1713" s="33">
        <v>2018</v>
      </c>
      <c r="D1713" s="33"/>
      <c r="E1713" s="33">
        <v>50</v>
      </c>
      <c r="F1713" s="33">
        <v>35.6</v>
      </c>
      <c r="G1713" s="33">
        <v>87</v>
      </c>
      <c r="H1713" s="28"/>
    </row>
    <row r="1714" spans="1:8" s="29" customFormat="1" ht="141.75" hidden="1" outlineLevel="1">
      <c r="A1714" s="33" t="s">
        <v>470</v>
      </c>
      <c r="B1714" s="34" t="s">
        <v>2306</v>
      </c>
      <c r="C1714" s="33">
        <v>2018</v>
      </c>
      <c r="D1714" s="33"/>
      <c r="E1714" s="33">
        <v>240</v>
      </c>
      <c r="F1714" s="33">
        <v>30</v>
      </c>
      <c r="G1714" s="33">
        <v>332</v>
      </c>
      <c r="H1714" s="28"/>
    </row>
    <row r="1715" spans="1:8" s="29" customFormat="1" ht="94.5" hidden="1" outlineLevel="1">
      <c r="A1715" s="33" t="s">
        <v>470</v>
      </c>
      <c r="B1715" s="34" t="s">
        <v>2307</v>
      </c>
      <c r="C1715" s="33">
        <v>2018</v>
      </c>
      <c r="D1715" s="33"/>
      <c r="E1715" s="33">
        <v>10</v>
      </c>
      <c r="F1715" s="33">
        <v>145</v>
      </c>
      <c r="G1715" s="33">
        <v>72</v>
      </c>
      <c r="H1715" s="28"/>
    </row>
    <row r="1716" spans="1:8" s="29" customFormat="1" ht="78.75" hidden="1" outlineLevel="1">
      <c r="A1716" s="33" t="s">
        <v>470</v>
      </c>
      <c r="B1716" s="34" t="s">
        <v>2308</v>
      </c>
      <c r="C1716" s="33">
        <v>2018</v>
      </c>
      <c r="D1716" s="33"/>
      <c r="E1716" s="33">
        <v>66</v>
      </c>
      <c r="F1716" s="33">
        <v>7</v>
      </c>
      <c r="G1716" s="33">
        <v>188</v>
      </c>
      <c r="H1716" s="28"/>
    </row>
    <row r="1717" spans="1:8" s="29" customFormat="1" ht="78.75" hidden="1" outlineLevel="1">
      <c r="A1717" s="33" t="s">
        <v>470</v>
      </c>
      <c r="B1717" s="34" t="s">
        <v>2163</v>
      </c>
      <c r="C1717" s="33">
        <v>2018</v>
      </c>
      <c r="D1717" s="33"/>
      <c r="E1717" s="33">
        <v>5</v>
      </c>
      <c r="F1717" s="33">
        <v>7</v>
      </c>
      <c r="G1717" s="33">
        <v>52</v>
      </c>
      <c r="H1717" s="28"/>
    </row>
    <row r="1718" spans="1:8" s="29" customFormat="1" ht="94.5" hidden="1" outlineLevel="1">
      <c r="A1718" s="33" t="s">
        <v>470</v>
      </c>
      <c r="B1718" s="34" t="s">
        <v>2309</v>
      </c>
      <c r="C1718" s="33">
        <v>2018</v>
      </c>
      <c r="D1718" s="33"/>
      <c r="E1718" s="33">
        <v>51</v>
      </c>
      <c r="F1718" s="33">
        <v>30</v>
      </c>
      <c r="G1718" s="33">
        <v>81</v>
      </c>
      <c r="H1718" s="28"/>
    </row>
    <row r="1719" spans="1:8" s="29" customFormat="1" ht="94.5" hidden="1" outlineLevel="1">
      <c r="A1719" s="33" t="s">
        <v>470</v>
      </c>
      <c r="B1719" s="34" t="s">
        <v>2165</v>
      </c>
      <c r="C1719" s="33">
        <v>2018</v>
      </c>
      <c r="D1719" s="33"/>
      <c r="E1719" s="33">
        <v>143</v>
      </c>
      <c r="F1719" s="33">
        <v>15</v>
      </c>
      <c r="G1719" s="33">
        <v>190</v>
      </c>
      <c r="H1719" s="28"/>
    </row>
    <row r="1720" spans="1:8" s="29" customFormat="1" ht="63" hidden="1" outlineLevel="1">
      <c r="A1720" s="33" t="s">
        <v>470</v>
      </c>
      <c r="B1720" s="34" t="s">
        <v>2310</v>
      </c>
      <c r="C1720" s="33">
        <v>2018</v>
      </c>
      <c r="D1720" s="33"/>
      <c r="E1720" s="33">
        <v>167</v>
      </c>
      <c r="F1720" s="33">
        <v>45</v>
      </c>
      <c r="G1720" s="33">
        <v>279</v>
      </c>
      <c r="H1720" s="28"/>
    </row>
    <row r="1721" spans="1:8" s="29" customFormat="1" ht="78.75" hidden="1" outlineLevel="1">
      <c r="A1721" s="33" t="s">
        <v>470</v>
      </c>
      <c r="B1721" s="34" t="s">
        <v>2311</v>
      </c>
      <c r="C1721" s="33">
        <v>2018</v>
      </c>
      <c r="D1721" s="33"/>
      <c r="E1721" s="33">
        <v>121</v>
      </c>
      <c r="F1721" s="33">
        <v>15</v>
      </c>
      <c r="G1721" s="33">
        <v>232</v>
      </c>
      <c r="H1721" s="28"/>
    </row>
    <row r="1722" spans="1:8" s="29" customFormat="1" ht="63" hidden="1" outlineLevel="1">
      <c r="A1722" s="33" t="s">
        <v>470</v>
      </c>
      <c r="B1722" s="34" t="s">
        <v>2312</v>
      </c>
      <c r="C1722" s="33">
        <v>2018</v>
      </c>
      <c r="D1722" s="33"/>
      <c r="E1722" s="33">
        <v>1025</v>
      </c>
      <c r="F1722" s="33">
        <v>270</v>
      </c>
      <c r="G1722" s="33">
        <v>1057.9662000000001</v>
      </c>
      <c r="H1722" s="28"/>
    </row>
    <row r="1723" spans="1:8" s="29" customFormat="1" ht="63" hidden="1" outlineLevel="1">
      <c r="A1723" s="33" t="s">
        <v>470</v>
      </c>
      <c r="B1723" s="34" t="s">
        <v>2313</v>
      </c>
      <c r="C1723" s="33">
        <v>2018</v>
      </c>
      <c r="D1723" s="33"/>
      <c r="E1723" s="33">
        <v>368</v>
      </c>
      <c r="F1723" s="33">
        <v>120</v>
      </c>
      <c r="G1723" s="33">
        <v>283.51100000000002</v>
      </c>
      <c r="H1723" s="28"/>
    </row>
    <row r="1724" spans="1:8" s="29" customFormat="1" ht="47.25" hidden="1" outlineLevel="1">
      <c r="A1724" s="33" t="s">
        <v>470</v>
      </c>
      <c r="B1724" s="34" t="s">
        <v>2314</v>
      </c>
      <c r="C1724" s="33">
        <v>2018</v>
      </c>
      <c r="D1724" s="33"/>
      <c r="E1724" s="33">
        <v>1106</v>
      </c>
      <c r="F1724" s="33">
        <v>205</v>
      </c>
      <c r="G1724" s="33">
        <v>1144.818</v>
      </c>
      <c r="H1724" s="28"/>
    </row>
    <row r="1725" spans="1:8" s="29" customFormat="1" ht="63" hidden="1" outlineLevel="1">
      <c r="A1725" s="33" t="s">
        <v>470</v>
      </c>
      <c r="B1725" s="34" t="s">
        <v>2315</v>
      </c>
      <c r="C1725" s="33">
        <v>2018</v>
      </c>
      <c r="D1725" s="33"/>
      <c r="E1725" s="33">
        <v>539</v>
      </c>
      <c r="F1725" s="33">
        <v>15</v>
      </c>
      <c r="G1725" s="33">
        <v>436.91</v>
      </c>
      <c r="H1725" s="28"/>
    </row>
    <row r="1726" spans="1:8" s="29" customFormat="1" ht="78.75" hidden="1" outlineLevel="1">
      <c r="A1726" s="33" t="s">
        <v>470</v>
      </c>
      <c r="B1726" s="34" t="s">
        <v>2316</v>
      </c>
      <c r="C1726" s="33">
        <v>2018</v>
      </c>
      <c r="D1726" s="33"/>
      <c r="E1726" s="33">
        <v>150</v>
      </c>
      <c r="F1726" s="33">
        <v>15</v>
      </c>
      <c r="G1726" s="33">
        <v>115.268</v>
      </c>
      <c r="H1726" s="28"/>
    </row>
    <row r="1727" spans="1:8" s="29" customFormat="1" ht="63" hidden="1" outlineLevel="1">
      <c r="A1727" s="33" t="s">
        <v>470</v>
      </c>
      <c r="B1727" s="34" t="s">
        <v>2317</v>
      </c>
      <c r="C1727" s="33">
        <v>2018</v>
      </c>
      <c r="D1727" s="33"/>
      <c r="E1727" s="33">
        <v>210</v>
      </c>
      <c r="F1727" s="33">
        <v>15</v>
      </c>
      <c r="G1727" s="33">
        <v>307.798</v>
      </c>
      <c r="H1727" s="28"/>
    </row>
    <row r="1728" spans="1:8" s="29" customFormat="1" ht="63" hidden="1" outlineLevel="1">
      <c r="A1728" s="33" t="s">
        <v>470</v>
      </c>
      <c r="B1728" s="34" t="s">
        <v>2318</v>
      </c>
      <c r="C1728" s="33">
        <v>2018</v>
      </c>
      <c r="D1728" s="33"/>
      <c r="E1728" s="33">
        <v>15</v>
      </c>
      <c r="F1728" s="33">
        <v>150</v>
      </c>
      <c r="G1728" s="33">
        <v>29.34</v>
      </c>
      <c r="H1728" s="28"/>
    </row>
    <row r="1729" spans="1:8" s="29" customFormat="1" ht="63" hidden="1" outlineLevel="1">
      <c r="A1729" s="33" t="s">
        <v>470</v>
      </c>
      <c r="B1729" s="34" t="s">
        <v>2319</v>
      </c>
      <c r="C1729" s="33">
        <v>2018</v>
      </c>
      <c r="D1729" s="33"/>
      <c r="E1729" s="33">
        <v>250</v>
      </c>
      <c r="F1729" s="33">
        <v>15</v>
      </c>
      <c r="G1729" s="33">
        <v>296.18299999999999</v>
      </c>
      <c r="H1729" s="28"/>
    </row>
    <row r="1730" spans="1:8" s="29" customFormat="1" ht="63" hidden="1" outlineLevel="1">
      <c r="A1730" s="33" t="s">
        <v>470</v>
      </c>
      <c r="B1730" s="34" t="s">
        <v>2320</v>
      </c>
      <c r="C1730" s="33">
        <v>2018</v>
      </c>
      <c r="D1730" s="33"/>
      <c r="E1730" s="33">
        <v>113</v>
      </c>
      <c r="F1730" s="33">
        <v>15</v>
      </c>
      <c r="G1730" s="33">
        <v>236.762</v>
      </c>
      <c r="H1730" s="28"/>
    </row>
    <row r="1731" spans="1:8" s="29" customFormat="1" ht="94.5" hidden="1" outlineLevel="1">
      <c r="A1731" s="33" t="s">
        <v>470</v>
      </c>
      <c r="B1731" s="34" t="s">
        <v>2321</v>
      </c>
      <c r="C1731" s="33">
        <v>2018</v>
      </c>
      <c r="D1731" s="33"/>
      <c r="E1731" s="33">
        <v>135</v>
      </c>
      <c r="F1731" s="33">
        <v>5</v>
      </c>
      <c r="G1731" s="33">
        <v>151.72800000000001</v>
      </c>
      <c r="H1731" s="28"/>
    </row>
    <row r="1732" spans="1:8" s="29" customFormat="1" ht="63" hidden="1" outlineLevel="1">
      <c r="A1732" s="33" t="s">
        <v>470</v>
      </c>
      <c r="B1732" s="34" t="s">
        <v>2322</v>
      </c>
      <c r="C1732" s="33">
        <v>2018</v>
      </c>
      <c r="D1732" s="33"/>
      <c r="E1732" s="33">
        <v>185</v>
      </c>
      <c r="F1732" s="33">
        <v>20</v>
      </c>
      <c r="G1732" s="33">
        <v>118.057</v>
      </c>
      <c r="H1732" s="28"/>
    </row>
    <row r="1733" spans="1:8" s="29" customFormat="1" ht="63" hidden="1" outlineLevel="1">
      <c r="A1733" s="33" t="s">
        <v>470</v>
      </c>
      <c r="B1733" s="34" t="s">
        <v>2323</v>
      </c>
      <c r="C1733" s="33">
        <v>2018</v>
      </c>
      <c r="D1733" s="33"/>
      <c r="E1733" s="33">
        <v>75</v>
      </c>
      <c r="F1733" s="33">
        <v>15</v>
      </c>
      <c r="G1733" s="33">
        <v>87.238</v>
      </c>
      <c r="H1733" s="28"/>
    </row>
    <row r="1734" spans="1:8" s="29" customFormat="1" ht="63" hidden="1" outlineLevel="1">
      <c r="A1734" s="33" t="s">
        <v>470</v>
      </c>
      <c r="B1734" s="34" t="s">
        <v>2324</v>
      </c>
      <c r="C1734" s="33">
        <v>2018</v>
      </c>
      <c r="D1734" s="33"/>
      <c r="E1734" s="33">
        <v>15</v>
      </c>
      <c r="F1734" s="33">
        <v>15</v>
      </c>
      <c r="G1734" s="33">
        <v>32.954999999999998</v>
      </c>
      <c r="H1734" s="28"/>
    </row>
    <row r="1735" spans="1:8" s="29" customFormat="1" ht="78.75" hidden="1" outlineLevel="1">
      <c r="A1735" s="33" t="s">
        <v>470</v>
      </c>
      <c r="B1735" s="34" t="s">
        <v>2325</v>
      </c>
      <c r="C1735" s="33">
        <v>2018</v>
      </c>
      <c r="D1735" s="33"/>
      <c r="E1735" s="33">
        <v>80</v>
      </c>
      <c r="F1735" s="33">
        <v>2</v>
      </c>
      <c r="G1735" s="33">
        <v>70.930999999999997</v>
      </c>
      <c r="H1735" s="28"/>
    </row>
    <row r="1736" spans="1:8" s="29" customFormat="1" ht="78.75" hidden="1" outlineLevel="1">
      <c r="A1736" s="33" t="s">
        <v>470</v>
      </c>
      <c r="B1736" s="34" t="s">
        <v>2326</v>
      </c>
      <c r="C1736" s="33">
        <v>2018</v>
      </c>
      <c r="D1736" s="33"/>
      <c r="E1736" s="33">
        <v>220</v>
      </c>
      <c r="F1736" s="33">
        <v>45</v>
      </c>
      <c r="G1736" s="33">
        <v>89.866</v>
      </c>
      <c r="H1736" s="28"/>
    </row>
    <row r="1737" spans="1:8" s="29" customFormat="1" ht="63" hidden="1" outlineLevel="1">
      <c r="A1737" s="33" t="s">
        <v>470</v>
      </c>
      <c r="B1737" s="34" t="s">
        <v>2327</v>
      </c>
      <c r="C1737" s="33">
        <v>2018</v>
      </c>
      <c r="D1737" s="33"/>
      <c r="E1737" s="33">
        <v>257</v>
      </c>
      <c r="F1737" s="33">
        <v>15</v>
      </c>
      <c r="G1737" s="33">
        <v>77.099000000000004</v>
      </c>
      <c r="H1737" s="28"/>
    </row>
    <row r="1738" spans="1:8" s="29" customFormat="1" ht="63" hidden="1" outlineLevel="1">
      <c r="A1738" s="33" t="s">
        <v>470</v>
      </c>
      <c r="B1738" s="34" t="s">
        <v>2328</v>
      </c>
      <c r="C1738" s="33">
        <v>2018</v>
      </c>
      <c r="D1738" s="33"/>
      <c r="E1738" s="33">
        <v>200</v>
      </c>
      <c r="F1738" s="33">
        <v>15</v>
      </c>
      <c r="G1738" s="33">
        <v>153.953</v>
      </c>
      <c r="H1738" s="28"/>
    </row>
    <row r="1739" spans="1:8" s="29" customFormat="1" ht="63" hidden="1" outlineLevel="1">
      <c r="A1739" s="33" t="s">
        <v>470</v>
      </c>
      <c r="B1739" s="34" t="s">
        <v>2329</v>
      </c>
      <c r="C1739" s="33">
        <v>2018</v>
      </c>
      <c r="D1739" s="33"/>
      <c r="E1739" s="33">
        <v>300</v>
      </c>
      <c r="F1739" s="33">
        <v>10</v>
      </c>
      <c r="G1739" s="33">
        <v>137.345</v>
      </c>
      <c r="H1739" s="28"/>
    </row>
    <row r="1740" spans="1:8" s="29" customFormat="1" ht="63" hidden="1" outlineLevel="1">
      <c r="A1740" s="33" t="s">
        <v>470</v>
      </c>
      <c r="B1740" s="34" t="s">
        <v>2330</v>
      </c>
      <c r="C1740" s="33">
        <v>2018</v>
      </c>
      <c r="D1740" s="33"/>
      <c r="E1740" s="33">
        <v>50</v>
      </c>
      <c r="F1740" s="33">
        <v>150</v>
      </c>
      <c r="G1740" s="33">
        <v>138.03200000000001</v>
      </c>
      <c r="H1740" s="28"/>
    </row>
    <row r="1741" spans="1:8" s="29" customFormat="1" ht="63" hidden="1" outlineLevel="1">
      <c r="A1741" s="33" t="s">
        <v>470</v>
      </c>
      <c r="B1741" s="34" t="s">
        <v>2331</v>
      </c>
      <c r="C1741" s="33">
        <v>2018</v>
      </c>
      <c r="D1741" s="33"/>
      <c r="E1741" s="33">
        <v>190</v>
      </c>
      <c r="F1741" s="33">
        <v>200</v>
      </c>
      <c r="G1741" s="33">
        <v>166.83699999999999</v>
      </c>
      <c r="H1741" s="28"/>
    </row>
    <row r="1742" spans="1:8" s="29" customFormat="1" ht="78.75" hidden="1" outlineLevel="1">
      <c r="A1742" s="33" t="s">
        <v>470</v>
      </c>
      <c r="B1742" s="34" t="s">
        <v>2332</v>
      </c>
      <c r="C1742" s="33">
        <v>2018</v>
      </c>
      <c r="D1742" s="33"/>
      <c r="E1742" s="33">
        <v>190</v>
      </c>
      <c r="F1742" s="33">
        <v>50</v>
      </c>
      <c r="G1742" s="33">
        <v>90.168999999999997</v>
      </c>
      <c r="H1742" s="28"/>
    </row>
    <row r="1743" spans="1:8" s="29" customFormat="1" ht="63" hidden="1" outlineLevel="1">
      <c r="A1743" s="33" t="s">
        <v>470</v>
      </c>
      <c r="B1743" s="34" t="s">
        <v>2333</v>
      </c>
      <c r="C1743" s="33">
        <v>2018</v>
      </c>
      <c r="D1743" s="33"/>
      <c r="E1743" s="33">
        <v>297</v>
      </c>
      <c r="F1743" s="33">
        <v>45</v>
      </c>
      <c r="G1743" s="33">
        <v>217.04599999999999</v>
      </c>
      <c r="H1743" s="28"/>
    </row>
    <row r="1744" spans="1:8" s="29" customFormat="1" ht="63" hidden="1" outlineLevel="1">
      <c r="A1744" s="33" t="s">
        <v>470</v>
      </c>
      <c r="B1744" s="34" t="s">
        <v>2334</v>
      </c>
      <c r="C1744" s="33">
        <v>2018</v>
      </c>
      <c r="D1744" s="33"/>
      <c r="E1744" s="33">
        <v>401</v>
      </c>
      <c r="F1744" s="33">
        <v>15</v>
      </c>
      <c r="G1744" s="33">
        <v>435.78</v>
      </c>
      <c r="H1744" s="28"/>
    </row>
    <row r="1745" spans="1:8" s="29" customFormat="1" ht="63" hidden="1" outlineLevel="1">
      <c r="A1745" s="33" t="s">
        <v>470</v>
      </c>
      <c r="B1745" s="34" t="s">
        <v>2335</v>
      </c>
      <c r="C1745" s="33">
        <v>2018</v>
      </c>
      <c r="D1745" s="33"/>
      <c r="E1745" s="33">
        <v>89</v>
      </c>
      <c r="F1745" s="33">
        <v>15</v>
      </c>
      <c r="G1745" s="33">
        <v>186.774</v>
      </c>
      <c r="H1745" s="28"/>
    </row>
    <row r="1746" spans="1:8" s="29" customFormat="1" ht="63" hidden="1" outlineLevel="1">
      <c r="A1746" s="33" t="s">
        <v>470</v>
      </c>
      <c r="B1746" s="34" t="s">
        <v>2336</v>
      </c>
      <c r="C1746" s="33">
        <v>2018</v>
      </c>
      <c r="D1746" s="33"/>
      <c r="E1746" s="33">
        <v>387</v>
      </c>
      <c r="F1746" s="33">
        <v>30</v>
      </c>
      <c r="G1746" s="33">
        <v>367.09899999999999</v>
      </c>
      <c r="H1746" s="28"/>
    </row>
    <row r="1747" spans="1:8" s="29" customFormat="1" ht="63" hidden="1" outlineLevel="1">
      <c r="A1747" s="33" t="s">
        <v>470</v>
      </c>
      <c r="B1747" s="34" t="s">
        <v>2337</v>
      </c>
      <c r="C1747" s="33">
        <v>2018</v>
      </c>
      <c r="D1747" s="33"/>
      <c r="E1747" s="33">
        <v>523</v>
      </c>
      <c r="F1747" s="33">
        <v>15</v>
      </c>
      <c r="G1747" s="33">
        <v>417.42500000000001</v>
      </c>
      <c r="H1747" s="28"/>
    </row>
    <row r="1748" spans="1:8" s="29" customFormat="1" ht="63" hidden="1" outlineLevel="1">
      <c r="A1748" s="33" t="s">
        <v>470</v>
      </c>
      <c r="B1748" s="34" t="s">
        <v>2338</v>
      </c>
      <c r="C1748" s="33">
        <v>2018</v>
      </c>
      <c r="D1748" s="33"/>
      <c r="E1748" s="33">
        <v>166</v>
      </c>
      <c r="F1748" s="33">
        <v>5</v>
      </c>
      <c r="G1748" s="33">
        <v>240.46</v>
      </c>
      <c r="H1748" s="28"/>
    </row>
    <row r="1749" spans="1:8" s="29" customFormat="1" ht="63" hidden="1" outlineLevel="1">
      <c r="A1749" s="33" t="s">
        <v>470</v>
      </c>
      <c r="B1749" s="34" t="s">
        <v>2339</v>
      </c>
      <c r="C1749" s="33">
        <v>2018</v>
      </c>
      <c r="D1749" s="33"/>
      <c r="E1749" s="33">
        <v>450</v>
      </c>
      <c r="F1749" s="33">
        <v>180</v>
      </c>
      <c r="G1749" s="33">
        <v>231.494</v>
      </c>
      <c r="H1749" s="28"/>
    </row>
    <row r="1750" spans="1:8" s="29" customFormat="1" ht="63" hidden="1" outlineLevel="1">
      <c r="A1750" s="33" t="s">
        <v>470</v>
      </c>
      <c r="B1750" s="34" t="s">
        <v>2340</v>
      </c>
      <c r="C1750" s="33">
        <v>2018</v>
      </c>
      <c r="D1750" s="33"/>
      <c r="E1750" s="33">
        <v>105</v>
      </c>
      <c r="F1750" s="33">
        <v>45</v>
      </c>
      <c r="G1750" s="33">
        <v>144.99600000000001</v>
      </c>
      <c r="H1750" s="28"/>
    </row>
    <row r="1751" spans="1:8" s="29" customFormat="1" ht="63" hidden="1" outlineLevel="1">
      <c r="A1751" s="33" t="s">
        <v>470</v>
      </c>
      <c r="B1751" s="34" t="s">
        <v>2341</v>
      </c>
      <c r="C1751" s="33">
        <v>2018</v>
      </c>
      <c r="D1751" s="33"/>
      <c r="E1751" s="33">
        <v>199</v>
      </c>
      <c r="F1751" s="33">
        <v>35</v>
      </c>
      <c r="G1751" s="33">
        <v>355.01799999999997</v>
      </c>
      <c r="H1751" s="28"/>
    </row>
    <row r="1752" spans="1:8" s="29" customFormat="1" ht="63" hidden="1" outlineLevel="1">
      <c r="A1752" s="33" t="s">
        <v>470</v>
      </c>
      <c r="B1752" s="34" t="s">
        <v>2342</v>
      </c>
      <c r="C1752" s="33">
        <v>2018</v>
      </c>
      <c r="D1752" s="33"/>
      <c r="E1752" s="33">
        <v>996</v>
      </c>
      <c r="F1752" s="33">
        <v>300</v>
      </c>
      <c r="G1752" s="33">
        <v>1193.3820000000001</v>
      </c>
      <c r="H1752" s="28"/>
    </row>
    <row r="1753" spans="1:8" s="29" customFormat="1" ht="63" hidden="1" outlineLevel="1">
      <c r="A1753" s="33" t="s">
        <v>470</v>
      </c>
      <c r="B1753" s="34" t="s">
        <v>2343</v>
      </c>
      <c r="C1753" s="33">
        <v>2018</v>
      </c>
      <c r="D1753" s="33"/>
      <c r="E1753" s="33">
        <v>426</v>
      </c>
      <c r="F1753" s="33">
        <v>10</v>
      </c>
      <c r="G1753" s="33">
        <v>613.18200000000002</v>
      </c>
      <c r="H1753" s="28"/>
    </row>
    <row r="1754" spans="1:8" s="29" customFormat="1" ht="63" hidden="1" outlineLevel="1">
      <c r="A1754" s="33" t="s">
        <v>470</v>
      </c>
      <c r="B1754" s="34" t="s">
        <v>2344</v>
      </c>
      <c r="C1754" s="33">
        <v>2018</v>
      </c>
      <c r="D1754" s="33"/>
      <c r="E1754" s="33">
        <v>1741</v>
      </c>
      <c r="F1754" s="33">
        <v>345</v>
      </c>
      <c r="G1754" s="33">
        <v>1574.298</v>
      </c>
      <c r="H1754" s="28"/>
    </row>
    <row r="1755" spans="1:8" s="29" customFormat="1" ht="110.25" hidden="1" outlineLevel="1">
      <c r="A1755" s="33" t="s">
        <v>470</v>
      </c>
      <c r="B1755" s="34" t="s">
        <v>2345</v>
      </c>
      <c r="C1755" s="33">
        <v>2018</v>
      </c>
      <c r="D1755" s="33"/>
      <c r="E1755" s="33">
        <v>5</v>
      </c>
      <c r="F1755" s="33">
        <v>15</v>
      </c>
      <c r="G1755" s="33">
        <v>27.56</v>
      </c>
      <c r="H1755" s="28"/>
    </row>
    <row r="1756" spans="1:8" s="29" customFormat="1" ht="63" hidden="1" outlineLevel="1">
      <c r="A1756" s="33" t="s">
        <v>470</v>
      </c>
      <c r="B1756" s="34" t="s">
        <v>2346</v>
      </c>
      <c r="C1756" s="33">
        <v>2018</v>
      </c>
      <c r="D1756" s="33"/>
      <c r="E1756" s="33">
        <v>20</v>
      </c>
      <c r="F1756" s="33">
        <v>150</v>
      </c>
      <c r="G1756" s="33">
        <v>26.632000000000001</v>
      </c>
      <c r="H1756" s="28"/>
    </row>
    <row r="1757" spans="1:8" s="29" customFormat="1" ht="63" hidden="1" outlineLevel="1">
      <c r="A1757" s="33" t="s">
        <v>470</v>
      </c>
      <c r="B1757" s="34" t="s">
        <v>2347</v>
      </c>
      <c r="C1757" s="33">
        <v>2018</v>
      </c>
      <c r="D1757" s="33"/>
      <c r="E1757" s="33">
        <v>20</v>
      </c>
      <c r="F1757" s="33">
        <v>33</v>
      </c>
      <c r="G1757" s="33">
        <v>34.853999999999999</v>
      </c>
      <c r="H1757" s="28"/>
    </row>
    <row r="1758" spans="1:8" s="29" customFormat="1" ht="63" hidden="1" outlineLevel="1">
      <c r="A1758" s="33" t="s">
        <v>470</v>
      </c>
      <c r="B1758" s="34" t="s">
        <v>2348</v>
      </c>
      <c r="C1758" s="33">
        <v>2019</v>
      </c>
      <c r="D1758" s="33"/>
      <c r="E1758" s="33">
        <v>1450</v>
      </c>
      <c r="F1758" s="33">
        <v>420</v>
      </c>
      <c r="G1758" s="33">
        <v>1406.078</v>
      </c>
      <c r="H1758" s="28"/>
    </row>
    <row r="1759" spans="1:8" s="29" customFormat="1" ht="126" hidden="1" outlineLevel="1">
      <c r="A1759" s="33" t="s">
        <v>470</v>
      </c>
      <c r="B1759" s="34" t="s">
        <v>2349</v>
      </c>
      <c r="C1759" s="33">
        <v>2019</v>
      </c>
      <c r="D1759" s="33"/>
      <c r="E1759" s="33">
        <v>1300</v>
      </c>
      <c r="F1759" s="33">
        <v>240</v>
      </c>
      <c r="G1759" s="33">
        <v>978.19399999999996</v>
      </c>
      <c r="H1759" s="28"/>
    </row>
    <row r="1760" spans="1:8" s="29" customFormat="1" ht="63" hidden="1" outlineLevel="1">
      <c r="A1760" s="33" t="s">
        <v>470</v>
      </c>
      <c r="B1760" s="34" t="s">
        <v>2188</v>
      </c>
      <c r="C1760" s="33">
        <v>2019</v>
      </c>
      <c r="D1760" s="33"/>
      <c r="E1760" s="33">
        <v>40</v>
      </c>
      <c r="F1760" s="33">
        <v>100</v>
      </c>
      <c r="G1760" s="33">
        <v>85.305999999999997</v>
      </c>
      <c r="H1760" s="28"/>
    </row>
    <row r="1761" spans="1:8" s="29" customFormat="1" ht="47.25" hidden="1" outlineLevel="1">
      <c r="A1761" s="33" t="s">
        <v>470</v>
      </c>
      <c r="B1761" s="34" t="s">
        <v>2186</v>
      </c>
      <c r="C1761" s="33">
        <v>2019</v>
      </c>
      <c r="D1761" s="33"/>
      <c r="E1761" s="33">
        <v>584</v>
      </c>
      <c r="F1761" s="33">
        <v>285</v>
      </c>
      <c r="G1761" s="33">
        <v>517.49300000000005</v>
      </c>
      <c r="H1761" s="28"/>
    </row>
    <row r="1762" spans="1:8" s="29" customFormat="1" ht="63" hidden="1" outlineLevel="1">
      <c r="A1762" s="33" t="s">
        <v>470</v>
      </c>
      <c r="B1762" s="34" t="s">
        <v>2182</v>
      </c>
      <c r="C1762" s="33">
        <v>2019</v>
      </c>
      <c r="D1762" s="33"/>
      <c r="E1762" s="33">
        <v>1276</v>
      </c>
      <c r="F1762" s="33">
        <v>105</v>
      </c>
      <c r="G1762" s="33">
        <v>1063.415</v>
      </c>
      <c r="H1762" s="28"/>
    </row>
    <row r="1763" spans="1:8" s="29" customFormat="1" ht="94.5" hidden="1" outlineLevel="1">
      <c r="A1763" s="33" t="s">
        <v>470</v>
      </c>
      <c r="B1763" s="34" t="s">
        <v>2173</v>
      </c>
      <c r="C1763" s="33">
        <v>2019</v>
      </c>
      <c r="D1763" s="33"/>
      <c r="E1763" s="33">
        <v>16</v>
      </c>
      <c r="F1763" s="33">
        <v>15</v>
      </c>
      <c r="G1763" s="33">
        <v>51</v>
      </c>
      <c r="H1763" s="28"/>
    </row>
    <row r="1764" spans="1:8" s="29" customFormat="1" ht="94.5" hidden="1" outlineLevel="1">
      <c r="A1764" s="33" t="s">
        <v>470</v>
      </c>
      <c r="B1764" s="34" t="s">
        <v>2174</v>
      </c>
      <c r="C1764" s="33">
        <v>2019</v>
      </c>
      <c r="D1764" s="33"/>
      <c r="E1764" s="33">
        <v>17</v>
      </c>
      <c r="F1764" s="33">
        <v>150</v>
      </c>
      <c r="G1764" s="33">
        <v>117.538</v>
      </c>
      <c r="H1764" s="28"/>
    </row>
    <row r="1765" spans="1:8" s="29" customFormat="1" ht="94.5" hidden="1" outlineLevel="1">
      <c r="A1765" s="33" t="s">
        <v>470</v>
      </c>
      <c r="B1765" s="34" t="s">
        <v>2350</v>
      </c>
      <c r="C1765" s="33">
        <v>2019</v>
      </c>
      <c r="D1765" s="33"/>
      <c r="E1765" s="33">
        <v>7</v>
      </c>
      <c r="F1765" s="33">
        <v>100</v>
      </c>
      <c r="G1765" s="33">
        <v>33</v>
      </c>
      <c r="H1765" s="28"/>
    </row>
    <row r="1766" spans="1:8" s="29" customFormat="1" ht="141.75" hidden="1" outlineLevel="1">
      <c r="A1766" s="33" t="s">
        <v>470</v>
      </c>
      <c r="B1766" s="34" t="s">
        <v>2351</v>
      </c>
      <c r="C1766" s="33">
        <v>2019</v>
      </c>
      <c r="D1766" s="33"/>
      <c r="E1766" s="33">
        <v>6</v>
      </c>
      <c r="F1766" s="33">
        <v>63</v>
      </c>
      <c r="G1766" s="33">
        <v>55</v>
      </c>
      <c r="H1766" s="28"/>
    </row>
    <row r="1767" spans="1:8" s="29" customFormat="1" ht="94.5" hidden="1" outlineLevel="1">
      <c r="A1767" s="33" t="s">
        <v>470</v>
      </c>
      <c r="B1767" s="34" t="s">
        <v>2352</v>
      </c>
      <c r="C1767" s="33">
        <v>2019</v>
      </c>
      <c r="D1767" s="33"/>
      <c r="E1767" s="33">
        <v>260</v>
      </c>
      <c r="F1767" s="33">
        <v>60</v>
      </c>
      <c r="G1767" s="33">
        <v>214</v>
      </c>
      <c r="H1767" s="28"/>
    </row>
    <row r="1768" spans="1:8" s="29" customFormat="1" ht="94.5" hidden="1" outlineLevel="1">
      <c r="A1768" s="33" t="s">
        <v>470</v>
      </c>
      <c r="B1768" s="34" t="s">
        <v>2353</v>
      </c>
      <c r="C1768" s="33">
        <v>2019</v>
      </c>
      <c r="D1768" s="33"/>
      <c r="E1768" s="33">
        <v>315</v>
      </c>
      <c r="F1768" s="33">
        <v>70</v>
      </c>
      <c r="G1768" s="33">
        <v>439</v>
      </c>
      <c r="H1768" s="28"/>
    </row>
    <row r="1769" spans="1:8" s="29" customFormat="1" ht="78.75" hidden="1" outlineLevel="1">
      <c r="A1769" s="33" t="s">
        <v>470</v>
      </c>
      <c r="B1769" s="34" t="s">
        <v>2176</v>
      </c>
      <c r="C1769" s="33">
        <v>2019</v>
      </c>
      <c r="D1769" s="33"/>
      <c r="E1769" s="33">
        <v>153</v>
      </c>
      <c r="F1769" s="33">
        <v>15</v>
      </c>
      <c r="G1769" s="33">
        <v>195.70599999999999</v>
      </c>
      <c r="H1769" s="28"/>
    </row>
    <row r="1770" spans="1:8" s="29" customFormat="1" ht="110.25" hidden="1" outlineLevel="1">
      <c r="A1770" s="33" t="s">
        <v>470</v>
      </c>
      <c r="B1770" s="34" t="s">
        <v>2178</v>
      </c>
      <c r="C1770" s="33">
        <v>2019</v>
      </c>
      <c r="D1770" s="33"/>
      <c r="E1770" s="33">
        <v>39</v>
      </c>
      <c r="F1770" s="33">
        <v>45</v>
      </c>
      <c r="G1770" s="33">
        <v>52</v>
      </c>
      <c r="H1770" s="28"/>
    </row>
    <row r="1771" spans="1:8" s="29" customFormat="1" ht="94.5" hidden="1" outlineLevel="1">
      <c r="A1771" s="33" t="s">
        <v>470</v>
      </c>
      <c r="B1771" s="34" t="s">
        <v>2354</v>
      </c>
      <c r="C1771" s="33">
        <v>2019</v>
      </c>
      <c r="D1771" s="33"/>
      <c r="E1771" s="33">
        <v>99</v>
      </c>
      <c r="F1771" s="33">
        <v>30</v>
      </c>
      <c r="G1771" s="33">
        <v>218</v>
      </c>
      <c r="H1771" s="28"/>
    </row>
    <row r="1772" spans="1:8" s="29" customFormat="1" ht="110.25" hidden="1" outlineLevel="1">
      <c r="A1772" s="33" t="s">
        <v>470</v>
      </c>
      <c r="B1772" s="34" t="s">
        <v>2181</v>
      </c>
      <c r="C1772" s="33">
        <v>2019</v>
      </c>
      <c r="D1772" s="33"/>
      <c r="E1772" s="33">
        <v>798</v>
      </c>
      <c r="F1772" s="33">
        <v>65</v>
      </c>
      <c r="G1772" s="33">
        <v>790</v>
      </c>
      <c r="H1772" s="28"/>
    </row>
    <row r="1773" spans="1:8" s="29" customFormat="1" ht="110.25" hidden="1" outlineLevel="1">
      <c r="A1773" s="33" t="s">
        <v>470</v>
      </c>
      <c r="B1773" s="34" t="s">
        <v>2355</v>
      </c>
      <c r="C1773" s="33">
        <v>2019</v>
      </c>
      <c r="D1773" s="33"/>
      <c r="E1773" s="33">
        <v>6</v>
      </c>
      <c r="F1773" s="33">
        <v>65</v>
      </c>
      <c r="G1773" s="33">
        <v>38</v>
      </c>
      <c r="H1773" s="28"/>
    </row>
    <row r="1774" spans="1:8" s="29" customFormat="1" ht="126" hidden="1" outlineLevel="1">
      <c r="A1774" s="33" t="s">
        <v>470</v>
      </c>
      <c r="B1774" s="34" t="s">
        <v>2356</v>
      </c>
      <c r="C1774" s="33">
        <v>2019</v>
      </c>
      <c r="D1774" s="33"/>
      <c r="E1774" s="33">
        <v>6</v>
      </c>
      <c r="F1774" s="33">
        <v>40</v>
      </c>
      <c r="G1774" s="33">
        <v>42.633000000000003</v>
      </c>
      <c r="H1774" s="28"/>
    </row>
    <row r="1775" spans="1:8" s="29" customFormat="1" ht="78.75" hidden="1" outlineLevel="1">
      <c r="A1775" s="33" t="s">
        <v>470</v>
      </c>
      <c r="B1775" s="34" t="s">
        <v>2357</v>
      </c>
      <c r="C1775" s="33">
        <v>2019</v>
      </c>
      <c r="D1775" s="33"/>
      <c r="E1775" s="33">
        <v>123</v>
      </c>
      <c r="F1775" s="33">
        <v>5</v>
      </c>
      <c r="G1775" s="33">
        <v>202</v>
      </c>
      <c r="H1775" s="28"/>
    </row>
    <row r="1776" spans="1:8" s="29" customFormat="1" ht="78.75" hidden="1" outlineLevel="1">
      <c r="A1776" s="33" t="s">
        <v>470</v>
      </c>
      <c r="B1776" s="34" t="s">
        <v>2191</v>
      </c>
      <c r="C1776" s="33">
        <v>2019</v>
      </c>
      <c r="D1776" s="33"/>
      <c r="E1776" s="33">
        <v>1058</v>
      </c>
      <c r="F1776" s="33">
        <v>75</v>
      </c>
      <c r="G1776" s="33">
        <v>1094.9680000000001</v>
      </c>
      <c r="H1776" s="28"/>
    </row>
    <row r="1777" spans="1:8" s="29" customFormat="1" ht="94.5" hidden="1" outlineLevel="1">
      <c r="A1777" s="33" t="s">
        <v>470</v>
      </c>
      <c r="B1777" s="34" t="s">
        <v>2358</v>
      </c>
      <c r="C1777" s="33">
        <v>2019</v>
      </c>
      <c r="D1777" s="33"/>
      <c r="E1777" s="33">
        <v>5</v>
      </c>
      <c r="F1777" s="33">
        <v>15</v>
      </c>
      <c r="G1777" s="33">
        <v>37.83</v>
      </c>
      <c r="H1777" s="28"/>
    </row>
    <row r="1778" spans="1:8" s="29" customFormat="1" ht="78.75" hidden="1" outlineLevel="1">
      <c r="A1778" s="33" t="s">
        <v>470</v>
      </c>
      <c r="B1778" s="34" t="s">
        <v>2192</v>
      </c>
      <c r="C1778" s="33">
        <v>2019</v>
      </c>
      <c r="D1778" s="33"/>
      <c r="E1778" s="33">
        <v>1604</v>
      </c>
      <c r="F1778" s="33">
        <v>500</v>
      </c>
      <c r="G1778" s="33">
        <v>1533.0840000000001</v>
      </c>
      <c r="H1778" s="28"/>
    </row>
    <row r="1779" spans="1:8" s="29" customFormat="1" ht="63" hidden="1" outlineLevel="1">
      <c r="A1779" s="33" t="s">
        <v>470</v>
      </c>
      <c r="B1779" s="34" t="s">
        <v>2359</v>
      </c>
      <c r="C1779" s="33">
        <v>2019</v>
      </c>
      <c r="D1779" s="33"/>
      <c r="E1779" s="33">
        <v>138</v>
      </c>
      <c r="F1779" s="33">
        <v>15</v>
      </c>
      <c r="G1779" s="33">
        <v>244.45</v>
      </c>
      <c r="H1779" s="28"/>
    </row>
    <row r="1780" spans="1:8" s="29" customFormat="1" ht="63" hidden="1" outlineLevel="1">
      <c r="A1780" s="33" t="s">
        <v>470</v>
      </c>
      <c r="B1780" s="34" t="s">
        <v>2196</v>
      </c>
      <c r="C1780" s="33">
        <v>2019</v>
      </c>
      <c r="D1780" s="33"/>
      <c r="E1780" s="33">
        <v>6</v>
      </c>
      <c r="F1780" s="33">
        <v>61.7</v>
      </c>
      <c r="G1780" s="33">
        <v>53.933</v>
      </c>
      <c r="H1780" s="28"/>
    </row>
    <row r="1781" spans="1:8" s="29" customFormat="1" ht="126" hidden="1" outlineLevel="1">
      <c r="A1781" s="33" t="s">
        <v>470</v>
      </c>
      <c r="B1781" s="34" t="s">
        <v>2360</v>
      </c>
      <c r="C1781" s="33">
        <v>2019</v>
      </c>
      <c r="D1781" s="33"/>
      <c r="E1781" s="33">
        <v>15</v>
      </c>
      <c r="F1781" s="33">
        <v>15</v>
      </c>
      <c r="G1781" s="33">
        <v>33.880000000000003</v>
      </c>
      <c r="H1781" s="28"/>
    </row>
    <row r="1782" spans="1:8" s="29" customFormat="1" ht="63" hidden="1" outlineLevel="1">
      <c r="A1782" s="33" t="s">
        <v>470</v>
      </c>
      <c r="B1782" s="34" t="s">
        <v>2198</v>
      </c>
      <c r="C1782" s="33">
        <v>2019</v>
      </c>
      <c r="D1782" s="33"/>
      <c r="E1782" s="33">
        <v>451</v>
      </c>
      <c r="F1782" s="33">
        <v>45</v>
      </c>
      <c r="G1782" s="33">
        <v>648.53399999999999</v>
      </c>
      <c r="H1782" s="28"/>
    </row>
    <row r="1783" spans="1:8" s="29" customFormat="1" ht="78.75" hidden="1" outlineLevel="1">
      <c r="A1783" s="33" t="s">
        <v>470</v>
      </c>
      <c r="B1783" s="34" t="s">
        <v>2361</v>
      </c>
      <c r="C1783" s="33">
        <v>2019</v>
      </c>
      <c r="D1783" s="33"/>
      <c r="E1783" s="33">
        <v>160</v>
      </c>
      <c r="F1783" s="33">
        <v>30</v>
      </c>
      <c r="G1783" s="33">
        <v>148.506</v>
      </c>
      <c r="H1783" s="28"/>
    </row>
    <row r="1784" spans="1:8" s="29" customFormat="1" ht="63" hidden="1" outlineLevel="1">
      <c r="A1784" s="33" t="s">
        <v>470</v>
      </c>
      <c r="B1784" s="34" t="s">
        <v>2185</v>
      </c>
      <c r="C1784" s="33">
        <v>2019</v>
      </c>
      <c r="D1784" s="33"/>
      <c r="E1784" s="33">
        <v>614</v>
      </c>
      <c r="F1784" s="33">
        <v>195</v>
      </c>
      <c r="G1784" s="33">
        <v>571.66899999999998</v>
      </c>
      <c r="H1784" s="28"/>
    </row>
    <row r="1785" spans="1:8" s="29" customFormat="1" ht="47.25" hidden="1" outlineLevel="1">
      <c r="A1785" s="33" t="s">
        <v>470</v>
      </c>
      <c r="B1785" s="34" t="s">
        <v>2362</v>
      </c>
      <c r="C1785" s="33">
        <v>2019</v>
      </c>
      <c r="D1785" s="33"/>
      <c r="E1785" s="33">
        <v>2242</v>
      </c>
      <c r="F1785" s="33">
        <v>615</v>
      </c>
      <c r="G1785" s="33">
        <v>2925.58</v>
      </c>
      <c r="H1785" s="28"/>
    </row>
    <row r="1786" spans="1:8" s="29" customFormat="1" ht="78.75" hidden="1" outlineLevel="1">
      <c r="A1786" s="33" t="s">
        <v>470</v>
      </c>
      <c r="B1786" s="34" t="s">
        <v>2199</v>
      </c>
      <c r="C1786" s="33">
        <v>2019</v>
      </c>
      <c r="D1786" s="33"/>
      <c r="E1786" s="33">
        <v>95</v>
      </c>
      <c r="F1786" s="33">
        <v>50</v>
      </c>
      <c r="G1786" s="33">
        <v>117.60599999999999</v>
      </c>
      <c r="H1786" s="28"/>
    </row>
    <row r="1787" spans="1:8" s="29" customFormat="1" ht="94.5" hidden="1" outlineLevel="1">
      <c r="A1787" s="33" t="s">
        <v>470</v>
      </c>
      <c r="B1787" s="34" t="s">
        <v>2363</v>
      </c>
      <c r="C1787" s="33">
        <v>2019</v>
      </c>
      <c r="D1787" s="33"/>
      <c r="E1787" s="33">
        <v>333</v>
      </c>
      <c r="F1787" s="33">
        <v>74</v>
      </c>
      <c r="G1787" s="33">
        <v>379.62099999999998</v>
      </c>
      <c r="H1787" s="28"/>
    </row>
    <row r="1788" spans="1:8" s="29" customFormat="1" ht="47.25" hidden="1" outlineLevel="1">
      <c r="A1788" s="33" t="s">
        <v>470</v>
      </c>
      <c r="B1788" s="34" t="s">
        <v>2364</v>
      </c>
      <c r="C1788" s="33">
        <v>2019</v>
      </c>
      <c r="D1788" s="33"/>
      <c r="E1788" s="33">
        <v>477</v>
      </c>
      <c r="F1788" s="33">
        <v>15</v>
      </c>
      <c r="G1788" s="33">
        <v>421.51400000000001</v>
      </c>
      <c r="H1788" s="28"/>
    </row>
    <row r="1789" spans="1:8" s="29" customFormat="1" ht="63" hidden="1" outlineLevel="1">
      <c r="A1789" s="33" t="s">
        <v>470</v>
      </c>
      <c r="B1789" s="34" t="s">
        <v>2201</v>
      </c>
      <c r="C1789" s="33">
        <v>2019</v>
      </c>
      <c r="D1789" s="33"/>
      <c r="E1789" s="33">
        <v>1140</v>
      </c>
      <c r="F1789" s="33">
        <v>195</v>
      </c>
      <c r="G1789" s="33">
        <v>1569.289</v>
      </c>
      <c r="H1789" s="28"/>
    </row>
    <row r="1790" spans="1:8" s="29" customFormat="1" ht="47.25" hidden="1" outlineLevel="1">
      <c r="A1790" s="33" t="s">
        <v>470</v>
      </c>
      <c r="B1790" s="34" t="s">
        <v>2365</v>
      </c>
      <c r="C1790" s="33">
        <v>2019</v>
      </c>
      <c r="D1790" s="33"/>
      <c r="E1790" s="33">
        <v>60</v>
      </c>
      <c r="F1790" s="33">
        <v>50</v>
      </c>
      <c r="G1790" s="33">
        <v>173.37299999999999</v>
      </c>
      <c r="H1790" s="28"/>
    </row>
    <row r="1791" spans="1:8" s="29" customFormat="1" ht="47.25" hidden="1" outlineLevel="1">
      <c r="A1791" s="33" t="s">
        <v>470</v>
      </c>
      <c r="B1791" s="34" t="s">
        <v>2366</v>
      </c>
      <c r="C1791" s="33">
        <v>2019</v>
      </c>
      <c r="D1791" s="33"/>
      <c r="E1791" s="33">
        <v>256</v>
      </c>
      <c r="F1791" s="33">
        <v>16</v>
      </c>
      <c r="G1791" s="33">
        <v>283.339</v>
      </c>
      <c r="H1791" s="28"/>
    </row>
    <row r="1792" spans="1:8" s="29" customFormat="1" ht="47.25" hidden="1" outlineLevel="1">
      <c r="A1792" s="33" t="s">
        <v>470</v>
      </c>
      <c r="B1792" s="34" t="s">
        <v>2367</v>
      </c>
      <c r="C1792" s="33">
        <v>2019</v>
      </c>
      <c r="D1792" s="33"/>
      <c r="E1792" s="33">
        <v>340</v>
      </c>
      <c r="F1792" s="33">
        <v>10</v>
      </c>
      <c r="G1792" s="33">
        <v>355.82</v>
      </c>
      <c r="H1792" s="28"/>
    </row>
    <row r="1793" spans="1:8" s="29" customFormat="1" ht="47.25" hidden="1" outlineLevel="1">
      <c r="A1793" s="33" t="s">
        <v>470</v>
      </c>
      <c r="B1793" s="34" t="s">
        <v>2368</v>
      </c>
      <c r="C1793" s="33">
        <v>2019</v>
      </c>
      <c r="D1793" s="33"/>
      <c r="E1793" s="33">
        <v>663</v>
      </c>
      <c r="F1793" s="33">
        <v>15</v>
      </c>
      <c r="G1793" s="33">
        <v>558.64599999999996</v>
      </c>
      <c r="H1793" s="28"/>
    </row>
    <row r="1794" spans="1:8" s="29" customFormat="1" ht="78.75" hidden="1" outlineLevel="1">
      <c r="A1794" s="33" t="s">
        <v>470</v>
      </c>
      <c r="B1794" s="34" t="s">
        <v>2202</v>
      </c>
      <c r="C1794" s="33">
        <v>2019</v>
      </c>
      <c r="D1794" s="33"/>
      <c r="E1794" s="33">
        <v>814</v>
      </c>
      <c r="F1794" s="33">
        <v>177</v>
      </c>
      <c r="G1794" s="33">
        <v>724.55399999999997</v>
      </c>
      <c r="H1794" s="28"/>
    </row>
    <row r="1795" spans="1:8" s="29" customFormat="1" ht="63" hidden="1" outlineLevel="1">
      <c r="A1795" s="33" t="s">
        <v>470</v>
      </c>
      <c r="B1795" s="34" t="s">
        <v>2369</v>
      </c>
      <c r="C1795" s="33">
        <v>2019</v>
      </c>
      <c r="D1795" s="33"/>
      <c r="E1795" s="33">
        <v>360</v>
      </c>
      <c r="F1795" s="33">
        <v>15</v>
      </c>
      <c r="G1795" s="33">
        <v>383.97399999999999</v>
      </c>
      <c r="H1795" s="28"/>
    </row>
    <row r="1796" spans="1:8" s="29" customFormat="1" ht="94.5" hidden="1" outlineLevel="1">
      <c r="A1796" s="33" t="s">
        <v>470</v>
      </c>
      <c r="B1796" s="34" t="s">
        <v>2370</v>
      </c>
      <c r="C1796" s="33">
        <v>2019</v>
      </c>
      <c r="D1796" s="33"/>
      <c r="E1796" s="33">
        <v>495</v>
      </c>
      <c r="F1796" s="33">
        <v>52</v>
      </c>
      <c r="G1796" s="33">
        <v>449.83600000000001</v>
      </c>
      <c r="H1796" s="28"/>
    </row>
    <row r="1797" spans="1:8" s="29" customFormat="1" ht="94.5" hidden="1" outlineLevel="1">
      <c r="A1797" s="33" t="s">
        <v>470</v>
      </c>
      <c r="B1797" s="34" t="s">
        <v>2371</v>
      </c>
      <c r="C1797" s="33">
        <v>2019</v>
      </c>
      <c r="D1797" s="33"/>
      <c r="E1797" s="33">
        <v>414</v>
      </c>
      <c r="F1797" s="33">
        <v>50</v>
      </c>
      <c r="G1797" s="33">
        <v>345.51900000000001</v>
      </c>
      <c r="H1797" s="28"/>
    </row>
    <row r="1798" spans="1:8" s="29" customFormat="1" ht="47.25" hidden="1" outlineLevel="1">
      <c r="A1798" s="33" t="s">
        <v>470</v>
      </c>
      <c r="B1798" s="34" t="s">
        <v>2372</v>
      </c>
      <c r="C1798" s="33">
        <v>2019</v>
      </c>
      <c r="D1798" s="33"/>
      <c r="E1798" s="33">
        <v>131</v>
      </c>
      <c r="F1798" s="33">
        <v>15</v>
      </c>
      <c r="G1798" s="33">
        <v>198.988</v>
      </c>
      <c r="H1798" s="28"/>
    </row>
    <row r="1799" spans="1:8" s="29" customFormat="1" ht="78.75" hidden="1" outlineLevel="1">
      <c r="A1799" s="33" t="s">
        <v>470</v>
      </c>
      <c r="B1799" s="34" t="s">
        <v>2373</v>
      </c>
      <c r="C1799" s="33">
        <v>2019</v>
      </c>
      <c r="D1799" s="33"/>
      <c r="E1799" s="33">
        <v>942</v>
      </c>
      <c r="F1799" s="33">
        <v>60</v>
      </c>
      <c r="G1799" s="33">
        <v>959.40499999999997</v>
      </c>
      <c r="H1799" s="28"/>
    </row>
    <row r="1800" spans="1:8" s="29" customFormat="1" ht="47.25" hidden="1" outlineLevel="1">
      <c r="A1800" s="33" t="s">
        <v>470</v>
      </c>
      <c r="B1800" s="34" t="s">
        <v>2374</v>
      </c>
      <c r="C1800" s="33">
        <v>2019</v>
      </c>
      <c r="D1800" s="33"/>
      <c r="E1800" s="33">
        <v>416</v>
      </c>
      <c r="F1800" s="33">
        <v>15</v>
      </c>
      <c r="G1800" s="33">
        <v>375.149</v>
      </c>
      <c r="H1800" s="28"/>
    </row>
    <row r="1801" spans="1:8" s="29" customFormat="1" ht="47.25" hidden="1" outlineLevel="1">
      <c r="A1801" s="33" t="s">
        <v>470</v>
      </c>
      <c r="B1801" s="34" t="s">
        <v>2375</v>
      </c>
      <c r="C1801" s="33">
        <v>2019</v>
      </c>
      <c r="D1801" s="33"/>
      <c r="E1801" s="33">
        <v>711</v>
      </c>
      <c r="F1801" s="33">
        <v>22</v>
      </c>
      <c r="G1801" s="33">
        <v>637.01700000000005</v>
      </c>
      <c r="H1801" s="28"/>
    </row>
    <row r="1802" spans="1:8" s="29" customFormat="1" ht="47.25" hidden="1" outlineLevel="1">
      <c r="A1802" s="33" t="s">
        <v>470</v>
      </c>
      <c r="B1802" s="34" t="s">
        <v>2376</v>
      </c>
      <c r="C1802" s="33">
        <v>2019</v>
      </c>
      <c r="D1802" s="33"/>
      <c r="E1802" s="33">
        <v>99</v>
      </c>
      <c r="F1802" s="33">
        <v>15</v>
      </c>
      <c r="G1802" s="33">
        <v>211.88499999999999</v>
      </c>
      <c r="H1802" s="28"/>
    </row>
    <row r="1803" spans="1:8" s="29" customFormat="1" ht="63" hidden="1" outlineLevel="1">
      <c r="A1803" s="33" t="s">
        <v>470</v>
      </c>
      <c r="B1803" s="34" t="s">
        <v>2377</v>
      </c>
      <c r="C1803" s="33">
        <v>2019</v>
      </c>
      <c r="D1803" s="33"/>
      <c r="E1803" s="33">
        <v>398</v>
      </c>
      <c r="F1803" s="33">
        <v>15</v>
      </c>
      <c r="G1803" s="33">
        <v>419.267</v>
      </c>
      <c r="H1803" s="28"/>
    </row>
    <row r="1804" spans="1:8" s="29" customFormat="1" ht="47.25" hidden="1" outlineLevel="1">
      <c r="A1804" s="33" t="s">
        <v>470</v>
      </c>
      <c r="B1804" s="34" t="s">
        <v>2378</v>
      </c>
      <c r="C1804" s="33">
        <v>2019</v>
      </c>
      <c r="D1804" s="33"/>
      <c r="E1804" s="33">
        <v>323</v>
      </c>
      <c r="F1804" s="33">
        <v>15</v>
      </c>
      <c r="G1804" s="33">
        <v>435.92700000000002</v>
      </c>
      <c r="H1804" s="28"/>
    </row>
    <row r="1805" spans="1:8" s="29" customFormat="1" ht="94.5" hidden="1" outlineLevel="1">
      <c r="A1805" s="33" t="s">
        <v>470</v>
      </c>
      <c r="B1805" s="34" t="s">
        <v>2204</v>
      </c>
      <c r="C1805" s="33">
        <v>2019</v>
      </c>
      <c r="D1805" s="33"/>
      <c r="E1805" s="33">
        <v>20</v>
      </c>
      <c r="F1805" s="33">
        <v>149</v>
      </c>
      <c r="G1805" s="33">
        <v>34.634</v>
      </c>
      <c r="H1805" s="28"/>
    </row>
    <row r="1806" spans="1:8" s="29" customFormat="1" ht="94.5" hidden="1" outlineLevel="1">
      <c r="A1806" s="33" t="s">
        <v>470</v>
      </c>
      <c r="B1806" s="34" t="s">
        <v>2379</v>
      </c>
      <c r="C1806" s="33">
        <v>2019</v>
      </c>
      <c r="D1806" s="33"/>
      <c r="E1806" s="33">
        <v>217</v>
      </c>
      <c r="F1806" s="33">
        <v>15</v>
      </c>
      <c r="G1806" s="33">
        <v>380.2</v>
      </c>
      <c r="H1806" s="28"/>
    </row>
    <row r="1807" spans="1:8" s="29" customFormat="1" ht="47.25" hidden="1" outlineLevel="1">
      <c r="A1807" s="33" t="s">
        <v>470</v>
      </c>
      <c r="B1807" s="34" t="s">
        <v>2380</v>
      </c>
      <c r="C1807" s="33">
        <v>2019</v>
      </c>
      <c r="D1807" s="33"/>
      <c r="E1807" s="33">
        <v>131</v>
      </c>
      <c r="F1807" s="33">
        <v>15</v>
      </c>
      <c r="G1807" s="33">
        <v>197.17400000000001</v>
      </c>
      <c r="H1807" s="28"/>
    </row>
    <row r="1808" spans="1:8" s="29" customFormat="1" ht="47.25" hidden="1" outlineLevel="1">
      <c r="A1808" s="33" t="s">
        <v>470</v>
      </c>
      <c r="B1808" s="34" t="s">
        <v>2381</v>
      </c>
      <c r="C1808" s="33">
        <v>2019</v>
      </c>
      <c r="D1808" s="33"/>
      <c r="E1808" s="33">
        <v>213</v>
      </c>
      <c r="F1808" s="33">
        <v>12</v>
      </c>
      <c r="G1808" s="33">
        <v>265.54700000000003</v>
      </c>
      <c r="H1808" s="28"/>
    </row>
    <row r="1809" spans="1:8" s="29" customFormat="1" ht="63" hidden="1" outlineLevel="1">
      <c r="A1809" s="33" t="s">
        <v>470</v>
      </c>
      <c r="B1809" s="34" t="s">
        <v>2382</v>
      </c>
      <c r="C1809" s="33">
        <v>2019</v>
      </c>
      <c r="D1809" s="33"/>
      <c r="E1809" s="33">
        <v>361</v>
      </c>
      <c r="F1809" s="33">
        <v>10</v>
      </c>
      <c r="G1809" s="33">
        <v>359.041</v>
      </c>
      <c r="H1809" s="28"/>
    </row>
    <row r="1810" spans="1:8" s="29" customFormat="1" ht="78.75" hidden="1" outlineLevel="1">
      <c r="A1810" s="33" t="s">
        <v>470</v>
      </c>
      <c r="B1810" s="34" t="s">
        <v>2383</v>
      </c>
      <c r="C1810" s="33">
        <v>2019</v>
      </c>
      <c r="D1810" s="33"/>
      <c r="E1810" s="33">
        <v>56</v>
      </c>
      <c r="F1810" s="33">
        <v>15</v>
      </c>
      <c r="G1810" s="33">
        <v>99.584000000000003</v>
      </c>
      <c r="H1810" s="28"/>
    </row>
    <row r="1811" spans="1:8" s="29" customFormat="1" ht="63" hidden="1" outlineLevel="1">
      <c r="A1811" s="33" t="s">
        <v>470</v>
      </c>
      <c r="B1811" s="34" t="s">
        <v>2384</v>
      </c>
      <c r="C1811" s="33">
        <v>2019</v>
      </c>
      <c r="D1811" s="33"/>
      <c r="E1811" s="33">
        <v>258</v>
      </c>
      <c r="F1811" s="33">
        <v>15</v>
      </c>
      <c r="G1811" s="33">
        <v>321.18099999999998</v>
      </c>
      <c r="H1811" s="28"/>
    </row>
    <row r="1812" spans="1:8" s="29" customFormat="1" ht="78.75" hidden="1" outlineLevel="1">
      <c r="A1812" s="33" t="s">
        <v>470</v>
      </c>
      <c r="B1812" s="34" t="s">
        <v>2385</v>
      </c>
      <c r="C1812" s="33">
        <v>2019</v>
      </c>
      <c r="D1812" s="33"/>
      <c r="E1812" s="33">
        <v>285</v>
      </c>
      <c r="F1812" s="33">
        <v>15</v>
      </c>
      <c r="G1812" s="33">
        <v>330.346</v>
      </c>
      <c r="H1812" s="28"/>
    </row>
    <row r="1813" spans="1:8" s="29" customFormat="1" ht="78.75" hidden="1" outlineLevel="1">
      <c r="A1813" s="33" t="s">
        <v>470</v>
      </c>
      <c r="B1813" s="34" t="s">
        <v>2386</v>
      </c>
      <c r="C1813" s="33">
        <v>2019</v>
      </c>
      <c r="D1813" s="33"/>
      <c r="E1813" s="33">
        <v>150</v>
      </c>
      <c r="F1813" s="33">
        <v>12</v>
      </c>
      <c r="G1813" s="33">
        <v>190.51499999999999</v>
      </c>
      <c r="H1813" s="28"/>
    </row>
    <row r="1814" spans="1:8" s="29" customFormat="1" ht="78.75" hidden="1" outlineLevel="1">
      <c r="A1814" s="33" t="s">
        <v>470</v>
      </c>
      <c r="B1814" s="34" t="s">
        <v>2387</v>
      </c>
      <c r="C1814" s="33">
        <v>2019</v>
      </c>
      <c r="D1814" s="33"/>
      <c r="E1814" s="33">
        <v>219</v>
      </c>
      <c r="F1814" s="33">
        <v>14</v>
      </c>
      <c r="G1814" s="33">
        <v>296.09500000000003</v>
      </c>
      <c r="H1814" s="28"/>
    </row>
    <row r="1815" spans="1:8" s="29" customFormat="1" ht="47.25" hidden="1" outlineLevel="1">
      <c r="A1815" s="33" t="s">
        <v>470</v>
      </c>
      <c r="B1815" s="34" t="s">
        <v>2388</v>
      </c>
      <c r="C1815" s="33">
        <v>2019</v>
      </c>
      <c r="D1815" s="33"/>
      <c r="E1815" s="33">
        <v>47</v>
      </c>
      <c r="F1815" s="33">
        <v>15</v>
      </c>
      <c r="G1815" s="33">
        <v>142.41999999999999</v>
      </c>
      <c r="H1815" s="28"/>
    </row>
    <row r="1816" spans="1:8" s="29" customFormat="1" ht="63" hidden="1" outlineLevel="1">
      <c r="A1816" s="33" t="s">
        <v>470</v>
      </c>
      <c r="B1816" s="34" t="s">
        <v>2389</v>
      </c>
      <c r="C1816" s="33">
        <v>2019</v>
      </c>
      <c r="D1816" s="33"/>
      <c r="E1816" s="33">
        <v>117</v>
      </c>
      <c r="F1816" s="33">
        <v>15</v>
      </c>
      <c r="G1816" s="33">
        <v>170.17500000000001</v>
      </c>
      <c r="H1816" s="28"/>
    </row>
    <row r="1817" spans="1:8" s="29" customFormat="1" ht="63" hidden="1" outlineLevel="1">
      <c r="A1817" s="33" t="s">
        <v>470</v>
      </c>
      <c r="B1817" s="34" t="s">
        <v>2390</v>
      </c>
      <c r="C1817" s="33">
        <v>2019</v>
      </c>
      <c r="D1817" s="33"/>
      <c r="E1817" s="33">
        <v>139</v>
      </c>
      <c r="F1817" s="33">
        <v>36</v>
      </c>
      <c r="G1817" s="33">
        <v>170.018</v>
      </c>
      <c r="H1817" s="28"/>
    </row>
    <row r="1818" spans="1:8" s="29" customFormat="1" ht="31.5" hidden="1" outlineLevel="1">
      <c r="A1818" s="33" t="s">
        <v>470</v>
      </c>
      <c r="B1818" s="34" t="s">
        <v>2391</v>
      </c>
      <c r="C1818" s="33">
        <v>2019</v>
      </c>
      <c r="D1818" s="33"/>
      <c r="E1818" s="33">
        <v>523</v>
      </c>
      <c r="F1818" s="33">
        <v>15</v>
      </c>
      <c r="G1818" s="33">
        <v>513.53800000000001</v>
      </c>
      <c r="H1818" s="28"/>
    </row>
    <row r="1819" spans="1:8" s="29" customFormat="1" ht="78.75" hidden="1" outlineLevel="1">
      <c r="A1819" s="33" t="s">
        <v>470</v>
      </c>
      <c r="B1819" s="34" t="s">
        <v>2392</v>
      </c>
      <c r="C1819" s="33">
        <v>2019</v>
      </c>
      <c r="D1819" s="33"/>
      <c r="E1819" s="33">
        <v>8</v>
      </c>
      <c r="F1819" s="33">
        <v>150</v>
      </c>
      <c r="G1819" s="33">
        <v>39.401000000000003</v>
      </c>
      <c r="H1819" s="28"/>
    </row>
    <row r="1820" spans="1:8" s="29" customFormat="1" ht="94.5" hidden="1" outlineLevel="1">
      <c r="A1820" s="33" t="s">
        <v>470</v>
      </c>
      <c r="B1820" s="34" t="s">
        <v>2209</v>
      </c>
      <c r="C1820" s="33">
        <v>2019</v>
      </c>
      <c r="D1820" s="33"/>
      <c r="E1820" s="33">
        <v>10</v>
      </c>
      <c r="F1820" s="33">
        <v>100</v>
      </c>
      <c r="G1820" s="33">
        <v>49.207000000000001</v>
      </c>
      <c r="H1820" s="28"/>
    </row>
    <row r="1821" spans="1:8" s="29" customFormat="1" ht="63" hidden="1" outlineLevel="1">
      <c r="A1821" s="33" t="s">
        <v>470</v>
      </c>
      <c r="B1821" s="34" t="s">
        <v>2393</v>
      </c>
      <c r="C1821" s="33">
        <v>2019</v>
      </c>
      <c r="D1821" s="33"/>
      <c r="E1821" s="33">
        <v>212</v>
      </c>
      <c r="F1821" s="33">
        <v>12</v>
      </c>
      <c r="G1821" s="33">
        <v>302.30099999999999</v>
      </c>
      <c r="H1821" s="28"/>
    </row>
    <row r="1822" spans="1:8" s="29" customFormat="1" ht="78.75" hidden="1" outlineLevel="1">
      <c r="A1822" s="33" t="s">
        <v>470</v>
      </c>
      <c r="B1822" s="34" t="s">
        <v>2394</v>
      </c>
      <c r="C1822" s="33">
        <v>2019</v>
      </c>
      <c r="D1822" s="33"/>
      <c r="E1822" s="33">
        <v>453</v>
      </c>
      <c r="F1822" s="33">
        <v>10</v>
      </c>
      <c r="G1822" s="33">
        <v>689.88</v>
      </c>
      <c r="H1822" s="28"/>
    </row>
    <row r="1823" spans="1:8" s="29" customFormat="1" ht="94.5" hidden="1" outlineLevel="1">
      <c r="A1823" s="33" t="s">
        <v>470</v>
      </c>
      <c r="B1823" s="34" t="s">
        <v>2395</v>
      </c>
      <c r="C1823" s="33">
        <v>2019</v>
      </c>
      <c r="D1823" s="33"/>
      <c r="E1823" s="33">
        <v>1145</v>
      </c>
      <c r="F1823" s="33">
        <v>157</v>
      </c>
      <c r="G1823" s="33">
        <v>1361.2180000000001</v>
      </c>
      <c r="H1823" s="28"/>
    </row>
    <row r="1824" spans="1:8" s="29" customFormat="1" ht="157.5" hidden="1" outlineLevel="1">
      <c r="A1824" s="33" t="s">
        <v>470</v>
      </c>
      <c r="B1824" s="34" t="s">
        <v>2396</v>
      </c>
      <c r="C1824" s="33">
        <v>2019</v>
      </c>
      <c r="D1824" s="33"/>
      <c r="E1824" s="33">
        <v>232</v>
      </c>
      <c r="F1824" s="33">
        <v>255</v>
      </c>
      <c r="G1824" s="33">
        <v>212</v>
      </c>
      <c r="H1824" s="28"/>
    </row>
    <row r="1825" spans="1:8" s="29" customFormat="1" ht="47.25" hidden="1" outlineLevel="1">
      <c r="A1825" s="33" t="s">
        <v>470</v>
      </c>
      <c r="B1825" s="34" t="s">
        <v>2397</v>
      </c>
      <c r="C1825" s="33">
        <v>2019</v>
      </c>
      <c r="D1825" s="33"/>
      <c r="E1825" s="33">
        <v>159</v>
      </c>
      <c r="F1825" s="33">
        <v>105.2</v>
      </c>
      <c r="G1825" s="33">
        <v>165.16349</v>
      </c>
      <c r="H1825" s="28"/>
    </row>
    <row r="1826" spans="1:8" s="29" customFormat="1" ht="31.5" hidden="1" outlineLevel="1">
      <c r="A1826" s="33" t="s">
        <v>470</v>
      </c>
      <c r="B1826" s="34" t="s">
        <v>2398</v>
      </c>
      <c r="C1826" s="33">
        <v>2019</v>
      </c>
      <c r="D1826" s="33"/>
      <c r="E1826" s="33">
        <v>62</v>
      </c>
      <c r="F1826" s="33">
        <v>15</v>
      </c>
      <c r="G1826" s="33">
        <v>343</v>
      </c>
      <c r="H1826" s="28"/>
    </row>
    <row r="1827" spans="1:8" s="29" customFormat="1" ht="63" hidden="1" outlineLevel="1">
      <c r="A1827" s="33" t="s">
        <v>470</v>
      </c>
      <c r="B1827" s="34" t="s">
        <v>2399</v>
      </c>
      <c r="C1827" s="33">
        <v>2019</v>
      </c>
      <c r="D1827" s="33"/>
      <c r="E1827" s="33">
        <v>70</v>
      </c>
      <c r="F1827" s="33">
        <v>15</v>
      </c>
      <c r="G1827" s="33">
        <v>310.48471999999998</v>
      </c>
      <c r="H1827" s="28"/>
    </row>
    <row r="1828" spans="1:8" s="29" customFormat="1" ht="78.75" hidden="1" outlineLevel="1">
      <c r="A1828" s="33" t="s">
        <v>470</v>
      </c>
      <c r="B1828" s="34" t="s">
        <v>2400</v>
      </c>
      <c r="C1828" s="33">
        <v>2019</v>
      </c>
      <c r="D1828" s="33"/>
      <c r="E1828" s="33">
        <v>560</v>
      </c>
      <c r="F1828" s="33">
        <v>30</v>
      </c>
      <c r="G1828" s="33">
        <v>824.05889000000002</v>
      </c>
      <c r="H1828" s="28"/>
    </row>
    <row r="1829" spans="1:8" s="29" customFormat="1" ht="31.5" hidden="1" outlineLevel="1">
      <c r="A1829" s="33" t="s">
        <v>470</v>
      </c>
      <c r="B1829" s="34" t="s">
        <v>2401</v>
      </c>
      <c r="C1829" s="33">
        <v>2019</v>
      </c>
      <c r="D1829" s="33"/>
      <c r="E1829" s="33">
        <v>212</v>
      </c>
      <c r="F1829" s="33">
        <v>15</v>
      </c>
      <c r="G1829" s="33">
        <v>340.63511</v>
      </c>
      <c r="H1829" s="28"/>
    </row>
    <row r="1830" spans="1:8" s="29" customFormat="1" ht="47.25" hidden="1" outlineLevel="1">
      <c r="A1830" s="33" t="s">
        <v>470</v>
      </c>
      <c r="B1830" s="34" t="s">
        <v>2402</v>
      </c>
      <c r="C1830" s="33">
        <v>2019</v>
      </c>
      <c r="D1830" s="33"/>
      <c r="E1830" s="33">
        <v>170</v>
      </c>
      <c r="F1830" s="33">
        <v>30</v>
      </c>
      <c r="G1830" s="33">
        <v>175</v>
      </c>
      <c r="H1830" s="28"/>
    </row>
    <row r="1831" spans="1:8" s="29" customFormat="1" ht="47.25" hidden="1" outlineLevel="1">
      <c r="A1831" s="33" t="s">
        <v>470</v>
      </c>
      <c r="B1831" s="34" t="s">
        <v>2403</v>
      </c>
      <c r="C1831" s="33">
        <v>2019</v>
      </c>
      <c r="D1831" s="33"/>
      <c r="E1831" s="33">
        <v>35</v>
      </c>
      <c r="F1831" s="33">
        <v>15</v>
      </c>
      <c r="G1831" s="33">
        <v>96.3</v>
      </c>
      <c r="H1831" s="28"/>
    </row>
    <row r="1832" spans="1:8" s="29" customFormat="1" ht="47.25" hidden="1" outlineLevel="1">
      <c r="A1832" s="33" t="s">
        <v>470</v>
      </c>
      <c r="B1832" s="34" t="s">
        <v>2404</v>
      </c>
      <c r="C1832" s="33">
        <v>2019</v>
      </c>
      <c r="D1832" s="33"/>
      <c r="E1832" s="33">
        <v>284</v>
      </c>
      <c r="F1832" s="33">
        <v>15</v>
      </c>
      <c r="G1832" s="33">
        <v>50</v>
      </c>
      <c r="H1832" s="28"/>
    </row>
    <row r="1833" spans="1:8" s="29" customFormat="1" ht="47.25" hidden="1" outlineLevel="1">
      <c r="A1833" s="33" t="s">
        <v>470</v>
      </c>
      <c r="B1833" s="34" t="s">
        <v>2405</v>
      </c>
      <c r="C1833" s="33">
        <v>2019</v>
      </c>
      <c r="D1833" s="33"/>
      <c r="E1833" s="33">
        <v>163</v>
      </c>
      <c r="F1833" s="33">
        <v>12</v>
      </c>
      <c r="G1833" s="33">
        <v>275</v>
      </c>
      <c r="H1833" s="28"/>
    </row>
    <row r="1834" spans="1:8" s="29" customFormat="1" ht="47.25" hidden="1" outlineLevel="1">
      <c r="A1834" s="33" t="s">
        <v>470</v>
      </c>
      <c r="B1834" s="34" t="s">
        <v>2406</v>
      </c>
      <c r="C1834" s="33">
        <v>2019</v>
      </c>
      <c r="D1834" s="33"/>
      <c r="E1834" s="33">
        <v>514</v>
      </c>
      <c r="F1834" s="33">
        <v>105</v>
      </c>
      <c r="G1834" s="33">
        <v>605</v>
      </c>
      <c r="H1834" s="28"/>
    </row>
    <row r="1835" spans="1:8" s="29" customFormat="1" ht="47.25" hidden="1" outlineLevel="1">
      <c r="A1835" s="33" t="s">
        <v>470</v>
      </c>
      <c r="B1835" s="34" t="s">
        <v>2407</v>
      </c>
      <c r="C1835" s="33">
        <v>2019</v>
      </c>
      <c r="D1835" s="33"/>
      <c r="E1835" s="33">
        <v>61</v>
      </c>
      <c r="F1835" s="33">
        <v>15</v>
      </c>
      <c r="G1835" s="33">
        <v>180</v>
      </c>
      <c r="H1835" s="28"/>
    </row>
    <row r="1836" spans="1:8" s="29" customFormat="1" ht="78.75" hidden="1" outlineLevel="1">
      <c r="A1836" s="33" t="s">
        <v>470</v>
      </c>
      <c r="B1836" s="34" t="s">
        <v>2408</v>
      </c>
      <c r="C1836" s="33">
        <v>2019</v>
      </c>
      <c r="D1836" s="33"/>
      <c r="E1836" s="33">
        <v>18</v>
      </c>
      <c r="F1836" s="33">
        <v>15</v>
      </c>
      <c r="G1836" s="33">
        <v>89</v>
      </c>
      <c r="H1836" s="28"/>
    </row>
    <row r="1837" spans="1:8" s="29" customFormat="1" ht="47.25" hidden="1" outlineLevel="1">
      <c r="A1837" s="33" t="s">
        <v>470</v>
      </c>
      <c r="B1837" s="34" t="s">
        <v>2409</v>
      </c>
      <c r="C1837" s="33">
        <v>2019</v>
      </c>
      <c r="D1837" s="33"/>
      <c r="E1837" s="33">
        <v>245</v>
      </c>
      <c r="F1837" s="33">
        <v>10</v>
      </c>
      <c r="G1837" s="33">
        <v>50</v>
      </c>
      <c r="H1837" s="28"/>
    </row>
    <row r="1838" spans="1:8" s="29" customFormat="1" ht="47.25" hidden="1" outlineLevel="1">
      <c r="A1838" s="33" t="s">
        <v>470</v>
      </c>
      <c r="B1838" s="34" t="s">
        <v>2410</v>
      </c>
      <c r="C1838" s="33">
        <v>2019</v>
      </c>
      <c r="D1838" s="33"/>
      <c r="E1838" s="33">
        <v>150</v>
      </c>
      <c r="F1838" s="33">
        <v>30</v>
      </c>
      <c r="G1838" s="33">
        <v>183</v>
      </c>
      <c r="H1838" s="28"/>
    </row>
    <row r="1839" spans="1:8" s="29" customFormat="1" ht="47.25" hidden="1" outlineLevel="1">
      <c r="A1839" s="33" t="s">
        <v>470</v>
      </c>
      <c r="B1839" s="34" t="s">
        <v>2411</v>
      </c>
      <c r="C1839" s="33">
        <v>2019</v>
      </c>
      <c r="D1839" s="33"/>
      <c r="E1839" s="33">
        <v>217</v>
      </c>
      <c r="F1839" s="33">
        <v>7</v>
      </c>
      <c r="G1839" s="33">
        <v>222</v>
      </c>
      <c r="H1839" s="28"/>
    </row>
    <row r="1840" spans="1:8" s="29" customFormat="1" ht="47.25" hidden="1" outlineLevel="1">
      <c r="A1840" s="33" t="s">
        <v>470</v>
      </c>
      <c r="B1840" s="34" t="s">
        <v>2412</v>
      </c>
      <c r="C1840" s="33">
        <v>2019</v>
      </c>
      <c r="D1840" s="33"/>
      <c r="E1840" s="33">
        <v>10</v>
      </c>
      <c r="F1840" s="33">
        <v>15</v>
      </c>
      <c r="G1840" s="33">
        <v>30.5688</v>
      </c>
      <c r="H1840" s="28"/>
    </row>
    <row r="1841" spans="1:8" s="29" customFormat="1" ht="47.25" hidden="1" outlineLevel="1">
      <c r="A1841" s="33" t="s">
        <v>470</v>
      </c>
      <c r="B1841" s="34" t="s">
        <v>2413</v>
      </c>
      <c r="C1841" s="33">
        <v>2019</v>
      </c>
      <c r="D1841" s="33"/>
      <c r="E1841" s="33">
        <v>188</v>
      </c>
      <c r="F1841" s="33">
        <v>60</v>
      </c>
      <c r="G1841" s="33">
        <v>256</v>
      </c>
      <c r="H1841" s="28"/>
    </row>
    <row r="1842" spans="1:8" s="29" customFormat="1" ht="47.25" hidden="1" outlineLevel="1">
      <c r="A1842" s="33" t="s">
        <v>470</v>
      </c>
      <c r="B1842" s="34" t="s">
        <v>2414</v>
      </c>
      <c r="C1842" s="33">
        <v>2019</v>
      </c>
      <c r="D1842" s="33"/>
      <c r="E1842" s="33">
        <v>95</v>
      </c>
      <c r="F1842" s="33">
        <v>12</v>
      </c>
      <c r="G1842" s="33">
        <v>148</v>
      </c>
      <c r="H1842" s="28"/>
    </row>
    <row r="1843" spans="1:8" s="29" customFormat="1" ht="63" hidden="1" outlineLevel="1">
      <c r="A1843" s="33" t="s">
        <v>470</v>
      </c>
      <c r="B1843" s="34" t="s">
        <v>2415</v>
      </c>
      <c r="C1843" s="33">
        <v>2019</v>
      </c>
      <c r="D1843" s="33"/>
      <c r="E1843" s="33">
        <v>301</v>
      </c>
      <c r="F1843" s="33">
        <v>0</v>
      </c>
      <c r="G1843" s="33">
        <v>386</v>
      </c>
      <c r="H1843" s="28"/>
    </row>
    <row r="1844" spans="1:8" s="29" customFormat="1" ht="31.5" hidden="1" outlineLevel="1">
      <c r="A1844" s="33" t="s">
        <v>470</v>
      </c>
      <c r="B1844" s="34" t="s">
        <v>2416</v>
      </c>
      <c r="C1844" s="33">
        <v>2019</v>
      </c>
      <c r="D1844" s="33"/>
      <c r="E1844" s="33">
        <v>149</v>
      </c>
      <c r="F1844" s="33">
        <v>10</v>
      </c>
      <c r="G1844" s="33">
        <v>128</v>
      </c>
      <c r="H1844" s="28"/>
    </row>
    <row r="1845" spans="1:8" s="29" customFormat="1" ht="47.25" hidden="1" outlineLevel="1">
      <c r="A1845" s="33" t="s">
        <v>470</v>
      </c>
      <c r="B1845" s="34" t="s">
        <v>2417</v>
      </c>
      <c r="C1845" s="33">
        <v>2019</v>
      </c>
      <c r="D1845" s="33"/>
      <c r="E1845" s="33">
        <v>45</v>
      </c>
      <c r="F1845" s="33">
        <v>10</v>
      </c>
      <c r="G1845" s="33">
        <v>67</v>
      </c>
      <c r="H1845" s="28"/>
    </row>
    <row r="1846" spans="1:8" s="29" customFormat="1" ht="47.25" hidden="1" outlineLevel="1">
      <c r="A1846" s="33" t="s">
        <v>470</v>
      </c>
      <c r="B1846" s="34" t="s">
        <v>2418</v>
      </c>
      <c r="C1846" s="33">
        <v>2019</v>
      </c>
      <c r="D1846" s="33"/>
      <c r="E1846" s="33">
        <v>199</v>
      </c>
      <c r="F1846" s="33">
        <v>30</v>
      </c>
      <c r="G1846" s="33">
        <v>146</v>
      </c>
      <c r="H1846" s="28"/>
    </row>
    <row r="1847" spans="1:8" s="29" customFormat="1" ht="47.25" hidden="1" outlineLevel="1">
      <c r="A1847" s="33" t="s">
        <v>470</v>
      </c>
      <c r="B1847" s="34" t="s">
        <v>2419</v>
      </c>
      <c r="C1847" s="33">
        <v>2019</v>
      </c>
      <c r="D1847" s="33"/>
      <c r="E1847" s="33">
        <v>93</v>
      </c>
      <c r="F1847" s="33">
        <v>10</v>
      </c>
      <c r="G1847" s="33">
        <v>41</v>
      </c>
      <c r="H1847" s="28"/>
    </row>
    <row r="1848" spans="1:8" s="29" customFormat="1" ht="47.25" hidden="1" outlineLevel="1">
      <c r="A1848" s="33" t="s">
        <v>470</v>
      </c>
      <c r="B1848" s="34" t="s">
        <v>2420</v>
      </c>
      <c r="C1848" s="33">
        <v>2019</v>
      </c>
      <c r="D1848" s="33"/>
      <c r="E1848" s="33">
        <v>45</v>
      </c>
      <c r="F1848" s="33">
        <v>24</v>
      </c>
      <c r="G1848" s="33">
        <v>61</v>
      </c>
      <c r="H1848" s="28"/>
    </row>
    <row r="1849" spans="1:8" s="29" customFormat="1" ht="47.25" hidden="1" outlineLevel="1">
      <c r="A1849" s="33" t="s">
        <v>470</v>
      </c>
      <c r="B1849" s="34" t="s">
        <v>2421</v>
      </c>
      <c r="C1849" s="33">
        <v>2019</v>
      </c>
      <c r="D1849" s="33"/>
      <c r="E1849" s="33">
        <v>82</v>
      </c>
      <c r="F1849" s="33">
        <v>10</v>
      </c>
      <c r="G1849" s="33">
        <v>159</v>
      </c>
      <c r="H1849" s="28"/>
    </row>
    <row r="1850" spans="1:8" s="29" customFormat="1" ht="47.25" hidden="1" outlineLevel="1">
      <c r="A1850" s="33" t="s">
        <v>470</v>
      </c>
      <c r="B1850" s="34" t="s">
        <v>2422</v>
      </c>
      <c r="C1850" s="33">
        <v>2019</v>
      </c>
      <c r="D1850" s="33"/>
      <c r="E1850" s="33">
        <v>119</v>
      </c>
      <c r="F1850" s="33">
        <v>25</v>
      </c>
      <c r="G1850" s="33">
        <v>124</v>
      </c>
      <c r="H1850" s="28"/>
    </row>
    <row r="1851" spans="1:8" s="29" customFormat="1" ht="47.25" hidden="1" outlineLevel="1">
      <c r="A1851" s="33" t="s">
        <v>470</v>
      </c>
      <c r="B1851" s="34" t="s">
        <v>2423</v>
      </c>
      <c r="C1851" s="33">
        <v>2019</v>
      </c>
      <c r="D1851" s="33"/>
      <c r="E1851" s="33">
        <v>75</v>
      </c>
      <c r="F1851" s="33">
        <v>15</v>
      </c>
      <c r="G1851" s="33">
        <v>74</v>
      </c>
      <c r="H1851" s="28"/>
    </row>
    <row r="1852" spans="1:8" s="29" customFormat="1" ht="47.25" hidden="1" outlineLevel="1">
      <c r="A1852" s="33" t="s">
        <v>470</v>
      </c>
      <c r="B1852" s="34" t="s">
        <v>2424</v>
      </c>
      <c r="C1852" s="33">
        <v>2019</v>
      </c>
      <c r="D1852" s="33"/>
      <c r="E1852" s="33">
        <v>200</v>
      </c>
      <c r="F1852" s="33">
        <v>10</v>
      </c>
      <c r="G1852" s="33">
        <v>209</v>
      </c>
      <c r="H1852" s="28"/>
    </row>
    <row r="1853" spans="1:8" s="29" customFormat="1" ht="63" hidden="1" outlineLevel="1">
      <c r="A1853" s="33" t="s">
        <v>470</v>
      </c>
      <c r="B1853" s="34" t="s">
        <v>2425</v>
      </c>
      <c r="C1853" s="33">
        <v>2019</v>
      </c>
      <c r="D1853" s="33"/>
      <c r="E1853" s="33">
        <v>16</v>
      </c>
      <c r="F1853" s="33">
        <v>14</v>
      </c>
      <c r="G1853" s="33">
        <v>71.84057</v>
      </c>
      <c r="H1853" s="28"/>
    </row>
    <row r="1854" spans="1:8" s="29" customFormat="1" ht="47.25" hidden="1" outlineLevel="1">
      <c r="A1854" s="33" t="s">
        <v>470</v>
      </c>
      <c r="B1854" s="34" t="s">
        <v>2426</v>
      </c>
      <c r="C1854" s="33">
        <v>2019</v>
      </c>
      <c r="D1854" s="33"/>
      <c r="E1854" s="33">
        <v>18</v>
      </c>
      <c r="F1854" s="33">
        <v>30</v>
      </c>
      <c r="G1854" s="33">
        <v>109</v>
      </c>
      <c r="H1854" s="28"/>
    </row>
    <row r="1855" spans="1:8" s="29" customFormat="1" ht="47.25" hidden="1" outlineLevel="1">
      <c r="A1855" s="33" t="s">
        <v>470</v>
      </c>
      <c r="B1855" s="34" t="s">
        <v>2427</v>
      </c>
      <c r="C1855" s="33">
        <v>2019</v>
      </c>
      <c r="D1855" s="33"/>
      <c r="E1855" s="33">
        <v>195</v>
      </c>
      <c r="F1855" s="33">
        <v>15</v>
      </c>
      <c r="G1855" s="33">
        <v>236</v>
      </c>
      <c r="H1855" s="28"/>
    </row>
    <row r="1856" spans="1:8" s="29" customFormat="1" ht="47.25" hidden="1" outlineLevel="1">
      <c r="A1856" s="33" t="s">
        <v>470</v>
      </c>
      <c r="B1856" s="34" t="s">
        <v>2428</v>
      </c>
      <c r="C1856" s="33">
        <v>2019</v>
      </c>
      <c r="D1856" s="33"/>
      <c r="E1856" s="33">
        <v>310</v>
      </c>
      <c r="F1856" s="33">
        <v>30</v>
      </c>
      <c r="G1856" s="33">
        <v>278</v>
      </c>
      <c r="H1856" s="28"/>
    </row>
    <row r="1857" spans="1:8" s="29" customFormat="1" ht="47.25" hidden="1" outlineLevel="1">
      <c r="A1857" s="33" t="s">
        <v>470</v>
      </c>
      <c r="B1857" s="34" t="s">
        <v>2429</v>
      </c>
      <c r="C1857" s="33">
        <v>2019</v>
      </c>
      <c r="D1857" s="33"/>
      <c r="E1857" s="33">
        <v>268</v>
      </c>
      <c r="F1857" s="33">
        <v>10</v>
      </c>
      <c r="G1857" s="33">
        <v>297</v>
      </c>
      <c r="H1857" s="28"/>
    </row>
    <row r="1858" spans="1:8" s="29" customFormat="1" ht="31.5" hidden="1" outlineLevel="1">
      <c r="A1858" s="33" t="s">
        <v>470</v>
      </c>
      <c r="B1858" s="34" t="s">
        <v>2430</v>
      </c>
      <c r="C1858" s="33">
        <v>2019</v>
      </c>
      <c r="D1858" s="33"/>
      <c r="E1858" s="33">
        <v>252</v>
      </c>
      <c r="F1858" s="33">
        <v>12</v>
      </c>
      <c r="G1858" s="33">
        <v>251</v>
      </c>
      <c r="H1858" s="28"/>
    </row>
    <row r="1859" spans="1:8" s="29" customFormat="1" ht="110.25" hidden="1" outlineLevel="1">
      <c r="A1859" s="33" t="s">
        <v>470</v>
      </c>
      <c r="B1859" s="34" t="s">
        <v>2431</v>
      </c>
      <c r="C1859" s="33">
        <v>2019</v>
      </c>
      <c r="D1859" s="33"/>
      <c r="E1859" s="33">
        <v>215</v>
      </c>
      <c r="F1859" s="33">
        <v>24</v>
      </c>
      <c r="G1859" s="33">
        <v>193</v>
      </c>
      <c r="H1859" s="28"/>
    </row>
    <row r="1860" spans="1:8" s="29" customFormat="1" ht="47.25" hidden="1" outlineLevel="1">
      <c r="A1860" s="33" t="s">
        <v>470</v>
      </c>
      <c r="B1860" s="34" t="s">
        <v>2432</v>
      </c>
      <c r="C1860" s="33">
        <v>2019</v>
      </c>
      <c r="D1860" s="33"/>
      <c r="E1860" s="33">
        <v>120</v>
      </c>
      <c r="F1860" s="33">
        <v>12</v>
      </c>
      <c r="G1860" s="33">
        <v>128</v>
      </c>
      <c r="H1860" s="28"/>
    </row>
    <row r="1861" spans="1:8" s="29" customFormat="1" ht="47.25" hidden="1" outlineLevel="1">
      <c r="A1861" s="33" t="s">
        <v>470</v>
      </c>
      <c r="B1861" s="34" t="s">
        <v>2433</v>
      </c>
      <c r="C1861" s="33">
        <v>2019</v>
      </c>
      <c r="D1861" s="33"/>
      <c r="E1861" s="33">
        <v>305</v>
      </c>
      <c r="F1861" s="33">
        <v>15</v>
      </c>
      <c r="G1861" s="33">
        <v>256</v>
      </c>
      <c r="H1861" s="28"/>
    </row>
    <row r="1862" spans="1:8" s="29" customFormat="1" ht="47.25" hidden="1" outlineLevel="1">
      <c r="A1862" s="33" t="s">
        <v>470</v>
      </c>
      <c r="B1862" s="34" t="s">
        <v>2434</v>
      </c>
      <c r="C1862" s="33">
        <v>2019</v>
      </c>
      <c r="D1862" s="33"/>
      <c r="E1862" s="33">
        <v>186</v>
      </c>
      <c r="F1862" s="33">
        <v>15</v>
      </c>
      <c r="G1862" s="33">
        <v>119</v>
      </c>
      <c r="H1862" s="28"/>
    </row>
    <row r="1863" spans="1:8" s="29" customFormat="1" ht="47.25" hidden="1" outlineLevel="1">
      <c r="A1863" s="33" t="s">
        <v>470</v>
      </c>
      <c r="B1863" s="34" t="s">
        <v>2435</v>
      </c>
      <c r="C1863" s="33">
        <v>2019</v>
      </c>
      <c r="D1863" s="33"/>
      <c r="E1863" s="33">
        <v>243</v>
      </c>
      <c r="F1863" s="33">
        <v>26</v>
      </c>
      <c r="G1863" s="33">
        <v>170</v>
      </c>
      <c r="H1863" s="28"/>
    </row>
    <row r="1864" spans="1:8" s="29" customFormat="1" ht="78.75" hidden="1" outlineLevel="1">
      <c r="A1864" s="33" t="s">
        <v>470</v>
      </c>
      <c r="B1864" s="34" t="s">
        <v>2436</v>
      </c>
      <c r="C1864" s="33">
        <v>2019</v>
      </c>
      <c r="D1864" s="33"/>
      <c r="E1864" s="33">
        <v>87</v>
      </c>
      <c r="F1864" s="33">
        <v>40</v>
      </c>
      <c r="G1864" s="33">
        <v>92</v>
      </c>
      <c r="H1864" s="28"/>
    </row>
    <row r="1865" spans="1:8" s="29" customFormat="1" ht="47.25" hidden="1" outlineLevel="1">
      <c r="A1865" s="33" t="s">
        <v>470</v>
      </c>
      <c r="B1865" s="34" t="s">
        <v>2437</v>
      </c>
      <c r="C1865" s="33">
        <v>2019</v>
      </c>
      <c r="D1865" s="33"/>
      <c r="E1865" s="33">
        <v>54</v>
      </c>
      <c r="F1865" s="33">
        <v>15</v>
      </c>
      <c r="G1865" s="33">
        <v>120</v>
      </c>
      <c r="H1865" s="28"/>
    </row>
    <row r="1866" spans="1:8" s="29" customFormat="1" ht="47.25" hidden="1" outlineLevel="1">
      <c r="A1866" s="33" t="s">
        <v>470</v>
      </c>
      <c r="B1866" s="34" t="s">
        <v>2438</v>
      </c>
      <c r="C1866" s="33">
        <v>2019</v>
      </c>
      <c r="D1866" s="33"/>
      <c r="E1866" s="33">
        <v>106</v>
      </c>
      <c r="F1866" s="33">
        <v>15</v>
      </c>
      <c r="G1866" s="33">
        <v>94</v>
      </c>
      <c r="H1866" s="28"/>
    </row>
    <row r="1867" spans="1:8" s="29" customFormat="1" ht="47.25" hidden="1" outlineLevel="1">
      <c r="A1867" s="33" t="s">
        <v>470</v>
      </c>
      <c r="B1867" s="34" t="s">
        <v>2439</v>
      </c>
      <c r="C1867" s="33">
        <v>2019</v>
      </c>
      <c r="D1867" s="33"/>
      <c r="E1867" s="33">
        <v>124</v>
      </c>
      <c r="F1867" s="33">
        <v>15</v>
      </c>
      <c r="G1867" s="33">
        <v>165</v>
      </c>
      <c r="H1867" s="28"/>
    </row>
    <row r="1868" spans="1:8" s="29" customFormat="1" ht="47.25" hidden="1" outlineLevel="1">
      <c r="A1868" s="33" t="s">
        <v>470</v>
      </c>
      <c r="B1868" s="34" t="s">
        <v>2440</v>
      </c>
      <c r="C1868" s="33">
        <v>2019</v>
      </c>
      <c r="D1868" s="33"/>
      <c r="E1868" s="33">
        <v>172</v>
      </c>
      <c r="F1868" s="33">
        <v>12</v>
      </c>
      <c r="G1868" s="33">
        <v>179</v>
      </c>
      <c r="H1868" s="28"/>
    </row>
    <row r="1869" spans="1:8" s="29" customFormat="1" ht="47.25" hidden="1" outlineLevel="1">
      <c r="A1869" s="33" t="s">
        <v>470</v>
      </c>
      <c r="B1869" s="34" t="s">
        <v>2441</v>
      </c>
      <c r="C1869" s="33">
        <v>2019</v>
      </c>
      <c r="D1869" s="33"/>
      <c r="E1869" s="33">
        <v>523</v>
      </c>
      <c r="F1869" s="33">
        <v>11</v>
      </c>
      <c r="G1869" s="33">
        <v>329</v>
      </c>
      <c r="H1869" s="28"/>
    </row>
    <row r="1870" spans="1:8" s="29" customFormat="1" ht="47.25" hidden="1" outlineLevel="1">
      <c r="A1870" s="33" t="s">
        <v>470</v>
      </c>
      <c r="B1870" s="34" t="s">
        <v>2442</v>
      </c>
      <c r="C1870" s="33">
        <v>2019</v>
      </c>
      <c r="D1870" s="33"/>
      <c r="E1870" s="33">
        <v>110</v>
      </c>
      <c r="F1870" s="33">
        <v>25</v>
      </c>
      <c r="G1870" s="33">
        <v>111</v>
      </c>
      <c r="H1870" s="28"/>
    </row>
    <row r="1871" spans="1:8" s="29" customFormat="1" ht="47.25" hidden="1" outlineLevel="1">
      <c r="A1871" s="33" t="s">
        <v>470</v>
      </c>
      <c r="B1871" s="34" t="s">
        <v>2443</v>
      </c>
      <c r="C1871" s="33">
        <v>2019</v>
      </c>
      <c r="D1871" s="33"/>
      <c r="E1871" s="33">
        <v>85</v>
      </c>
      <c r="F1871" s="33">
        <v>15</v>
      </c>
      <c r="G1871" s="33">
        <v>151</v>
      </c>
      <c r="H1871" s="28"/>
    </row>
    <row r="1872" spans="1:8" s="29" customFormat="1" ht="47.25" hidden="1" outlineLevel="1">
      <c r="A1872" s="33" t="s">
        <v>470</v>
      </c>
      <c r="B1872" s="34" t="s">
        <v>2444</v>
      </c>
      <c r="C1872" s="33">
        <v>2019</v>
      </c>
      <c r="D1872" s="33"/>
      <c r="E1872" s="33">
        <v>153</v>
      </c>
      <c r="F1872" s="33">
        <v>25</v>
      </c>
      <c r="G1872" s="33">
        <v>141</v>
      </c>
      <c r="H1872" s="28"/>
    </row>
    <row r="1873" spans="1:8" s="29" customFormat="1" ht="47.25" hidden="1" outlineLevel="1">
      <c r="A1873" s="33" t="s">
        <v>470</v>
      </c>
      <c r="B1873" s="34" t="s">
        <v>2445</v>
      </c>
      <c r="C1873" s="33">
        <v>2019</v>
      </c>
      <c r="D1873" s="33"/>
      <c r="E1873" s="33">
        <v>97</v>
      </c>
      <c r="F1873" s="33">
        <v>15</v>
      </c>
      <c r="G1873" s="33">
        <v>141</v>
      </c>
      <c r="H1873" s="28"/>
    </row>
    <row r="1874" spans="1:8" s="29" customFormat="1" ht="47.25" hidden="1" outlineLevel="1">
      <c r="A1874" s="33" t="s">
        <v>470</v>
      </c>
      <c r="B1874" s="34" t="s">
        <v>2446</v>
      </c>
      <c r="C1874" s="33">
        <v>2019</v>
      </c>
      <c r="D1874" s="33"/>
      <c r="E1874" s="33">
        <v>224</v>
      </c>
      <c r="F1874" s="33">
        <v>30</v>
      </c>
      <c r="G1874" s="33">
        <v>223</v>
      </c>
      <c r="H1874" s="28"/>
    </row>
    <row r="1875" spans="1:8" s="29" customFormat="1" ht="47.25" hidden="1" outlineLevel="1">
      <c r="A1875" s="33" t="s">
        <v>470</v>
      </c>
      <c r="B1875" s="34" t="s">
        <v>2447</v>
      </c>
      <c r="C1875" s="33">
        <v>2019</v>
      </c>
      <c r="D1875" s="33"/>
      <c r="E1875" s="33">
        <v>162</v>
      </c>
      <c r="F1875" s="33">
        <v>15</v>
      </c>
      <c r="G1875" s="33">
        <v>179</v>
      </c>
      <c r="H1875" s="28"/>
    </row>
    <row r="1876" spans="1:8" s="29" customFormat="1" ht="63" hidden="1" outlineLevel="1">
      <c r="A1876" s="33" t="s">
        <v>470</v>
      </c>
      <c r="B1876" s="34" t="s">
        <v>2448</v>
      </c>
      <c r="C1876" s="33">
        <v>2019</v>
      </c>
      <c r="D1876" s="33"/>
      <c r="E1876" s="33">
        <v>61</v>
      </c>
      <c r="F1876" s="33">
        <v>15</v>
      </c>
      <c r="G1876" s="33">
        <v>106</v>
      </c>
      <c r="H1876" s="28"/>
    </row>
    <row r="1877" spans="1:8" s="29" customFormat="1" ht="47.25" hidden="1" outlineLevel="1">
      <c r="A1877" s="33" t="s">
        <v>470</v>
      </c>
      <c r="B1877" s="34" t="s">
        <v>2449</v>
      </c>
      <c r="C1877" s="33">
        <v>2019</v>
      </c>
      <c r="D1877" s="33"/>
      <c r="E1877" s="33">
        <v>122</v>
      </c>
      <c r="F1877" s="33">
        <v>10</v>
      </c>
      <c r="G1877" s="33">
        <v>156</v>
      </c>
      <c r="H1877" s="28"/>
    </row>
    <row r="1878" spans="1:8" s="29" customFormat="1" ht="47.25" hidden="1" outlineLevel="1">
      <c r="A1878" s="33" t="s">
        <v>470</v>
      </c>
      <c r="B1878" s="34" t="s">
        <v>2450</v>
      </c>
      <c r="C1878" s="33">
        <v>2019</v>
      </c>
      <c r="D1878" s="33"/>
      <c r="E1878" s="33">
        <v>164</v>
      </c>
      <c r="F1878" s="33">
        <v>15</v>
      </c>
      <c r="G1878" s="33">
        <v>211</v>
      </c>
      <c r="H1878" s="28"/>
    </row>
    <row r="1879" spans="1:8" s="29" customFormat="1" ht="126" hidden="1" outlineLevel="1">
      <c r="A1879" s="33" t="s">
        <v>470</v>
      </c>
      <c r="B1879" s="34" t="s">
        <v>2451</v>
      </c>
      <c r="C1879" s="33">
        <v>2019</v>
      </c>
      <c r="D1879" s="33"/>
      <c r="E1879" s="33">
        <v>65</v>
      </c>
      <c r="F1879" s="33">
        <v>15</v>
      </c>
      <c r="G1879" s="33">
        <v>83</v>
      </c>
      <c r="H1879" s="28"/>
    </row>
    <row r="1880" spans="1:8" s="29" customFormat="1" ht="47.25" hidden="1" outlineLevel="1">
      <c r="A1880" s="33" t="s">
        <v>470</v>
      </c>
      <c r="B1880" s="34" t="s">
        <v>2452</v>
      </c>
      <c r="C1880" s="33">
        <v>2019</v>
      </c>
      <c r="D1880" s="33"/>
      <c r="E1880" s="33">
        <v>114</v>
      </c>
      <c r="F1880" s="33">
        <v>12</v>
      </c>
      <c r="G1880" s="33">
        <v>149</v>
      </c>
      <c r="H1880" s="28"/>
    </row>
    <row r="1881" spans="1:8" s="29" customFormat="1" ht="47.25" hidden="1" outlineLevel="1">
      <c r="A1881" s="33" t="s">
        <v>470</v>
      </c>
      <c r="B1881" s="34" t="s">
        <v>2453</v>
      </c>
      <c r="C1881" s="33">
        <v>2019</v>
      </c>
      <c r="D1881" s="33"/>
      <c r="E1881" s="33">
        <v>289</v>
      </c>
      <c r="F1881" s="33">
        <v>0</v>
      </c>
      <c r="G1881" s="33">
        <v>175</v>
      </c>
      <c r="H1881" s="28"/>
    </row>
    <row r="1882" spans="1:8" s="29" customFormat="1" ht="47.25" hidden="1" outlineLevel="1">
      <c r="A1882" s="33" t="s">
        <v>470</v>
      </c>
      <c r="B1882" s="34" t="s">
        <v>2454</v>
      </c>
      <c r="C1882" s="33">
        <v>2019</v>
      </c>
      <c r="D1882" s="33"/>
      <c r="E1882" s="33">
        <v>113</v>
      </c>
      <c r="F1882" s="33">
        <v>24</v>
      </c>
      <c r="G1882" s="33">
        <v>232</v>
      </c>
      <c r="H1882" s="28"/>
    </row>
    <row r="1883" spans="1:8" s="29" customFormat="1" ht="47.25" hidden="1" outlineLevel="1">
      <c r="A1883" s="33" t="s">
        <v>470</v>
      </c>
      <c r="B1883" s="34" t="s">
        <v>2455</v>
      </c>
      <c r="C1883" s="33">
        <v>2019</v>
      </c>
      <c r="D1883" s="33"/>
      <c r="E1883" s="33">
        <v>205</v>
      </c>
      <c r="F1883" s="33">
        <v>21</v>
      </c>
      <c r="G1883" s="33">
        <v>349</v>
      </c>
      <c r="H1883" s="28"/>
    </row>
    <row r="1884" spans="1:8" s="29" customFormat="1" ht="47.25" hidden="1" outlineLevel="1">
      <c r="A1884" s="33" t="s">
        <v>470</v>
      </c>
      <c r="B1884" s="34" t="s">
        <v>2456</v>
      </c>
      <c r="C1884" s="33">
        <v>2019</v>
      </c>
      <c r="D1884" s="33"/>
      <c r="E1884" s="33">
        <v>424</v>
      </c>
      <c r="F1884" s="33">
        <v>12</v>
      </c>
      <c r="G1884" s="33">
        <v>373</v>
      </c>
      <c r="H1884" s="28"/>
    </row>
    <row r="1885" spans="1:8" s="29" customFormat="1" ht="63" hidden="1" outlineLevel="1">
      <c r="A1885" s="33" t="s">
        <v>470</v>
      </c>
      <c r="B1885" s="34" t="s">
        <v>2457</v>
      </c>
      <c r="C1885" s="33">
        <v>2019</v>
      </c>
      <c r="D1885" s="33"/>
      <c r="E1885" s="33">
        <v>56</v>
      </c>
      <c r="F1885" s="33">
        <v>10</v>
      </c>
      <c r="G1885" s="33">
        <v>54</v>
      </c>
      <c r="H1885" s="28"/>
    </row>
    <row r="1886" spans="1:8" s="29" customFormat="1" ht="47.25" hidden="1" outlineLevel="1">
      <c r="A1886" s="33" t="s">
        <v>470</v>
      </c>
      <c r="B1886" s="34" t="s">
        <v>2458</v>
      </c>
      <c r="C1886" s="33">
        <v>2019</v>
      </c>
      <c r="D1886" s="33"/>
      <c r="E1886" s="33">
        <v>170</v>
      </c>
      <c r="F1886" s="33">
        <v>10</v>
      </c>
      <c r="G1886" s="33">
        <v>230</v>
      </c>
      <c r="H1886" s="28"/>
    </row>
    <row r="1887" spans="1:8" s="29" customFormat="1" ht="47.25" hidden="1" outlineLevel="1">
      <c r="A1887" s="33" t="s">
        <v>470</v>
      </c>
      <c r="B1887" s="34" t="s">
        <v>2459</v>
      </c>
      <c r="C1887" s="33">
        <v>2019</v>
      </c>
      <c r="D1887" s="33"/>
      <c r="E1887" s="33">
        <v>259</v>
      </c>
      <c r="F1887" s="33">
        <v>27</v>
      </c>
      <c r="G1887" s="33">
        <v>311</v>
      </c>
      <c r="H1887" s="28"/>
    </row>
    <row r="1888" spans="1:8" s="29" customFormat="1" ht="47.25" hidden="1" outlineLevel="1">
      <c r="A1888" s="33" t="s">
        <v>470</v>
      </c>
      <c r="B1888" s="34" t="s">
        <v>2460</v>
      </c>
      <c r="C1888" s="33">
        <v>2019</v>
      </c>
      <c r="D1888" s="33"/>
      <c r="E1888" s="33">
        <v>82</v>
      </c>
      <c r="F1888" s="33">
        <v>12</v>
      </c>
      <c r="G1888" s="33">
        <v>162</v>
      </c>
      <c r="H1888" s="28"/>
    </row>
    <row r="1889" spans="1:8" s="29" customFormat="1" ht="47.25" hidden="1" outlineLevel="1">
      <c r="A1889" s="33" t="s">
        <v>470</v>
      </c>
      <c r="B1889" s="34" t="s">
        <v>2461</v>
      </c>
      <c r="C1889" s="33">
        <v>2019</v>
      </c>
      <c r="D1889" s="33"/>
      <c r="E1889" s="33">
        <v>103</v>
      </c>
      <c r="F1889" s="33">
        <v>10</v>
      </c>
      <c r="G1889" s="33">
        <v>208</v>
      </c>
      <c r="H1889" s="28"/>
    </row>
    <row r="1890" spans="1:8" s="29" customFormat="1" ht="47.25" hidden="1" outlineLevel="1">
      <c r="A1890" s="33" t="s">
        <v>470</v>
      </c>
      <c r="B1890" s="34" t="s">
        <v>2462</v>
      </c>
      <c r="C1890" s="33">
        <v>2019</v>
      </c>
      <c r="D1890" s="33"/>
      <c r="E1890" s="33">
        <v>222</v>
      </c>
      <c r="F1890" s="33">
        <v>5</v>
      </c>
      <c r="G1890" s="33">
        <v>232</v>
      </c>
      <c r="H1890" s="28"/>
    </row>
    <row r="1891" spans="1:8" s="29" customFormat="1" ht="47.25" hidden="1" outlineLevel="1">
      <c r="A1891" s="33" t="s">
        <v>470</v>
      </c>
      <c r="B1891" s="34" t="s">
        <v>2463</v>
      </c>
      <c r="C1891" s="33">
        <v>2019</v>
      </c>
      <c r="D1891" s="33"/>
      <c r="E1891" s="33">
        <v>58</v>
      </c>
      <c r="F1891" s="33">
        <v>12</v>
      </c>
      <c r="G1891" s="33">
        <v>168</v>
      </c>
      <c r="H1891" s="28"/>
    </row>
    <row r="1892" spans="1:8" s="29" customFormat="1" ht="47.25" hidden="1" outlineLevel="1">
      <c r="A1892" s="33" t="s">
        <v>470</v>
      </c>
      <c r="B1892" s="34" t="s">
        <v>2464</v>
      </c>
      <c r="C1892" s="33">
        <v>2019</v>
      </c>
      <c r="D1892" s="33"/>
      <c r="E1892" s="33">
        <v>95</v>
      </c>
      <c r="F1892" s="33">
        <v>12</v>
      </c>
      <c r="G1892" s="33">
        <v>207</v>
      </c>
      <c r="H1892" s="28"/>
    </row>
    <row r="1893" spans="1:8" s="29" customFormat="1" ht="47.25" hidden="1" outlineLevel="1">
      <c r="A1893" s="33" t="s">
        <v>470</v>
      </c>
      <c r="B1893" s="34" t="s">
        <v>2465</v>
      </c>
      <c r="C1893" s="33">
        <v>2019</v>
      </c>
      <c r="D1893" s="33"/>
      <c r="E1893" s="33">
        <v>54</v>
      </c>
      <c r="F1893" s="33">
        <v>10</v>
      </c>
      <c r="G1893" s="33">
        <v>166</v>
      </c>
      <c r="H1893" s="28"/>
    </row>
    <row r="1894" spans="1:8" s="29" customFormat="1" ht="47.25" hidden="1" outlineLevel="1">
      <c r="A1894" s="33" t="s">
        <v>470</v>
      </c>
      <c r="B1894" s="34" t="s">
        <v>2466</v>
      </c>
      <c r="C1894" s="33">
        <v>2019</v>
      </c>
      <c r="D1894" s="33"/>
      <c r="E1894" s="33">
        <v>169</v>
      </c>
      <c r="F1894" s="33">
        <v>117</v>
      </c>
      <c r="G1894" s="33">
        <v>182</v>
      </c>
      <c r="H1894" s="28"/>
    </row>
    <row r="1895" spans="1:8" s="29" customFormat="1" ht="47.25" hidden="1" outlineLevel="1">
      <c r="A1895" s="33" t="s">
        <v>470</v>
      </c>
      <c r="B1895" s="34" t="s">
        <v>2467</v>
      </c>
      <c r="C1895" s="33">
        <v>2019</v>
      </c>
      <c r="D1895" s="33"/>
      <c r="E1895" s="33">
        <v>91</v>
      </c>
      <c r="F1895" s="33">
        <v>15</v>
      </c>
      <c r="G1895" s="33">
        <v>151</v>
      </c>
      <c r="H1895" s="28"/>
    </row>
    <row r="1896" spans="1:8" s="29" customFormat="1" ht="47.25" hidden="1" outlineLevel="1">
      <c r="A1896" s="33" t="s">
        <v>470</v>
      </c>
      <c r="B1896" s="34" t="s">
        <v>2468</v>
      </c>
      <c r="C1896" s="33">
        <v>2019</v>
      </c>
      <c r="D1896" s="33"/>
      <c r="E1896" s="33">
        <v>433</v>
      </c>
      <c r="F1896" s="33">
        <v>10</v>
      </c>
      <c r="G1896" s="33">
        <v>258</v>
      </c>
      <c r="H1896" s="28"/>
    </row>
    <row r="1897" spans="1:8" s="29" customFormat="1" ht="47.25" hidden="1" outlineLevel="1">
      <c r="A1897" s="33" t="s">
        <v>470</v>
      </c>
      <c r="B1897" s="34" t="s">
        <v>2469</v>
      </c>
      <c r="C1897" s="33">
        <v>2019</v>
      </c>
      <c r="D1897" s="33"/>
      <c r="E1897" s="33">
        <v>275</v>
      </c>
      <c r="F1897" s="33">
        <v>30</v>
      </c>
      <c r="G1897" s="33">
        <v>309</v>
      </c>
      <c r="H1897" s="28"/>
    </row>
    <row r="1898" spans="1:8" s="29" customFormat="1" ht="47.25" hidden="1" outlineLevel="1">
      <c r="A1898" s="33" t="s">
        <v>470</v>
      </c>
      <c r="B1898" s="34" t="s">
        <v>2470</v>
      </c>
      <c r="C1898" s="33">
        <v>2019</v>
      </c>
      <c r="D1898" s="33"/>
      <c r="E1898" s="33">
        <v>63</v>
      </c>
      <c r="F1898" s="33">
        <v>24</v>
      </c>
      <c r="G1898" s="33">
        <v>170</v>
      </c>
      <c r="H1898" s="28"/>
    </row>
    <row r="1899" spans="1:8" s="29" customFormat="1" ht="47.25" hidden="1" outlineLevel="1">
      <c r="A1899" s="33" t="s">
        <v>470</v>
      </c>
      <c r="B1899" s="34" t="s">
        <v>2471</v>
      </c>
      <c r="C1899" s="33">
        <v>2019</v>
      </c>
      <c r="D1899" s="33"/>
      <c r="E1899" s="33">
        <v>354</v>
      </c>
      <c r="F1899" s="33">
        <v>15</v>
      </c>
      <c r="G1899" s="33">
        <v>242</v>
      </c>
      <c r="H1899" s="28"/>
    </row>
    <row r="1900" spans="1:8" s="29" customFormat="1" ht="94.5" hidden="1" outlineLevel="1">
      <c r="A1900" s="33" t="s">
        <v>470</v>
      </c>
      <c r="B1900" s="34" t="s">
        <v>2472</v>
      </c>
      <c r="C1900" s="33">
        <v>2019</v>
      </c>
      <c r="D1900" s="33"/>
      <c r="E1900" s="33">
        <v>281</v>
      </c>
      <c r="F1900" s="33">
        <v>111</v>
      </c>
      <c r="G1900" s="33">
        <v>346.79500000000002</v>
      </c>
      <c r="H1900" s="28"/>
    </row>
    <row r="1901" spans="1:8" s="29" customFormat="1" ht="78.75" hidden="1" outlineLevel="1">
      <c r="A1901" s="33" t="s">
        <v>470</v>
      </c>
      <c r="B1901" s="34" t="s">
        <v>2473</v>
      </c>
      <c r="C1901" s="33">
        <v>2019</v>
      </c>
      <c r="D1901" s="33"/>
      <c r="E1901" s="33">
        <v>96</v>
      </c>
      <c r="F1901" s="33">
        <v>120</v>
      </c>
      <c r="G1901" s="33">
        <v>186.64689999999999</v>
      </c>
      <c r="H1901" s="28"/>
    </row>
    <row r="1902" spans="1:8" s="29" customFormat="1" ht="47.25" hidden="1" outlineLevel="1">
      <c r="A1902" s="33" t="s">
        <v>470</v>
      </c>
      <c r="B1902" s="34" t="s">
        <v>2474</v>
      </c>
      <c r="C1902" s="33">
        <v>2019</v>
      </c>
      <c r="D1902" s="33"/>
      <c r="E1902" s="33">
        <v>195</v>
      </c>
      <c r="F1902" s="33">
        <v>15</v>
      </c>
      <c r="G1902" s="33">
        <v>185</v>
      </c>
      <c r="H1902" s="28"/>
    </row>
    <row r="1903" spans="1:8" s="29" customFormat="1" ht="47.25" hidden="1" outlineLevel="1">
      <c r="A1903" s="33" t="s">
        <v>470</v>
      </c>
      <c r="B1903" s="34" t="s">
        <v>2475</v>
      </c>
      <c r="C1903" s="33">
        <v>2019</v>
      </c>
      <c r="D1903" s="33"/>
      <c r="E1903" s="33">
        <v>126</v>
      </c>
      <c r="F1903" s="33">
        <v>10</v>
      </c>
      <c r="G1903" s="33">
        <v>228</v>
      </c>
      <c r="H1903" s="28"/>
    </row>
    <row r="1904" spans="1:8" s="29" customFormat="1" ht="31.5" hidden="1" outlineLevel="1">
      <c r="A1904" s="33" t="s">
        <v>470</v>
      </c>
      <c r="B1904" s="34" t="s">
        <v>2476</v>
      </c>
      <c r="C1904" s="33">
        <v>2019</v>
      </c>
      <c r="D1904" s="33"/>
      <c r="E1904" s="33">
        <v>108</v>
      </c>
      <c r="F1904" s="33">
        <v>27</v>
      </c>
      <c r="G1904" s="33">
        <v>252</v>
      </c>
      <c r="H1904" s="28"/>
    </row>
    <row r="1905" spans="1:8" s="29" customFormat="1" ht="47.25" hidden="1" outlineLevel="1">
      <c r="A1905" s="33" t="s">
        <v>470</v>
      </c>
      <c r="B1905" s="34" t="s">
        <v>2477</v>
      </c>
      <c r="C1905" s="33">
        <v>2019</v>
      </c>
      <c r="D1905" s="33"/>
      <c r="E1905" s="33">
        <v>228</v>
      </c>
      <c r="F1905" s="33">
        <v>15</v>
      </c>
      <c r="G1905" s="33">
        <v>260</v>
      </c>
      <c r="H1905" s="28"/>
    </row>
    <row r="1906" spans="1:8" s="29" customFormat="1" ht="47.25" hidden="1" outlineLevel="1">
      <c r="A1906" s="33" t="s">
        <v>470</v>
      </c>
      <c r="B1906" s="34" t="s">
        <v>2478</v>
      </c>
      <c r="C1906" s="33">
        <v>2019</v>
      </c>
      <c r="D1906" s="33"/>
      <c r="E1906" s="33">
        <v>180</v>
      </c>
      <c r="F1906" s="33">
        <v>30</v>
      </c>
      <c r="G1906" s="33">
        <v>208</v>
      </c>
      <c r="H1906" s="28"/>
    </row>
    <row r="1907" spans="1:8" s="29" customFormat="1" ht="47.25" hidden="1" outlineLevel="1">
      <c r="A1907" s="33" t="s">
        <v>470</v>
      </c>
      <c r="B1907" s="34" t="s">
        <v>2479</v>
      </c>
      <c r="C1907" s="33">
        <v>2019</v>
      </c>
      <c r="D1907" s="33"/>
      <c r="E1907" s="33">
        <v>67</v>
      </c>
      <c r="F1907" s="33">
        <v>15</v>
      </c>
      <c r="G1907" s="33">
        <v>198</v>
      </c>
      <c r="H1907" s="28"/>
    </row>
    <row r="1908" spans="1:8" s="29" customFormat="1" ht="47.25" hidden="1" outlineLevel="1">
      <c r="A1908" s="33" t="s">
        <v>470</v>
      </c>
      <c r="B1908" s="34" t="s">
        <v>2480</v>
      </c>
      <c r="C1908" s="33">
        <v>2019</v>
      </c>
      <c r="D1908" s="33"/>
      <c r="E1908" s="33">
        <v>52</v>
      </c>
      <c r="F1908" s="33">
        <v>15</v>
      </c>
      <c r="G1908" s="33">
        <v>163</v>
      </c>
      <c r="H1908" s="28"/>
    </row>
    <row r="1909" spans="1:8" s="29" customFormat="1" ht="47.25" hidden="1" outlineLevel="1">
      <c r="A1909" s="33" t="s">
        <v>470</v>
      </c>
      <c r="B1909" s="34" t="s">
        <v>2481</v>
      </c>
      <c r="C1909" s="33">
        <v>2019</v>
      </c>
      <c r="D1909" s="33"/>
      <c r="E1909" s="33">
        <v>33</v>
      </c>
      <c r="F1909" s="33">
        <v>12</v>
      </c>
      <c r="G1909" s="33">
        <v>155</v>
      </c>
      <c r="H1909" s="28"/>
    </row>
    <row r="1910" spans="1:8" s="29" customFormat="1" ht="47.25" hidden="1" outlineLevel="1">
      <c r="A1910" s="33" t="s">
        <v>470</v>
      </c>
      <c r="B1910" s="34" t="s">
        <v>2482</v>
      </c>
      <c r="C1910" s="33">
        <v>2019</v>
      </c>
      <c r="D1910" s="33"/>
      <c r="E1910" s="33">
        <v>75</v>
      </c>
      <c r="F1910" s="33">
        <v>15</v>
      </c>
      <c r="G1910" s="33">
        <v>133</v>
      </c>
      <c r="H1910" s="28"/>
    </row>
    <row r="1911" spans="1:8" s="29" customFormat="1" ht="94.5" hidden="1" outlineLevel="1">
      <c r="A1911" s="33" t="s">
        <v>470</v>
      </c>
      <c r="B1911" s="34" t="s">
        <v>2483</v>
      </c>
      <c r="C1911" s="33">
        <v>2019</v>
      </c>
      <c r="D1911" s="33"/>
      <c r="E1911" s="33">
        <v>751</v>
      </c>
      <c r="F1911" s="33">
        <v>97</v>
      </c>
      <c r="G1911" s="33">
        <v>656.84900000000005</v>
      </c>
      <c r="H1911" s="28"/>
    </row>
    <row r="1912" spans="1:8" s="29" customFormat="1" ht="94.5" hidden="1" outlineLevel="1">
      <c r="A1912" s="33" t="s">
        <v>470</v>
      </c>
      <c r="B1912" s="34" t="s">
        <v>2484</v>
      </c>
      <c r="C1912" s="33">
        <v>2019</v>
      </c>
      <c r="D1912" s="33"/>
      <c r="E1912" s="33">
        <v>592</v>
      </c>
      <c r="F1912" s="33">
        <v>70</v>
      </c>
      <c r="G1912" s="33">
        <v>637.76184000000001</v>
      </c>
      <c r="H1912" s="28"/>
    </row>
    <row r="1913" spans="1:8" s="29" customFormat="1" ht="63" hidden="1" outlineLevel="1">
      <c r="A1913" s="33" t="s">
        <v>470</v>
      </c>
      <c r="B1913" s="34" t="s">
        <v>2485</v>
      </c>
      <c r="C1913" s="33">
        <v>2019</v>
      </c>
      <c r="D1913" s="33"/>
      <c r="E1913" s="33">
        <v>571</v>
      </c>
      <c r="F1913" s="33">
        <v>15</v>
      </c>
      <c r="G1913" s="33">
        <v>559</v>
      </c>
      <c r="H1913" s="28"/>
    </row>
    <row r="1914" spans="1:8" s="29" customFormat="1" ht="63" hidden="1" outlineLevel="1">
      <c r="A1914" s="33" t="s">
        <v>470</v>
      </c>
      <c r="B1914" s="34" t="s">
        <v>2486</v>
      </c>
      <c r="C1914" s="33">
        <v>2019</v>
      </c>
      <c r="D1914" s="33"/>
      <c r="E1914" s="33">
        <v>420</v>
      </c>
      <c r="F1914" s="33">
        <v>15</v>
      </c>
      <c r="G1914" s="33">
        <v>344</v>
      </c>
      <c r="H1914" s="28"/>
    </row>
    <row r="1915" spans="1:8" s="29" customFormat="1" ht="47.25" hidden="1" outlineLevel="1">
      <c r="A1915" s="33" t="s">
        <v>470</v>
      </c>
      <c r="B1915" s="34" t="s">
        <v>2487</v>
      </c>
      <c r="C1915" s="33">
        <v>2019</v>
      </c>
      <c r="D1915" s="33"/>
      <c r="E1915" s="33">
        <v>195</v>
      </c>
      <c r="F1915" s="33">
        <v>15</v>
      </c>
      <c r="G1915" s="33">
        <v>278</v>
      </c>
      <c r="H1915" s="28"/>
    </row>
    <row r="1916" spans="1:8" s="29" customFormat="1" ht="63" hidden="1" outlineLevel="1">
      <c r="A1916" s="33" t="s">
        <v>470</v>
      </c>
      <c r="B1916" s="34" t="s">
        <v>2488</v>
      </c>
      <c r="C1916" s="33">
        <v>2019</v>
      </c>
      <c r="D1916" s="33"/>
      <c r="E1916" s="33">
        <v>154</v>
      </c>
      <c r="F1916" s="33">
        <v>55</v>
      </c>
      <c r="G1916" s="33">
        <v>173</v>
      </c>
      <c r="H1916" s="28"/>
    </row>
    <row r="1917" spans="1:8" s="29" customFormat="1" ht="47.25" hidden="1" outlineLevel="1">
      <c r="A1917" s="33" t="s">
        <v>470</v>
      </c>
      <c r="B1917" s="34" t="s">
        <v>2489</v>
      </c>
      <c r="C1917" s="33">
        <v>2019</v>
      </c>
      <c r="D1917" s="33"/>
      <c r="E1917" s="33">
        <v>56</v>
      </c>
      <c r="F1917" s="33">
        <v>20</v>
      </c>
      <c r="G1917" s="33">
        <v>164</v>
      </c>
      <c r="H1917" s="28"/>
    </row>
    <row r="1918" spans="1:8" s="29" customFormat="1" ht="47.25" hidden="1" outlineLevel="1">
      <c r="A1918" s="33" t="s">
        <v>470</v>
      </c>
      <c r="B1918" s="34" t="s">
        <v>2490</v>
      </c>
      <c r="C1918" s="33">
        <v>2019</v>
      </c>
      <c r="D1918" s="33"/>
      <c r="E1918" s="33">
        <v>287</v>
      </c>
      <c r="F1918" s="33">
        <v>15</v>
      </c>
      <c r="G1918" s="33">
        <v>285</v>
      </c>
      <c r="H1918" s="28"/>
    </row>
    <row r="1919" spans="1:8" s="29" customFormat="1" ht="47.25" hidden="1" outlineLevel="1">
      <c r="A1919" s="33" t="s">
        <v>470</v>
      </c>
      <c r="B1919" s="34" t="s">
        <v>2491</v>
      </c>
      <c r="C1919" s="33">
        <v>2019</v>
      </c>
      <c r="D1919" s="33"/>
      <c r="E1919" s="33">
        <v>207</v>
      </c>
      <c r="F1919" s="33">
        <v>15</v>
      </c>
      <c r="G1919" s="33">
        <v>191</v>
      </c>
      <c r="H1919" s="28"/>
    </row>
    <row r="1920" spans="1:8" s="29" customFormat="1" ht="47.25" hidden="1" outlineLevel="1">
      <c r="A1920" s="33" t="s">
        <v>470</v>
      </c>
      <c r="B1920" s="34" t="s">
        <v>2492</v>
      </c>
      <c r="C1920" s="33">
        <v>2019</v>
      </c>
      <c r="D1920" s="33"/>
      <c r="E1920" s="33">
        <v>69</v>
      </c>
      <c r="F1920" s="33">
        <v>15</v>
      </c>
      <c r="G1920" s="33">
        <v>168</v>
      </c>
      <c r="H1920" s="28"/>
    </row>
    <row r="1921" spans="1:8" s="29" customFormat="1" ht="63" hidden="1" outlineLevel="1">
      <c r="A1921" s="33" t="s">
        <v>470</v>
      </c>
      <c r="B1921" s="34" t="s">
        <v>2493</v>
      </c>
      <c r="C1921" s="33">
        <v>2019</v>
      </c>
      <c r="D1921" s="33"/>
      <c r="E1921" s="33">
        <v>66</v>
      </c>
      <c r="F1921" s="33">
        <v>22</v>
      </c>
      <c r="G1921" s="33">
        <v>173</v>
      </c>
      <c r="H1921" s="28"/>
    </row>
    <row r="1922" spans="1:8" s="29" customFormat="1" ht="47.25" hidden="1" outlineLevel="1">
      <c r="A1922" s="33" t="s">
        <v>470</v>
      </c>
      <c r="B1922" s="34" t="s">
        <v>2494</v>
      </c>
      <c r="C1922" s="33">
        <v>2019</v>
      </c>
      <c r="D1922" s="33"/>
      <c r="E1922" s="33">
        <v>106</v>
      </c>
      <c r="F1922" s="33">
        <v>12</v>
      </c>
      <c r="G1922" s="33">
        <v>231</v>
      </c>
      <c r="H1922" s="28"/>
    </row>
    <row r="1923" spans="1:8" s="29" customFormat="1" ht="47.25" hidden="1" outlineLevel="1">
      <c r="A1923" s="33" t="s">
        <v>470</v>
      </c>
      <c r="B1923" s="34" t="s">
        <v>2495</v>
      </c>
      <c r="C1923" s="33">
        <v>2019</v>
      </c>
      <c r="D1923" s="33"/>
      <c r="E1923" s="33">
        <v>81</v>
      </c>
      <c r="F1923" s="33">
        <v>15</v>
      </c>
      <c r="G1923" s="33">
        <v>124</v>
      </c>
      <c r="H1923" s="28"/>
    </row>
    <row r="1924" spans="1:8" s="29" customFormat="1" ht="47.25" hidden="1" outlineLevel="1">
      <c r="A1924" s="33" t="s">
        <v>470</v>
      </c>
      <c r="B1924" s="34" t="s">
        <v>2496</v>
      </c>
      <c r="C1924" s="33">
        <v>2019</v>
      </c>
      <c r="D1924" s="33"/>
      <c r="E1924" s="33">
        <v>268</v>
      </c>
      <c r="F1924" s="33">
        <v>15</v>
      </c>
      <c r="G1924" s="33">
        <v>288</v>
      </c>
      <c r="H1924" s="28"/>
    </row>
    <row r="1925" spans="1:8" s="29" customFormat="1" ht="94.5" hidden="1" outlineLevel="1">
      <c r="A1925" s="33" t="s">
        <v>470</v>
      </c>
      <c r="B1925" s="34" t="s">
        <v>2497</v>
      </c>
      <c r="C1925" s="33">
        <v>2019</v>
      </c>
      <c r="D1925" s="33"/>
      <c r="E1925" s="33">
        <v>31</v>
      </c>
      <c r="F1925" s="33">
        <v>45</v>
      </c>
      <c r="G1925" s="33">
        <v>48.32</v>
      </c>
      <c r="H1925" s="28"/>
    </row>
    <row r="1926" spans="1:8" s="29" customFormat="1" ht="47.25" hidden="1" outlineLevel="1">
      <c r="A1926" s="33" t="s">
        <v>470</v>
      </c>
      <c r="B1926" s="34" t="s">
        <v>2498</v>
      </c>
      <c r="C1926" s="33">
        <v>2019</v>
      </c>
      <c r="D1926" s="33"/>
      <c r="E1926" s="33">
        <v>151</v>
      </c>
      <c r="F1926" s="33">
        <v>15</v>
      </c>
      <c r="G1926" s="33">
        <v>308</v>
      </c>
      <c r="H1926" s="28"/>
    </row>
    <row r="1927" spans="1:8" s="29" customFormat="1" ht="47.25" hidden="1" outlineLevel="1">
      <c r="A1927" s="33" t="s">
        <v>470</v>
      </c>
      <c r="B1927" s="34" t="s">
        <v>2499</v>
      </c>
      <c r="C1927" s="33">
        <v>2019</v>
      </c>
      <c r="D1927" s="33"/>
      <c r="E1927" s="33">
        <v>53</v>
      </c>
      <c r="F1927" s="33">
        <v>55</v>
      </c>
      <c r="G1927" s="33">
        <v>97</v>
      </c>
      <c r="H1927" s="28"/>
    </row>
    <row r="1928" spans="1:8" s="29" customFormat="1" ht="47.25" hidden="1" outlineLevel="1">
      <c r="A1928" s="33" t="s">
        <v>470</v>
      </c>
      <c r="B1928" s="34" t="s">
        <v>2500</v>
      </c>
      <c r="C1928" s="33">
        <v>2019</v>
      </c>
      <c r="D1928" s="33"/>
      <c r="E1928" s="33">
        <v>100</v>
      </c>
      <c r="F1928" s="33">
        <v>10</v>
      </c>
      <c r="G1928" s="33">
        <v>205</v>
      </c>
      <c r="H1928" s="28"/>
    </row>
    <row r="1929" spans="1:8" s="29" customFormat="1" ht="47.25" hidden="1" outlineLevel="1">
      <c r="A1929" s="33" t="s">
        <v>470</v>
      </c>
      <c r="B1929" s="34" t="s">
        <v>2501</v>
      </c>
      <c r="C1929" s="33">
        <v>2019</v>
      </c>
      <c r="D1929" s="33"/>
      <c r="E1929" s="33">
        <v>34</v>
      </c>
      <c r="F1929" s="33">
        <v>10</v>
      </c>
      <c r="G1929" s="33">
        <v>168</v>
      </c>
      <c r="H1929" s="28"/>
    </row>
    <row r="1930" spans="1:8" s="29" customFormat="1" ht="78.75" hidden="1" outlineLevel="1">
      <c r="A1930" s="33" t="s">
        <v>470</v>
      </c>
      <c r="B1930" s="34" t="s">
        <v>2502</v>
      </c>
      <c r="C1930" s="33">
        <v>2019</v>
      </c>
      <c r="D1930" s="33"/>
      <c r="E1930" s="33">
        <v>155</v>
      </c>
      <c r="F1930" s="33">
        <v>30</v>
      </c>
      <c r="G1930" s="33">
        <v>197.69005000000001</v>
      </c>
      <c r="H1930" s="28"/>
    </row>
    <row r="1931" spans="1:8" s="29" customFormat="1" ht="47.25" hidden="1" outlineLevel="1">
      <c r="A1931" s="33" t="s">
        <v>470</v>
      </c>
      <c r="B1931" s="34" t="s">
        <v>2503</v>
      </c>
      <c r="C1931" s="33">
        <v>2019</v>
      </c>
      <c r="D1931" s="33"/>
      <c r="E1931" s="33">
        <v>11</v>
      </c>
      <c r="F1931" s="33">
        <v>10</v>
      </c>
      <c r="G1931" s="33">
        <v>94</v>
      </c>
      <c r="H1931" s="28"/>
    </row>
    <row r="1932" spans="1:8" s="29" customFormat="1" ht="47.25" hidden="1" outlineLevel="1">
      <c r="A1932" s="33" t="s">
        <v>470</v>
      </c>
      <c r="B1932" s="34" t="s">
        <v>2504</v>
      </c>
      <c r="C1932" s="33">
        <v>2019</v>
      </c>
      <c r="D1932" s="33"/>
      <c r="E1932" s="33">
        <v>117</v>
      </c>
      <c r="F1932" s="33">
        <v>14</v>
      </c>
      <c r="G1932" s="33">
        <v>193</v>
      </c>
      <c r="H1932" s="28"/>
    </row>
    <row r="1933" spans="1:8" s="29" customFormat="1" ht="47.25" hidden="1" outlineLevel="1">
      <c r="A1933" s="33" t="s">
        <v>470</v>
      </c>
      <c r="B1933" s="34" t="s">
        <v>2505</v>
      </c>
      <c r="C1933" s="33">
        <v>2019</v>
      </c>
      <c r="D1933" s="33"/>
      <c r="E1933" s="33">
        <v>506</v>
      </c>
      <c r="F1933" s="33">
        <v>83.61</v>
      </c>
      <c r="G1933" s="33">
        <v>292.58091000000002</v>
      </c>
      <c r="H1933" s="28"/>
    </row>
    <row r="1934" spans="1:8" s="29" customFormat="1" ht="47.25" hidden="1" outlineLevel="1">
      <c r="A1934" s="33" t="s">
        <v>470</v>
      </c>
      <c r="B1934" s="34" t="s">
        <v>2506</v>
      </c>
      <c r="C1934" s="33">
        <v>2019</v>
      </c>
      <c r="D1934" s="33"/>
      <c r="E1934" s="33">
        <v>47</v>
      </c>
      <c r="F1934" s="33">
        <v>12</v>
      </c>
      <c r="G1934" s="33">
        <v>89</v>
      </c>
      <c r="H1934" s="28"/>
    </row>
    <row r="1935" spans="1:8" s="29" customFormat="1" ht="78.75" hidden="1" outlineLevel="1">
      <c r="A1935" s="33" t="s">
        <v>470</v>
      </c>
      <c r="B1935" s="34" t="s">
        <v>2507</v>
      </c>
      <c r="C1935" s="33">
        <v>2019</v>
      </c>
      <c r="D1935" s="33"/>
      <c r="E1935" s="33">
        <v>150</v>
      </c>
      <c r="F1935" s="33">
        <v>15</v>
      </c>
      <c r="G1935" s="33">
        <v>217.589</v>
      </c>
      <c r="H1935" s="28"/>
    </row>
    <row r="1936" spans="1:8" s="29" customFormat="1" ht="94.5" hidden="1" outlineLevel="1">
      <c r="A1936" s="33" t="s">
        <v>470</v>
      </c>
      <c r="B1936" s="34" t="s">
        <v>2508</v>
      </c>
      <c r="C1936" s="33">
        <v>2019</v>
      </c>
      <c r="D1936" s="33"/>
      <c r="E1936" s="33">
        <v>4</v>
      </c>
      <c r="F1936" s="33">
        <v>45</v>
      </c>
      <c r="G1936" s="33">
        <v>131.50299999999999</v>
      </c>
      <c r="H1936" s="28"/>
    </row>
    <row r="1937" spans="1:8" s="29" customFormat="1" ht="47.25" hidden="1" outlineLevel="1">
      <c r="A1937" s="33" t="s">
        <v>470</v>
      </c>
      <c r="B1937" s="34" t="s">
        <v>2509</v>
      </c>
      <c r="C1937" s="33">
        <v>2019</v>
      </c>
      <c r="D1937" s="33"/>
      <c r="E1937" s="33">
        <v>360</v>
      </c>
      <c r="F1937" s="33">
        <v>20</v>
      </c>
      <c r="G1937" s="33">
        <v>243</v>
      </c>
      <c r="H1937" s="28"/>
    </row>
    <row r="1938" spans="1:8" s="29" customFormat="1" ht="31.5" hidden="1" outlineLevel="1">
      <c r="A1938" s="33" t="s">
        <v>470</v>
      </c>
      <c r="B1938" s="34" t="s">
        <v>2510</v>
      </c>
      <c r="C1938" s="33">
        <v>2019</v>
      </c>
      <c r="D1938" s="33"/>
      <c r="E1938" s="33">
        <v>18</v>
      </c>
      <c r="F1938" s="33">
        <v>10</v>
      </c>
      <c r="G1938" s="33">
        <v>107</v>
      </c>
      <c r="H1938" s="28"/>
    </row>
    <row r="1939" spans="1:8" s="29" customFormat="1" ht="47.25" hidden="1" outlineLevel="1">
      <c r="A1939" s="33" t="s">
        <v>470</v>
      </c>
      <c r="B1939" s="34" t="s">
        <v>2511</v>
      </c>
      <c r="C1939" s="33">
        <v>2019</v>
      </c>
      <c r="D1939" s="33"/>
      <c r="E1939" s="33">
        <v>181</v>
      </c>
      <c r="F1939" s="33">
        <v>15</v>
      </c>
      <c r="G1939" s="33">
        <v>189</v>
      </c>
      <c r="H1939" s="28"/>
    </row>
    <row r="1940" spans="1:8" s="29" customFormat="1" ht="78.75" hidden="1" outlineLevel="1">
      <c r="A1940" s="33" t="s">
        <v>470</v>
      </c>
      <c r="B1940" s="34" t="s">
        <v>2512</v>
      </c>
      <c r="C1940" s="33">
        <v>2019</v>
      </c>
      <c r="D1940" s="33"/>
      <c r="E1940" s="33">
        <v>229</v>
      </c>
      <c r="F1940" s="33">
        <v>10</v>
      </c>
      <c r="G1940" s="33">
        <v>293</v>
      </c>
      <c r="H1940" s="28"/>
    </row>
    <row r="1941" spans="1:8" s="29" customFormat="1" ht="47.25" hidden="1" outlineLevel="1">
      <c r="A1941" s="33" t="s">
        <v>470</v>
      </c>
      <c r="B1941" s="34" t="s">
        <v>2513</v>
      </c>
      <c r="C1941" s="33">
        <v>2019</v>
      </c>
      <c r="D1941" s="33"/>
      <c r="E1941" s="33">
        <v>54</v>
      </c>
      <c r="F1941" s="33">
        <v>15</v>
      </c>
      <c r="G1941" s="33">
        <v>100</v>
      </c>
      <c r="H1941" s="28"/>
    </row>
    <row r="1942" spans="1:8" s="29" customFormat="1" ht="126" hidden="1" outlineLevel="1">
      <c r="A1942" s="33" t="s">
        <v>470</v>
      </c>
      <c r="B1942" s="34" t="s">
        <v>2514</v>
      </c>
      <c r="C1942" s="33">
        <v>2019</v>
      </c>
      <c r="D1942" s="33"/>
      <c r="E1942" s="33">
        <v>32</v>
      </c>
      <c r="F1942" s="33">
        <v>45.38</v>
      </c>
      <c r="G1942" s="33">
        <v>117.358</v>
      </c>
      <c r="H1942" s="28"/>
    </row>
    <row r="1943" spans="1:8" s="29" customFormat="1" ht="141.75" hidden="1" outlineLevel="1">
      <c r="A1943" s="33" t="s">
        <v>470</v>
      </c>
      <c r="B1943" s="34" t="s">
        <v>2515</v>
      </c>
      <c r="C1943" s="33">
        <v>2019</v>
      </c>
      <c r="D1943" s="33"/>
      <c r="E1943" s="33">
        <v>17</v>
      </c>
      <c r="F1943" s="33">
        <v>14</v>
      </c>
      <c r="G1943" s="33">
        <v>109</v>
      </c>
      <c r="H1943" s="28"/>
    </row>
    <row r="1944" spans="1:8" s="29" customFormat="1" ht="94.5" hidden="1" outlineLevel="1">
      <c r="A1944" s="33" t="s">
        <v>470</v>
      </c>
      <c r="B1944" s="34" t="s">
        <v>2516</v>
      </c>
      <c r="C1944" s="33">
        <v>2019</v>
      </c>
      <c r="D1944" s="33"/>
      <c r="E1944" s="33">
        <v>336</v>
      </c>
      <c r="F1944" s="33">
        <v>45</v>
      </c>
      <c r="G1944" s="33">
        <v>165</v>
      </c>
      <c r="H1944" s="28"/>
    </row>
    <row r="1945" spans="1:8" s="29" customFormat="1" ht="126" hidden="1" outlineLevel="1">
      <c r="A1945" s="33" t="s">
        <v>470</v>
      </c>
      <c r="B1945" s="34" t="s">
        <v>2517</v>
      </c>
      <c r="C1945" s="33">
        <v>2019</v>
      </c>
      <c r="D1945" s="33"/>
      <c r="E1945" s="33">
        <v>377</v>
      </c>
      <c r="F1945" s="33">
        <v>150</v>
      </c>
      <c r="G1945" s="33">
        <v>385.19400000000002</v>
      </c>
      <c r="H1945" s="28"/>
    </row>
    <row r="1946" spans="1:8" s="29" customFormat="1" ht="157.5" hidden="1" outlineLevel="1">
      <c r="A1946" s="33" t="s">
        <v>470</v>
      </c>
      <c r="B1946" s="34" t="s">
        <v>2518</v>
      </c>
      <c r="C1946" s="33">
        <v>2019</v>
      </c>
      <c r="D1946" s="33"/>
      <c r="E1946" s="33">
        <v>291</v>
      </c>
      <c r="F1946" s="33">
        <v>30</v>
      </c>
      <c r="G1946" s="33">
        <v>306</v>
      </c>
      <c r="H1946" s="28"/>
    </row>
    <row r="1947" spans="1:8" s="29" customFormat="1" ht="94.5" hidden="1" outlineLevel="1">
      <c r="A1947" s="33" t="s">
        <v>470</v>
      </c>
      <c r="B1947" s="34" t="s">
        <v>2519</v>
      </c>
      <c r="C1947" s="33">
        <v>2019</v>
      </c>
      <c r="D1947" s="33"/>
      <c r="E1947" s="33">
        <v>173</v>
      </c>
      <c r="F1947" s="33">
        <v>37</v>
      </c>
      <c r="G1947" s="33">
        <v>179</v>
      </c>
      <c r="H1947" s="28"/>
    </row>
    <row r="1948" spans="1:8" s="29" customFormat="1" ht="126" hidden="1" outlineLevel="1">
      <c r="A1948" s="33" t="s">
        <v>470</v>
      </c>
      <c r="B1948" s="34" t="s">
        <v>2520</v>
      </c>
      <c r="C1948" s="33">
        <v>2019</v>
      </c>
      <c r="D1948" s="33"/>
      <c r="E1948" s="33">
        <v>14</v>
      </c>
      <c r="F1948" s="33">
        <v>14</v>
      </c>
      <c r="G1948" s="33">
        <v>82</v>
      </c>
      <c r="H1948" s="28"/>
    </row>
    <row r="1949" spans="1:8" s="29" customFormat="1" ht="94.5" hidden="1" outlineLevel="1">
      <c r="A1949" s="33" t="s">
        <v>470</v>
      </c>
      <c r="B1949" s="34" t="s">
        <v>2521</v>
      </c>
      <c r="C1949" s="33">
        <v>2019</v>
      </c>
      <c r="D1949" s="33"/>
      <c r="E1949" s="33">
        <v>75</v>
      </c>
      <c r="F1949" s="33">
        <v>10</v>
      </c>
      <c r="G1949" s="33">
        <v>125</v>
      </c>
      <c r="H1949" s="28"/>
    </row>
    <row r="1950" spans="1:8" s="29" customFormat="1" ht="94.5" hidden="1" outlineLevel="1">
      <c r="A1950" s="33" t="s">
        <v>470</v>
      </c>
      <c r="B1950" s="34" t="s">
        <v>2522</v>
      </c>
      <c r="C1950" s="33">
        <v>2019</v>
      </c>
      <c r="D1950" s="33"/>
      <c r="E1950" s="33">
        <v>39</v>
      </c>
      <c r="F1950" s="33">
        <v>10</v>
      </c>
      <c r="G1950" s="33">
        <v>92</v>
      </c>
      <c r="H1950" s="28"/>
    </row>
    <row r="1951" spans="1:8" s="29" customFormat="1" ht="47.25" hidden="1" outlineLevel="1">
      <c r="A1951" s="33" t="s">
        <v>470</v>
      </c>
      <c r="B1951" s="34" t="s">
        <v>2523</v>
      </c>
      <c r="C1951" s="33">
        <v>2019</v>
      </c>
      <c r="D1951" s="33"/>
      <c r="E1951" s="33">
        <v>321</v>
      </c>
      <c r="F1951" s="33">
        <v>15</v>
      </c>
      <c r="G1951" s="33">
        <v>203</v>
      </c>
      <c r="H1951" s="28"/>
    </row>
    <row r="1952" spans="1:8" s="29" customFormat="1" ht="47.25" hidden="1" outlineLevel="1">
      <c r="A1952" s="33" t="s">
        <v>470</v>
      </c>
      <c r="B1952" s="34" t="s">
        <v>2524</v>
      </c>
      <c r="C1952" s="33">
        <v>2019</v>
      </c>
      <c r="D1952" s="33"/>
      <c r="E1952" s="33">
        <v>154</v>
      </c>
      <c r="F1952" s="33">
        <v>15</v>
      </c>
      <c r="G1952" s="33">
        <v>103</v>
      </c>
      <c r="H1952" s="28"/>
    </row>
    <row r="1953" spans="1:8" s="29" customFormat="1" ht="78.75" hidden="1" outlineLevel="1">
      <c r="A1953" s="33" t="s">
        <v>470</v>
      </c>
      <c r="B1953" s="34" t="s">
        <v>2525</v>
      </c>
      <c r="C1953" s="33">
        <v>2019</v>
      </c>
      <c r="D1953" s="33"/>
      <c r="E1953" s="33">
        <v>7</v>
      </c>
      <c r="F1953" s="33">
        <v>80</v>
      </c>
      <c r="G1953" s="33">
        <v>72.635000000000005</v>
      </c>
      <c r="H1953" s="28"/>
    </row>
    <row r="1954" spans="1:8" s="29" customFormat="1" ht="78.75" hidden="1" outlineLevel="1">
      <c r="A1954" s="33" t="s">
        <v>470</v>
      </c>
      <c r="B1954" s="34" t="s">
        <v>2526</v>
      </c>
      <c r="C1954" s="33">
        <v>2019</v>
      </c>
      <c r="D1954" s="33"/>
      <c r="E1954" s="33">
        <v>180</v>
      </c>
      <c r="F1954" s="33">
        <v>15</v>
      </c>
      <c r="G1954" s="33">
        <v>139</v>
      </c>
      <c r="H1954" s="28"/>
    </row>
    <row r="1955" spans="1:8" s="29" customFormat="1" ht="94.5" hidden="1" outlineLevel="1">
      <c r="A1955" s="33" t="s">
        <v>470</v>
      </c>
      <c r="B1955" s="34" t="s">
        <v>2527</v>
      </c>
      <c r="C1955" s="33">
        <v>2019</v>
      </c>
      <c r="D1955" s="33"/>
      <c r="E1955" s="33">
        <v>60</v>
      </c>
      <c r="F1955" s="33">
        <v>10</v>
      </c>
      <c r="G1955" s="33">
        <v>86</v>
      </c>
      <c r="H1955" s="28"/>
    </row>
    <row r="1956" spans="1:8" s="29" customFormat="1" ht="189" hidden="1" outlineLevel="1">
      <c r="A1956" s="33" t="s">
        <v>470</v>
      </c>
      <c r="B1956" s="34" t="s">
        <v>938</v>
      </c>
      <c r="C1956" s="33">
        <v>2019</v>
      </c>
      <c r="D1956" s="33"/>
      <c r="E1956" s="33">
        <v>214</v>
      </c>
      <c r="F1956" s="33">
        <v>10</v>
      </c>
      <c r="G1956" s="33">
        <v>166</v>
      </c>
      <c r="H1956" s="28"/>
    </row>
    <row r="1957" spans="1:8" s="29" customFormat="1" ht="47.25" hidden="1" outlineLevel="1">
      <c r="A1957" s="33" t="s">
        <v>470</v>
      </c>
      <c r="B1957" s="34" t="s">
        <v>2528</v>
      </c>
      <c r="C1957" s="33">
        <v>2019</v>
      </c>
      <c r="D1957" s="33"/>
      <c r="E1957" s="33">
        <v>8</v>
      </c>
      <c r="F1957" s="33">
        <v>27</v>
      </c>
      <c r="G1957" s="33">
        <v>15.94</v>
      </c>
      <c r="H1957" s="28"/>
    </row>
    <row r="1958" spans="1:8" s="29" customFormat="1" ht="94.5" hidden="1" outlineLevel="1">
      <c r="A1958" s="33" t="s">
        <v>470</v>
      </c>
      <c r="B1958" s="34" t="s">
        <v>2529</v>
      </c>
      <c r="C1958" s="33">
        <v>2019</v>
      </c>
      <c r="D1958" s="33"/>
      <c r="E1958" s="33">
        <v>224</v>
      </c>
      <c r="F1958" s="33">
        <v>120</v>
      </c>
      <c r="G1958" s="33">
        <v>67.278000000000006</v>
      </c>
      <c r="H1958" s="28"/>
    </row>
    <row r="1959" spans="1:8" s="29" customFormat="1" ht="78.75" hidden="1" outlineLevel="1">
      <c r="A1959" s="33" t="s">
        <v>470</v>
      </c>
      <c r="B1959" s="34" t="s">
        <v>2530</v>
      </c>
      <c r="C1959" s="33">
        <v>2019</v>
      </c>
      <c r="D1959" s="33"/>
      <c r="E1959" s="33">
        <v>11</v>
      </c>
      <c r="F1959" s="33">
        <v>15</v>
      </c>
      <c r="G1959" s="33">
        <v>57</v>
      </c>
      <c r="H1959" s="28"/>
    </row>
    <row r="1960" spans="1:8" s="29" customFormat="1" ht="47.25" hidden="1" outlineLevel="1">
      <c r="A1960" s="33" t="s">
        <v>470</v>
      </c>
      <c r="B1960" s="34" t="s">
        <v>2531</v>
      </c>
      <c r="C1960" s="33">
        <v>2019</v>
      </c>
      <c r="D1960" s="33"/>
      <c r="E1960" s="33">
        <v>118</v>
      </c>
      <c r="F1960" s="33">
        <v>31</v>
      </c>
      <c r="G1960" s="33">
        <v>163</v>
      </c>
      <c r="H1960" s="28"/>
    </row>
    <row r="1961" spans="1:8" s="29" customFormat="1" ht="47.25" hidden="1" outlineLevel="1">
      <c r="A1961" s="33" t="s">
        <v>470</v>
      </c>
      <c r="B1961" s="34" t="s">
        <v>2532</v>
      </c>
      <c r="C1961" s="33">
        <v>2019</v>
      </c>
      <c r="D1961" s="33"/>
      <c r="E1961" s="33">
        <v>235</v>
      </c>
      <c r="F1961" s="33">
        <v>50</v>
      </c>
      <c r="G1961" s="33">
        <v>181</v>
      </c>
      <c r="H1961" s="28"/>
    </row>
    <row r="1962" spans="1:8" s="29" customFormat="1" ht="63" hidden="1" outlineLevel="1">
      <c r="A1962" s="33" t="s">
        <v>470</v>
      </c>
      <c r="B1962" s="34" t="s">
        <v>2533</v>
      </c>
      <c r="C1962" s="33">
        <v>2019</v>
      </c>
      <c r="D1962" s="33"/>
      <c r="E1962" s="33">
        <v>395</v>
      </c>
      <c r="F1962" s="33">
        <v>93</v>
      </c>
      <c r="G1962" s="33">
        <v>259</v>
      </c>
      <c r="H1962" s="28"/>
    </row>
    <row r="1963" spans="1:8" s="29" customFormat="1" ht="63" hidden="1" outlineLevel="1">
      <c r="A1963" s="33" t="s">
        <v>470</v>
      </c>
      <c r="B1963" s="34" t="s">
        <v>2534</v>
      </c>
      <c r="C1963" s="33">
        <v>2019</v>
      </c>
      <c r="D1963" s="33"/>
      <c r="E1963" s="33">
        <v>218</v>
      </c>
      <c r="F1963" s="33">
        <v>48</v>
      </c>
      <c r="G1963" s="33">
        <v>237</v>
      </c>
      <c r="H1963" s="28"/>
    </row>
    <row r="1964" spans="1:8" s="29" customFormat="1" ht="94.5" hidden="1" outlineLevel="1">
      <c r="A1964" s="33" t="s">
        <v>470</v>
      </c>
      <c r="B1964" s="34" t="s">
        <v>2535</v>
      </c>
      <c r="C1964" s="33">
        <v>2019</v>
      </c>
      <c r="D1964" s="33"/>
      <c r="E1964" s="33">
        <v>233</v>
      </c>
      <c r="F1964" s="33">
        <v>80</v>
      </c>
      <c r="G1964" s="33">
        <v>174</v>
      </c>
      <c r="H1964" s="28"/>
    </row>
    <row r="1965" spans="1:8" s="29" customFormat="1" ht="110.25" hidden="1" outlineLevel="1">
      <c r="A1965" s="33" t="s">
        <v>470</v>
      </c>
      <c r="B1965" s="34" t="s">
        <v>2536</v>
      </c>
      <c r="C1965" s="33">
        <v>2019</v>
      </c>
      <c r="D1965" s="33"/>
      <c r="E1965" s="33">
        <v>171</v>
      </c>
      <c r="F1965" s="33">
        <v>40</v>
      </c>
      <c r="G1965" s="33">
        <v>143</v>
      </c>
      <c r="H1965" s="28"/>
    </row>
    <row r="1966" spans="1:8" s="29" customFormat="1" ht="110.25" hidden="1" outlineLevel="1">
      <c r="A1966" s="33" t="s">
        <v>470</v>
      </c>
      <c r="B1966" s="34" t="s">
        <v>2537</v>
      </c>
      <c r="C1966" s="33">
        <v>2019</v>
      </c>
      <c r="D1966" s="33"/>
      <c r="E1966" s="33">
        <v>170</v>
      </c>
      <c r="F1966" s="33">
        <v>25</v>
      </c>
      <c r="G1966" s="33">
        <v>152</v>
      </c>
      <c r="H1966" s="28"/>
    </row>
    <row r="1967" spans="1:8" s="29" customFormat="1" ht="126" hidden="1" outlineLevel="1">
      <c r="A1967" s="33" t="s">
        <v>470</v>
      </c>
      <c r="B1967" s="34" t="s">
        <v>2538</v>
      </c>
      <c r="C1967" s="33">
        <v>2019</v>
      </c>
      <c r="D1967" s="33"/>
      <c r="E1967" s="33">
        <v>9</v>
      </c>
      <c r="F1967" s="33">
        <v>52</v>
      </c>
      <c r="G1967" s="33">
        <v>28.391999999999999</v>
      </c>
      <c r="H1967" s="28"/>
    </row>
    <row r="1968" spans="1:8" s="29" customFormat="1" ht="126" hidden="1" outlineLevel="1">
      <c r="A1968" s="33" t="s">
        <v>470</v>
      </c>
      <c r="B1968" s="34" t="s">
        <v>2539</v>
      </c>
      <c r="C1968" s="33">
        <v>2019</v>
      </c>
      <c r="D1968" s="33"/>
      <c r="E1968" s="33">
        <v>2</v>
      </c>
      <c r="F1968" s="33">
        <v>60</v>
      </c>
      <c r="G1968" s="33">
        <v>16</v>
      </c>
      <c r="H1968" s="28"/>
    </row>
    <row r="1969" spans="1:8" s="29" customFormat="1" ht="78.75" hidden="1" outlineLevel="1">
      <c r="A1969" s="33" t="s">
        <v>470</v>
      </c>
      <c r="B1969" s="34" t="s">
        <v>2540</v>
      </c>
      <c r="C1969" s="33">
        <v>2019</v>
      </c>
      <c r="D1969" s="33"/>
      <c r="E1969" s="33">
        <v>180</v>
      </c>
      <c r="F1969" s="33">
        <v>30</v>
      </c>
      <c r="G1969" s="33">
        <v>177</v>
      </c>
      <c r="H1969" s="28"/>
    </row>
    <row r="1970" spans="1:8" s="29" customFormat="1" ht="126" hidden="1" outlineLevel="1">
      <c r="A1970" s="33" t="s">
        <v>470</v>
      </c>
      <c r="B1970" s="34" t="s">
        <v>2541</v>
      </c>
      <c r="C1970" s="33">
        <v>2019</v>
      </c>
      <c r="D1970" s="33"/>
      <c r="E1970" s="33">
        <v>5</v>
      </c>
      <c r="F1970" s="33">
        <v>70</v>
      </c>
      <c r="G1970" s="33">
        <v>11.443</v>
      </c>
      <c r="H1970" s="28"/>
    </row>
    <row r="1971" spans="1:8" s="29" customFormat="1" ht="78.75" hidden="1" outlineLevel="1">
      <c r="A1971" s="33" t="s">
        <v>470</v>
      </c>
      <c r="B1971" s="34" t="s">
        <v>2542</v>
      </c>
      <c r="C1971" s="33">
        <v>2019</v>
      </c>
      <c r="D1971" s="33"/>
      <c r="E1971" s="33">
        <v>3</v>
      </c>
      <c r="F1971" s="33">
        <v>150</v>
      </c>
      <c r="G1971" s="33">
        <v>52</v>
      </c>
      <c r="H1971" s="28"/>
    </row>
    <row r="1972" spans="1:8" s="29" customFormat="1" ht="63" hidden="1" outlineLevel="1">
      <c r="A1972" s="33" t="s">
        <v>470</v>
      </c>
      <c r="B1972" s="34" t="s">
        <v>2543</v>
      </c>
      <c r="C1972" s="33">
        <v>2019</v>
      </c>
      <c r="D1972" s="33"/>
      <c r="E1972" s="33">
        <v>65</v>
      </c>
      <c r="F1972" s="33">
        <v>15</v>
      </c>
      <c r="G1972" s="33">
        <v>58.189</v>
      </c>
      <c r="H1972" s="28"/>
    </row>
    <row r="1973" spans="1:8" s="29" customFormat="1" ht="110.25" hidden="1" outlineLevel="1">
      <c r="A1973" s="33" t="s">
        <v>470</v>
      </c>
      <c r="B1973" s="34" t="s">
        <v>2544</v>
      </c>
      <c r="C1973" s="33">
        <v>2019</v>
      </c>
      <c r="D1973" s="33"/>
      <c r="E1973" s="33">
        <v>471</v>
      </c>
      <c r="F1973" s="33">
        <v>15</v>
      </c>
      <c r="G1973" s="33">
        <v>527.93600000000004</v>
      </c>
      <c r="H1973" s="28"/>
    </row>
    <row r="1974" spans="1:8" s="29" customFormat="1" ht="63" hidden="1" outlineLevel="1">
      <c r="A1974" s="33" t="s">
        <v>470</v>
      </c>
      <c r="B1974" s="34" t="s">
        <v>2545</v>
      </c>
      <c r="C1974" s="33">
        <v>2019</v>
      </c>
      <c r="D1974" s="33"/>
      <c r="E1974" s="33">
        <v>471</v>
      </c>
      <c r="F1974" s="33">
        <v>45</v>
      </c>
      <c r="G1974" s="33">
        <v>558.53899999999999</v>
      </c>
      <c r="H1974" s="28"/>
    </row>
    <row r="1975" spans="1:8" s="29" customFormat="1" ht="63" hidden="1" outlineLevel="1">
      <c r="A1975" s="33" t="s">
        <v>470</v>
      </c>
      <c r="B1975" s="34" t="s">
        <v>2546</v>
      </c>
      <c r="C1975" s="33">
        <v>2019</v>
      </c>
      <c r="D1975" s="33"/>
      <c r="E1975" s="33">
        <v>904</v>
      </c>
      <c r="F1975" s="33">
        <v>5</v>
      </c>
      <c r="G1975" s="33">
        <v>943.90800000000002</v>
      </c>
      <c r="H1975" s="28"/>
    </row>
    <row r="1976" spans="1:8" s="29" customFormat="1" ht="63" hidden="1" outlineLevel="1">
      <c r="A1976" s="33" t="s">
        <v>470</v>
      </c>
      <c r="B1976" s="34" t="s">
        <v>2547</v>
      </c>
      <c r="C1976" s="33">
        <v>2019</v>
      </c>
      <c r="D1976" s="33"/>
      <c r="E1976" s="33">
        <v>177</v>
      </c>
      <c r="F1976" s="33">
        <v>40</v>
      </c>
      <c r="G1976" s="33">
        <v>256.85000000000002</v>
      </c>
      <c r="H1976" s="28"/>
    </row>
    <row r="1977" spans="1:8" s="29" customFormat="1" ht="63" hidden="1" outlineLevel="1">
      <c r="A1977" s="33" t="s">
        <v>470</v>
      </c>
      <c r="B1977" s="34" t="s">
        <v>2548</v>
      </c>
      <c r="C1977" s="33">
        <v>2019</v>
      </c>
      <c r="D1977" s="33"/>
      <c r="E1977" s="33">
        <v>320</v>
      </c>
      <c r="F1977" s="33">
        <v>15</v>
      </c>
      <c r="G1977" s="33">
        <v>386.94900000000001</v>
      </c>
      <c r="H1977" s="28"/>
    </row>
    <row r="1978" spans="1:8" s="29" customFormat="1" ht="63" hidden="1" outlineLevel="1">
      <c r="A1978" s="33" t="s">
        <v>470</v>
      </c>
      <c r="B1978" s="34" t="s">
        <v>2549</v>
      </c>
      <c r="C1978" s="33">
        <v>2019</v>
      </c>
      <c r="D1978" s="33"/>
      <c r="E1978" s="33">
        <v>356</v>
      </c>
      <c r="F1978" s="33">
        <v>135</v>
      </c>
      <c r="G1978" s="33">
        <v>403.79899999999998</v>
      </c>
      <c r="H1978" s="28"/>
    </row>
    <row r="1979" spans="1:8" s="29" customFormat="1" ht="63" hidden="1" outlineLevel="1">
      <c r="A1979" s="33" t="s">
        <v>470</v>
      </c>
      <c r="B1979" s="34" t="s">
        <v>2550</v>
      </c>
      <c r="C1979" s="33">
        <v>2019</v>
      </c>
      <c r="D1979" s="33"/>
      <c r="E1979" s="33">
        <v>549</v>
      </c>
      <c r="F1979" s="33">
        <v>15</v>
      </c>
      <c r="G1979" s="33">
        <v>671.82399999999996</v>
      </c>
      <c r="H1979" s="28"/>
    </row>
    <row r="1980" spans="1:8" s="29" customFormat="1" ht="63" hidden="1" outlineLevel="1">
      <c r="A1980" s="33" t="s">
        <v>470</v>
      </c>
      <c r="B1980" s="34" t="s">
        <v>2551</v>
      </c>
      <c r="C1980" s="33">
        <v>2019</v>
      </c>
      <c r="D1980" s="33"/>
      <c r="E1980" s="33">
        <v>863</v>
      </c>
      <c r="F1980" s="33">
        <v>60</v>
      </c>
      <c r="G1980" s="33">
        <v>912.59299999999996</v>
      </c>
      <c r="H1980" s="28"/>
    </row>
    <row r="1981" spans="1:8" s="29" customFormat="1" ht="63" hidden="1" outlineLevel="1">
      <c r="A1981" s="33" t="s">
        <v>470</v>
      </c>
      <c r="B1981" s="34" t="s">
        <v>2552</v>
      </c>
      <c r="C1981" s="33">
        <v>2019</v>
      </c>
      <c r="D1981" s="33"/>
      <c r="E1981" s="33">
        <v>176</v>
      </c>
      <c r="F1981" s="33">
        <v>75</v>
      </c>
      <c r="G1981" s="33">
        <v>286.25400000000002</v>
      </c>
      <c r="H1981" s="28"/>
    </row>
    <row r="1982" spans="1:8" s="29" customFormat="1" ht="126" hidden="1" outlineLevel="1">
      <c r="A1982" s="33" t="s">
        <v>470</v>
      </c>
      <c r="B1982" s="34" t="s">
        <v>462</v>
      </c>
      <c r="C1982" s="33">
        <v>2020</v>
      </c>
      <c r="D1982" s="33"/>
      <c r="E1982" s="33">
        <v>56</v>
      </c>
      <c r="F1982" s="33">
        <v>15</v>
      </c>
      <c r="G1982" s="33">
        <v>117</v>
      </c>
      <c r="H1982" s="28"/>
    </row>
    <row r="1983" spans="1:8" s="29" customFormat="1" ht="110.25" hidden="1" outlineLevel="1">
      <c r="A1983" s="33" t="s">
        <v>470</v>
      </c>
      <c r="B1983" s="34" t="s">
        <v>559</v>
      </c>
      <c r="C1983" s="33">
        <v>2020</v>
      </c>
      <c r="D1983" s="33"/>
      <c r="E1983" s="33">
        <v>1359</v>
      </c>
      <c r="F1983" s="33">
        <v>75</v>
      </c>
      <c r="G1983" s="33">
        <v>1598</v>
      </c>
      <c r="H1983" s="28"/>
    </row>
    <row r="1984" spans="1:8" s="29" customFormat="1" ht="94.5" hidden="1" outlineLevel="1">
      <c r="A1984" s="33" t="s">
        <v>470</v>
      </c>
      <c r="B1984" s="34" t="s">
        <v>2553</v>
      </c>
      <c r="C1984" s="33">
        <v>2020</v>
      </c>
      <c r="D1984" s="33"/>
      <c r="E1984" s="33">
        <v>266</v>
      </c>
      <c r="F1984" s="33">
        <v>10</v>
      </c>
      <c r="G1984" s="33">
        <v>364</v>
      </c>
      <c r="H1984" s="28"/>
    </row>
    <row r="1985" spans="1:8" s="29" customFormat="1" ht="94.5" hidden="1" outlineLevel="1">
      <c r="A1985" s="33" t="s">
        <v>470</v>
      </c>
      <c r="B1985" s="34" t="s">
        <v>2554</v>
      </c>
      <c r="C1985" s="33">
        <v>2020</v>
      </c>
      <c r="D1985" s="33"/>
      <c r="E1985" s="33">
        <v>24</v>
      </c>
      <c r="F1985" s="33">
        <v>65</v>
      </c>
      <c r="G1985" s="33">
        <v>90</v>
      </c>
      <c r="H1985" s="28"/>
    </row>
    <row r="1986" spans="1:8" s="29" customFormat="1" ht="94.5" hidden="1" outlineLevel="1">
      <c r="A1986" s="33" t="s">
        <v>470</v>
      </c>
      <c r="B1986" s="34" t="s">
        <v>2555</v>
      </c>
      <c r="C1986" s="33">
        <v>2020</v>
      </c>
      <c r="D1986" s="33"/>
      <c r="E1986" s="33">
        <v>4</v>
      </c>
      <c r="F1986" s="33">
        <v>100</v>
      </c>
      <c r="G1986" s="33">
        <v>26</v>
      </c>
      <c r="H1986" s="28"/>
    </row>
    <row r="1987" spans="1:8" s="29" customFormat="1" ht="78.75" hidden="1" outlineLevel="1">
      <c r="A1987" s="33" t="s">
        <v>470</v>
      </c>
      <c r="B1987" s="34" t="s">
        <v>2556</v>
      </c>
      <c r="C1987" s="33">
        <v>2020</v>
      </c>
      <c r="D1987" s="33"/>
      <c r="E1987" s="33">
        <v>1049</v>
      </c>
      <c r="F1987" s="33">
        <v>15</v>
      </c>
      <c r="G1987" s="33">
        <v>1183</v>
      </c>
      <c r="H1987" s="28"/>
    </row>
    <row r="1988" spans="1:8" s="29" customFormat="1" ht="63" hidden="1" outlineLevel="1">
      <c r="A1988" s="33" t="s">
        <v>470</v>
      </c>
      <c r="B1988" s="34" t="s">
        <v>2557</v>
      </c>
      <c r="C1988" s="33">
        <v>2020</v>
      </c>
      <c r="D1988" s="33"/>
      <c r="E1988" s="33">
        <v>582</v>
      </c>
      <c r="F1988" s="33">
        <v>10</v>
      </c>
      <c r="G1988" s="33">
        <v>778</v>
      </c>
      <c r="H1988" s="28"/>
    </row>
    <row r="1989" spans="1:8" s="29" customFormat="1" ht="63" hidden="1" outlineLevel="1">
      <c r="A1989" s="33" t="s">
        <v>470</v>
      </c>
      <c r="B1989" s="34" t="s">
        <v>2558</v>
      </c>
      <c r="C1989" s="33">
        <v>2020</v>
      </c>
      <c r="D1989" s="33"/>
      <c r="E1989" s="33">
        <v>697</v>
      </c>
      <c r="F1989" s="33">
        <v>5</v>
      </c>
      <c r="G1989" s="33">
        <v>663</v>
      </c>
      <c r="H1989" s="28"/>
    </row>
    <row r="1990" spans="1:8" s="29" customFormat="1" ht="94.5" hidden="1" outlineLevel="1">
      <c r="A1990" s="33" t="s">
        <v>470</v>
      </c>
      <c r="B1990" s="34" t="s">
        <v>2559</v>
      </c>
      <c r="C1990" s="33">
        <v>2020</v>
      </c>
      <c r="D1990" s="33"/>
      <c r="E1990" s="33">
        <v>205</v>
      </c>
      <c r="F1990" s="33">
        <v>5</v>
      </c>
      <c r="G1990" s="33">
        <v>288</v>
      </c>
      <c r="H1990" s="28"/>
    </row>
    <row r="1991" spans="1:8" s="29" customFormat="1" ht="47.25" hidden="1" outlineLevel="1">
      <c r="A1991" s="33" t="s">
        <v>470</v>
      </c>
      <c r="B1991" s="34" t="s">
        <v>2560</v>
      </c>
      <c r="C1991" s="33">
        <v>2020</v>
      </c>
      <c r="D1991" s="33"/>
      <c r="E1991" s="33">
        <v>137</v>
      </c>
      <c r="F1991" s="33">
        <v>15</v>
      </c>
      <c r="G1991" s="33">
        <v>268</v>
      </c>
      <c r="H1991" s="28"/>
    </row>
    <row r="1992" spans="1:8" s="29" customFormat="1" ht="141.75" hidden="1" outlineLevel="1">
      <c r="A1992" s="33" t="s">
        <v>470</v>
      </c>
      <c r="B1992" s="34" t="s">
        <v>2561</v>
      </c>
      <c r="C1992" s="33">
        <v>2020</v>
      </c>
      <c r="D1992" s="33"/>
      <c r="E1992" s="33">
        <v>5</v>
      </c>
      <c r="F1992" s="33">
        <v>150</v>
      </c>
      <c r="G1992" s="33">
        <v>35</v>
      </c>
      <c r="H1992" s="28"/>
    </row>
    <row r="1993" spans="1:8" s="29" customFormat="1" ht="78.75" hidden="1" outlineLevel="1">
      <c r="A1993" s="33" t="s">
        <v>470</v>
      </c>
      <c r="B1993" s="34" t="s">
        <v>2562</v>
      </c>
      <c r="C1993" s="33">
        <v>2020</v>
      </c>
      <c r="D1993" s="33"/>
      <c r="E1993" s="33">
        <v>36</v>
      </c>
      <c r="F1993" s="33">
        <v>21.72</v>
      </c>
      <c r="G1993" s="33">
        <v>68</v>
      </c>
      <c r="H1993" s="28"/>
    </row>
    <row r="1994" spans="1:8" s="29" customFormat="1" ht="110.25" hidden="1" outlineLevel="1">
      <c r="A1994" s="33" t="s">
        <v>470</v>
      </c>
      <c r="B1994" s="34" t="s">
        <v>2213</v>
      </c>
      <c r="C1994" s="33">
        <v>2020</v>
      </c>
      <c r="D1994" s="33"/>
      <c r="E1994" s="33">
        <v>263</v>
      </c>
      <c r="F1994" s="33">
        <v>52</v>
      </c>
      <c r="G1994" s="33">
        <v>320</v>
      </c>
      <c r="H1994" s="28"/>
    </row>
    <row r="1995" spans="1:8" s="29" customFormat="1" ht="110.25" hidden="1" outlineLevel="1">
      <c r="A1995" s="33" t="s">
        <v>470</v>
      </c>
      <c r="B1995" s="34" t="s">
        <v>2563</v>
      </c>
      <c r="C1995" s="33">
        <v>2020</v>
      </c>
      <c r="D1995" s="33"/>
      <c r="E1995" s="33">
        <v>200</v>
      </c>
      <c r="F1995" s="33">
        <v>15</v>
      </c>
      <c r="G1995" s="33">
        <v>268</v>
      </c>
      <c r="H1995" s="28"/>
    </row>
    <row r="1996" spans="1:8" s="29" customFormat="1" ht="78.75" hidden="1" outlineLevel="1">
      <c r="A1996" s="33" t="s">
        <v>470</v>
      </c>
      <c r="B1996" s="34" t="s">
        <v>2564</v>
      </c>
      <c r="C1996" s="33">
        <v>2020</v>
      </c>
      <c r="D1996" s="33"/>
      <c r="E1996" s="33">
        <v>147</v>
      </c>
      <c r="F1996" s="33">
        <v>5</v>
      </c>
      <c r="G1996" s="33">
        <v>248</v>
      </c>
      <c r="H1996" s="28"/>
    </row>
    <row r="1997" spans="1:8" s="29" customFormat="1" ht="94.5" hidden="1" outlineLevel="1">
      <c r="A1997" s="33" t="s">
        <v>470</v>
      </c>
      <c r="B1997" s="34" t="s">
        <v>2565</v>
      </c>
      <c r="C1997" s="33">
        <v>2020</v>
      </c>
      <c r="D1997" s="33"/>
      <c r="E1997" s="33">
        <v>279</v>
      </c>
      <c r="F1997" s="33">
        <v>35</v>
      </c>
      <c r="G1997" s="33">
        <v>479</v>
      </c>
      <c r="H1997" s="28"/>
    </row>
    <row r="1998" spans="1:8" s="29" customFormat="1" ht="94.5" hidden="1" outlineLevel="1">
      <c r="A1998" s="33" t="s">
        <v>470</v>
      </c>
      <c r="B1998" s="34" t="s">
        <v>2566</v>
      </c>
      <c r="C1998" s="33">
        <v>2020</v>
      </c>
      <c r="D1998" s="33"/>
      <c r="E1998" s="33">
        <v>526</v>
      </c>
      <c r="F1998" s="33">
        <v>15</v>
      </c>
      <c r="G1998" s="33">
        <v>570</v>
      </c>
      <c r="H1998" s="28"/>
    </row>
    <row r="1999" spans="1:8" s="29" customFormat="1" ht="94.5" hidden="1" outlineLevel="1">
      <c r="A1999" s="33" t="s">
        <v>470</v>
      </c>
      <c r="B1999" s="34" t="s">
        <v>2567</v>
      </c>
      <c r="C1999" s="33">
        <v>2020</v>
      </c>
      <c r="D1999" s="33"/>
      <c r="E1999" s="33">
        <v>1010</v>
      </c>
      <c r="F1999" s="33">
        <v>30</v>
      </c>
      <c r="G1999" s="33">
        <v>1448</v>
      </c>
      <c r="H1999" s="28"/>
    </row>
    <row r="2000" spans="1:8" s="29" customFormat="1" ht="141.75" hidden="1" outlineLevel="1">
      <c r="A2000" s="33" t="s">
        <v>470</v>
      </c>
      <c r="B2000" s="34" t="s">
        <v>2568</v>
      </c>
      <c r="C2000" s="33">
        <v>2020</v>
      </c>
      <c r="D2000" s="33"/>
      <c r="E2000" s="33">
        <v>5</v>
      </c>
      <c r="F2000" s="33">
        <v>100</v>
      </c>
      <c r="G2000" s="33">
        <v>46</v>
      </c>
      <c r="H2000" s="28"/>
    </row>
    <row r="2001" spans="1:8" s="29" customFormat="1" ht="94.5" hidden="1" outlineLevel="1">
      <c r="A2001" s="33" t="s">
        <v>470</v>
      </c>
      <c r="B2001" s="34" t="s">
        <v>2569</v>
      </c>
      <c r="C2001" s="33">
        <v>2020</v>
      </c>
      <c r="D2001" s="33"/>
      <c r="E2001" s="33">
        <v>501</v>
      </c>
      <c r="F2001" s="33">
        <v>13</v>
      </c>
      <c r="G2001" s="33">
        <v>669</v>
      </c>
      <c r="H2001" s="28"/>
    </row>
    <row r="2002" spans="1:8" s="29" customFormat="1" ht="78.75" hidden="1" outlineLevel="1">
      <c r="A2002" s="33" t="s">
        <v>470</v>
      </c>
      <c r="B2002" s="34" t="s">
        <v>2570</v>
      </c>
      <c r="C2002" s="33">
        <v>2020</v>
      </c>
      <c r="D2002" s="33"/>
      <c r="E2002" s="33">
        <v>330</v>
      </c>
      <c r="F2002" s="33">
        <v>100</v>
      </c>
      <c r="G2002" s="33">
        <v>382</v>
      </c>
      <c r="H2002" s="28"/>
    </row>
    <row r="2003" spans="1:8" s="29" customFormat="1" ht="126" hidden="1" outlineLevel="1">
      <c r="A2003" s="33" t="s">
        <v>470</v>
      </c>
      <c r="B2003" s="34" t="s">
        <v>2216</v>
      </c>
      <c r="C2003" s="33">
        <v>2020</v>
      </c>
      <c r="D2003" s="33"/>
      <c r="E2003" s="33">
        <v>25</v>
      </c>
      <c r="F2003" s="33">
        <v>15</v>
      </c>
      <c r="G2003" s="33">
        <v>152</v>
      </c>
      <c r="H2003" s="28"/>
    </row>
    <row r="2004" spans="1:8" s="29" customFormat="1" ht="94.5" hidden="1" outlineLevel="1">
      <c r="A2004" s="33" t="s">
        <v>470</v>
      </c>
      <c r="B2004" s="34" t="s">
        <v>2571</v>
      </c>
      <c r="C2004" s="33">
        <v>2020</v>
      </c>
      <c r="D2004" s="33"/>
      <c r="E2004" s="33">
        <v>408</v>
      </c>
      <c r="F2004" s="33">
        <v>15</v>
      </c>
      <c r="G2004" s="33">
        <v>519</v>
      </c>
      <c r="H2004" s="28"/>
    </row>
    <row r="2005" spans="1:8" s="29" customFormat="1" ht="126" hidden="1" outlineLevel="1">
      <c r="A2005" s="33" t="s">
        <v>470</v>
      </c>
      <c r="B2005" s="34" t="s">
        <v>2572</v>
      </c>
      <c r="C2005" s="33">
        <v>2020</v>
      </c>
      <c r="D2005" s="33"/>
      <c r="E2005" s="33">
        <v>95</v>
      </c>
      <c r="F2005" s="33">
        <v>5</v>
      </c>
      <c r="G2005" s="33">
        <v>219</v>
      </c>
      <c r="H2005" s="28"/>
    </row>
    <row r="2006" spans="1:8" s="29" customFormat="1" ht="94.5" hidden="1" outlineLevel="1">
      <c r="A2006" s="33" t="s">
        <v>470</v>
      </c>
      <c r="B2006" s="34" t="s">
        <v>2573</v>
      </c>
      <c r="C2006" s="33">
        <v>2020</v>
      </c>
      <c r="D2006" s="33"/>
      <c r="E2006" s="33">
        <v>330</v>
      </c>
      <c r="F2006" s="33">
        <v>100</v>
      </c>
      <c r="G2006" s="33">
        <v>380.43400000000003</v>
      </c>
      <c r="H2006" s="28"/>
    </row>
    <row r="2007" spans="1:8" s="29" customFormat="1" ht="110.25" hidden="1" outlineLevel="1">
      <c r="A2007" s="33" t="s">
        <v>470</v>
      </c>
      <c r="B2007" s="34" t="s">
        <v>2574</v>
      </c>
      <c r="C2007" s="33">
        <v>2020</v>
      </c>
      <c r="D2007" s="33"/>
      <c r="E2007" s="33">
        <v>7</v>
      </c>
      <c r="F2007" s="33">
        <v>145</v>
      </c>
      <c r="G2007" s="33">
        <v>120.742</v>
      </c>
      <c r="H2007" s="28"/>
    </row>
    <row r="2008" spans="1:8" s="29" customFormat="1" ht="110.25" hidden="1" outlineLevel="1">
      <c r="A2008" s="33" t="s">
        <v>470</v>
      </c>
      <c r="B2008" s="34" t="s">
        <v>2575</v>
      </c>
      <c r="C2008" s="33">
        <v>2020</v>
      </c>
      <c r="D2008" s="33"/>
      <c r="E2008" s="33">
        <v>30</v>
      </c>
      <c r="F2008" s="33">
        <v>15</v>
      </c>
      <c r="G2008" s="33">
        <v>150.28299999999999</v>
      </c>
      <c r="H2008" s="28"/>
    </row>
    <row r="2009" spans="1:8" s="29" customFormat="1" ht="141.75" hidden="1" outlineLevel="1">
      <c r="A2009" s="33" t="s">
        <v>470</v>
      </c>
      <c r="B2009" s="34" t="s">
        <v>2576</v>
      </c>
      <c r="C2009" s="33">
        <v>2020</v>
      </c>
      <c r="D2009" s="33"/>
      <c r="E2009" s="33">
        <v>10</v>
      </c>
      <c r="F2009" s="33">
        <v>15</v>
      </c>
      <c r="G2009" s="33">
        <v>38.51</v>
      </c>
      <c r="H2009" s="28"/>
    </row>
    <row r="2010" spans="1:8" s="29" customFormat="1" ht="110.25" hidden="1" outlineLevel="1">
      <c r="A2010" s="33" t="s">
        <v>470</v>
      </c>
      <c r="B2010" s="34" t="s">
        <v>2577</v>
      </c>
      <c r="C2010" s="33">
        <v>2020</v>
      </c>
      <c r="D2010" s="33"/>
      <c r="E2010" s="33">
        <v>5</v>
      </c>
      <c r="F2010" s="33">
        <v>15</v>
      </c>
      <c r="G2010" s="33">
        <v>45.505000000000003</v>
      </c>
      <c r="H2010" s="28"/>
    </row>
    <row r="2011" spans="1:8" s="29" customFormat="1" ht="94.5" hidden="1" outlineLevel="1">
      <c r="A2011" s="33" t="s">
        <v>470</v>
      </c>
      <c r="B2011" s="34" t="s">
        <v>2578</v>
      </c>
      <c r="C2011" s="33">
        <v>2020</v>
      </c>
      <c r="D2011" s="33"/>
      <c r="E2011" s="33">
        <v>90</v>
      </c>
      <c r="F2011" s="33">
        <v>15</v>
      </c>
      <c r="G2011" s="33">
        <v>170.065</v>
      </c>
      <c r="H2011" s="28"/>
    </row>
    <row r="2012" spans="1:8" s="29" customFormat="1" ht="110.25" hidden="1" outlineLevel="1">
      <c r="A2012" s="33" t="s">
        <v>470</v>
      </c>
      <c r="B2012" s="34" t="s">
        <v>2579</v>
      </c>
      <c r="C2012" s="33">
        <v>2020</v>
      </c>
      <c r="D2012" s="33"/>
      <c r="E2012" s="33">
        <v>15</v>
      </c>
      <c r="F2012" s="33">
        <v>145</v>
      </c>
      <c r="G2012" s="33">
        <v>159.54400000000001</v>
      </c>
      <c r="H2012" s="28"/>
    </row>
    <row r="2013" spans="1:8" s="29" customFormat="1" ht="126" hidden="1" outlineLevel="1">
      <c r="A2013" s="33" t="s">
        <v>470</v>
      </c>
      <c r="B2013" s="34" t="s">
        <v>2580</v>
      </c>
      <c r="C2013" s="33">
        <v>2020</v>
      </c>
      <c r="D2013" s="33"/>
      <c r="E2013" s="33">
        <v>175</v>
      </c>
      <c r="F2013" s="33">
        <v>50</v>
      </c>
      <c r="G2013" s="33">
        <v>263.45</v>
      </c>
      <c r="H2013" s="28"/>
    </row>
    <row r="2014" spans="1:8" s="29" customFormat="1" ht="94.5" hidden="1" outlineLevel="1">
      <c r="A2014" s="33" t="s">
        <v>470</v>
      </c>
      <c r="B2014" s="34" t="s">
        <v>2218</v>
      </c>
      <c r="C2014" s="33">
        <v>2020</v>
      </c>
      <c r="D2014" s="33"/>
      <c r="E2014" s="33">
        <v>542</v>
      </c>
      <c r="F2014" s="33">
        <v>300</v>
      </c>
      <c r="G2014" s="33">
        <v>496.12900000000002</v>
      </c>
      <c r="H2014" s="28"/>
    </row>
    <row r="2015" spans="1:8" s="29" customFormat="1" ht="94.5" hidden="1" outlineLevel="1">
      <c r="A2015" s="33" t="s">
        <v>470</v>
      </c>
      <c r="B2015" s="34" t="s">
        <v>2219</v>
      </c>
      <c r="C2015" s="33">
        <v>2020</v>
      </c>
      <c r="D2015" s="33"/>
      <c r="E2015" s="33">
        <v>860</v>
      </c>
      <c r="F2015" s="33">
        <v>75</v>
      </c>
      <c r="G2015" s="33">
        <v>1144.4749999999999</v>
      </c>
      <c r="H2015" s="28"/>
    </row>
    <row r="2016" spans="1:8" s="29" customFormat="1" ht="78.75" hidden="1" outlineLevel="1">
      <c r="A2016" s="33" t="s">
        <v>470</v>
      </c>
      <c r="B2016" s="34" t="s">
        <v>2220</v>
      </c>
      <c r="C2016" s="33">
        <v>2020</v>
      </c>
      <c r="D2016" s="33"/>
      <c r="E2016" s="33">
        <v>10</v>
      </c>
      <c r="F2016" s="33">
        <v>100</v>
      </c>
      <c r="G2016" s="33">
        <v>59.578000000000003</v>
      </c>
      <c r="H2016" s="28"/>
    </row>
    <row r="2017" spans="1:8" s="29" customFormat="1" ht="94.5" hidden="1" outlineLevel="1">
      <c r="A2017" s="33" t="s">
        <v>470</v>
      </c>
      <c r="B2017" s="34" t="s">
        <v>2221</v>
      </c>
      <c r="C2017" s="33">
        <v>2020</v>
      </c>
      <c r="D2017" s="33"/>
      <c r="E2017" s="33">
        <v>1328</v>
      </c>
      <c r="F2017" s="33">
        <v>642</v>
      </c>
      <c r="G2017" s="33">
        <v>1420.1389999999999</v>
      </c>
      <c r="H2017" s="28"/>
    </row>
    <row r="2018" spans="1:8" s="29" customFormat="1" ht="94.5" hidden="1" outlineLevel="1">
      <c r="A2018" s="33" t="s">
        <v>470</v>
      </c>
      <c r="B2018" s="34" t="s">
        <v>2581</v>
      </c>
      <c r="C2018" s="33">
        <v>2020</v>
      </c>
      <c r="D2018" s="33"/>
      <c r="E2018" s="33">
        <v>3</v>
      </c>
      <c r="F2018" s="33">
        <v>15</v>
      </c>
      <c r="G2018" s="33">
        <v>49.942</v>
      </c>
      <c r="H2018" s="28"/>
    </row>
    <row r="2019" spans="1:8" s="29" customFormat="1" ht="78.75" hidden="1" outlineLevel="1">
      <c r="A2019" s="33" t="s">
        <v>470</v>
      </c>
      <c r="B2019" s="34" t="s">
        <v>2582</v>
      </c>
      <c r="C2019" s="33">
        <v>2020</v>
      </c>
      <c r="D2019" s="33"/>
      <c r="E2019" s="33">
        <v>571</v>
      </c>
      <c r="F2019" s="33">
        <v>285</v>
      </c>
      <c r="G2019" s="33">
        <v>715.35299999999995</v>
      </c>
      <c r="H2019" s="28"/>
    </row>
    <row r="2020" spans="1:8" s="29" customFormat="1" ht="94.5" hidden="1" outlineLevel="1">
      <c r="A2020" s="33" t="s">
        <v>470</v>
      </c>
      <c r="B2020" s="34" t="s">
        <v>1878</v>
      </c>
      <c r="C2020" s="33">
        <v>2020</v>
      </c>
      <c r="D2020" s="33"/>
      <c r="E2020" s="33">
        <v>177</v>
      </c>
      <c r="F2020" s="33">
        <v>100</v>
      </c>
      <c r="G2020" s="33">
        <v>617.81799999999998</v>
      </c>
      <c r="H2020" s="28"/>
    </row>
    <row r="2021" spans="1:8" s="29" customFormat="1" ht="78.75" hidden="1" outlineLevel="1">
      <c r="A2021" s="33" t="s">
        <v>470</v>
      </c>
      <c r="B2021" s="34" t="s">
        <v>2222</v>
      </c>
      <c r="C2021" s="33">
        <v>2020</v>
      </c>
      <c r="D2021" s="33"/>
      <c r="E2021" s="33">
        <v>525</v>
      </c>
      <c r="F2021" s="33">
        <v>90</v>
      </c>
      <c r="G2021" s="33">
        <v>695.21299999999997</v>
      </c>
      <c r="H2021" s="28"/>
    </row>
    <row r="2022" spans="1:8" s="29" customFormat="1" ht="78.75" hidden="1" outlineLevel="1">
      <c r="A2022" s="33" t="s">
        <v>470</v>
      </c>
      <c r="B2022" s="34" t="s">
        <v>2583</v>
      </c>
      <c r="C2022" s="33">
        <v>2020</v>
      </c>
      <c r="D2022" s="33"/>
      <c r="E2022" s="33">
        <v>65</v>
      </c>
      <c r="F2022" s="33">
        <v>15</v>
      </c>
      <c r="G2022" s="33">
        <v>180.30199999999999</v>
      </c>
      <c r="H2022" s="28"/>
    </row>
    <row r="2023" spans="1:8" s="29" customFormat="1" ht="78.75" hidden="1" outlineLevel="1">
      <c r="A2023" s="33" t="s">
        <v>470</v>
      </c>
      <c r="B2023" s="34" t="s">
        <v>2584</v>
      </c>
      <c r="C2023" s="33">
        <v>2020</v>
      </c>
      <c r="D2023" s="33"/>
      <c r="E2023" s="33">
        <v>523</v>
      </c>
      <c r="F2023" s="33">
        <v>15</v>
      </c>
      <c r="G2023" s="33">
        <v>657.31500000000005</v>
      </c>
      <c r="H2023" s="28"/>
    </row>
    <row r="2024" spans="1:8" s="29" customFormat="1" ht="78.75" hidden="1" outlineLevel="1">
      <c r="A2024" s="33" t="s">
        <v>470</v>
      </c>
      <c r="B2024" s="34" t="s">
        <v>2224</v>
      </c>
      <c r="C2024" s="33">
        <v>2020</v>
      </c>
      <c r="D2024" s="33"/>
      <c r="E2024" s="33">
        <v>157</v>
      </c>
      <c r="F2024" s="33">
        <v>150</v>
      </c>
      <c r="G2024" s="33">
        <v>133.84</v>
      </c>
      <c r="H2024" s="28"/>
    </row>
    <row r="2025" spans="1:8" s="29" customFormat="1" ht="94.5" hidden="1" outlineLevel="1">
      <c r="A2025" s="33" t="s">
        <v>470</v>
      </c>
      <c r="B2025" s="34" t="s">
        <v>2225</v>
      </c>
      <c r="C2025" s="33">
        <v>2020</v>
      </c>
      <c r="D2025" s="33"/>
      <c r="E2025" s="33">
        <v>940</v>
      </c>
      <c r="F2025" s="33">
        <v>172.5</v>
      </c>
      <c r="G2025" s="33">
        <v>1287.835</v>
      </c>
      <c r="H2025" s="28"/>
    </row>
    <row r="2026" spans="1:8" s="29" customFormat="1" ht="78.75" hidden="1" outlineLevel="1">
      <c r="A2026" s="33" t="s">
        <v>470</v>
      </c>
      <c r="B2026" s="34" t="s">
        <v>2585</v>
      </c>
      <c r="C2026" s="33">
        <v>2020</v>
      </c>
      <c r="D2026" s="33"/>
      <c r="E2026" s="33">
        <v>70</v>
      </c>
      <c r="F2026" s="33">
        <v>15</v>
      </c>
      <c r="G2026" s="33">
        <v>193.38300000000001</v>
      </c>
      <c r="H2026" s="28"/>
    </row>
    <row r="2027" spans="1:8" s="29" customFormat="1" ht="78.75" hidden="1" outlineLevel="1">
      <c r="A2027" s="33" t="s">
        <v>470</v>
      </c>
      <c r="B2027" s="34" t="s">
        <v>2586</v>
      </c>
      <c r="C2027" s="33">
        <v>2020</v>
      </c>
      <c r="D2027" s="33"/>
      <c r="E2027" s="33">
        <v>270</v>
      </c>
      <c r="F2027" s="33">
        <v>15</v>
      </c>
      <c r="G2027" s="33">
        <v>324.75599999999997</v>
      </c>
      <c r="H2027" s="28"/>
    </row>
    <row r="2028" spans="1:8" s="29" customFormat="1" ht="94.5" hidden="1" outlineLevel="1">
      <c r="A2028" s="33" t="s">
        <v>470</v>
      </c>
      <c r="B2028" s="34" t="s">
        <v>2227</v>
      </c>
      <c r="C2028" s="33">
        <v>2020</v>
      </c>
      <c r="D2028" s="33"/>
      <c r="E2028" s="33">
        <v>4</v>
      </c>
      <c r="F2028" s="33">
        <v>60</v>
      </c>
      <c r="G2028" s="33">
        <v>59.26</v>
      </c>
      <c r="H2028" s="28"/>
    </row>
    <row r="2029" spans="1:8" s="29" customFormat="1" ht="94.5" hidden="1" outlineLevel="1">
      <c r="A2029" s="33" t="s">
        <v>470</v>
      </c>
      <c r="B2029" s="34" t="s">
        <v>2228</v>
      </c>
      <c r="C2029" s="33">
        <v>2020</v>
      </c>
      <c r="D2029" s="33"/>
      <c r="E2029" s="33">
        <v>341</v>
      </c>
      <c r="F2029" s="33">
        <v>180</v>
      </c>
      <c r="G2029" s="33">
        <v>555.82100000000003</v>
      </c>
      <c r="H2029" s="28"/>
    </row>
    <row r="2030" spans="1:8" s="29" customFormat="1" ht="94.5" hidden="1" outlineLevel="1">
      <c r="A2030" s="33" t="s">
        <v>470</v>
      </c>
      <c r="B2030" s="34" t="s">
        <v>2229</v>
      </c>
      <c r="C2030" s="33">
        <v>2020</v>
      </c>
      <c r="D2030" s="33"/>
      <c r="E2030" s="33">
        <v>93</v>
      </c>
      <c r="F2030" s="33">
        <v>150</v>
      </c>
      <c r="G2030" s="33">
        <v>244.745</v>
      </c>
      <c r="H2030" s="28"/>
    </row>
    <row r="2031" spans="1:8" s="29" customFormat="1" ht="78.75" hidden="1" outlineLevel="1">
      <c r="A2031" s="33" t="s">
        <v>470</v>
      </c>
      <c r="B2031" s="34" t="s">
        <v>2587</v>
      </c>
      <c r="C2031" s="33">
        <v>2020</v>
      </c>
      <c r="D2031" s="33"/>
      <c r="E2031" s="33">
        <v>3176</v>
      </c>
      <c r="F2031" s="33">
        <v>1440</v>
      </c>
      <c r="G2031" s="33">
        <v>3614.9259999999999</v>
      </c>
      <c r="H2031" s="28"/>
    </row>
    <row r="2032" spans="1:8" s="29" customFormat="1" ht="78.75" hidden="1" outlineLevel="1">
      <c r="A2032" s="33" t="s">
        <v>470</v>
      </c>
      <c r="B2032" s="34" t="s">
        <v>2588</v>
      </c>
      <c r="C2032" s="33">
        <v>2020</v>
      </c>
      <c r="D2032" s="33"/>
      <c r="E2032" s="33">
        <v>201</v>
      </c>
      <c r="F2032" s="33">
        <v>15</v>
      </c>
      <c r="G2032" s="33">
        <v>326.07400000000001</v>
      </c>
      <c r="H2032" s="28"/>
    </row>
    <row r="2033" spans="1:8" s="29" customFormat="1" ht="94.5" hidden="1" outlineLevel="1">
      <c r="A2033" s="33" t="s">
        <v>470</v>
      </c>
      <c r="B2033" s="34" t="s">
        <v>2231</v>
      </c>
      <c r="C2033" s="33">
        <v>2020</v>
      </c>
      <c r="D2033" s="33"/>
      <c r="E2033" s="33">
        <v>33</v>
      </c>
      <c r="F2033" s="33">
        <v>150</v>
      </c>
      <c r="G2033" s="33">
        <v>78.322999999999993</v>
      </c>
      <c r="H2033" s="28"/>
    </row>
    <row r="2034" spans="1:8" s="29" customFormat="1" ht="94.5" hidden="1" outlineLevel="1">
      <c r="A2034" s="33" t="s">
        <v>470</v>
      </c>
      <c r="B2034" s="34" t="s">
        <v>2589</v>
      </c>
      <c r="C2034" s="33">
        <v>2020</v>
      </c>
      <c r="D2034" s="33"/>
      <c r="E2034" s="33">
        <v>21</v>
      </c>
      <c r="F2034" s="33">
        <v>50</v>
      </c>
      <c r="G2034" s="33">
        <v>97.924999999999997</v>
      </c>
      <c r="H2034" s="28"/>
    </row>
    <row r="2035" spans="1:8" s="29" customFormat="1" ht="78.75" hidden="1" outlineLevel="1">
      <c r="A2035" s="33" t="s">
        <v>470</v>
      </c>
      <c r="B2035" s="34" t="s">
        <v>2233</v>
      </c>
      <c r="C2035" s="33">
        <v>2020</v>
      </c>
      <c r="D2035" s="33"/>
      <c r="E2035" s="33">
        <v>121</v>
      </c>
      <c r="F2035" s="33">
        <v>150</v>
      </c>
      <c r="G2035" s="33">
        <v>182.60400000000001</v>
      </c>
      <c r="H2035" s="28"/>
    </row>
    <row r="2036" spans="1:8" s="29" customFormat="1" ht="94.5" hidden="1" outlineLevel="1">
      <c r="A2036" s="33" t="s">
        <v>470</v>
      </c>
      <c r="B2036" s="34" t="s">
        <v>2234</v>
      </c>
      <c r="C2036" s="33">
        <v>2020</v>
      </c>
      <c r="D2036" s="33"/>
      <c r="E2036" s="33">
        <v>11</v>
      </c>
      <c r="F2036" s="33">
        <v>150</v>
      </c>
      <c r="G2036" s="33">
        <v>60.588999999999999</v>
      </c>
      <c r="H2036" s="28"/>
    </row>
    <row r="2037" spans="1:8" s="29" customFormat="1" ht="78.75" hidden="1" outlineLevel="1">
      <c r="A2037" s="33" t="s">
        <v>470</v>
      </c>
      <c r="B2037" s="34" t="s">
        <v>2235</v>
      </c>
      <c r="C2037" s="33">
        <v>2020</v>
      </c>
      <c r="D2037" s="33"/>
      <c r="E2037" s="33">
        <v>7</v>
      </c>
      <c r="F2037" s="33">
        <v>40</v>
      </c>
      <c r="G2037" s="33">
        <v>29.056999999999999</v>
      </c>
      <c r="H2037" s="28"/>
    </row>
    <row r="2038" spans="1:8" s="29" customFormat="1" ht="94.5" hidden="1" outlineLevel="1">
      <c r="A2038" s="33" t="s">
        <v>470</v>
      </c>
      <c r="B2038" s="34" t="s">
        <v>2590</v>
      </c>
      <c r="C2038" s="33">
        <v>2020</v>
      </c>
      <c r="D2038" s="33"/>
      <c r="E2038" s="33">
        <v>12</v>
      </c>
      <c r="F2038" s="33">
        <v>15</v>
      </c>
      <c r="G2038" s="33">
        <v>55.529000000000003</v>
      </c>
      <c r="H2038" s="28"/>
    </row>
    <row r="2039" spans="1:8" s="29" customFormat="1" ht="110.25" hidden="1" outlineLevel="1">
      <c r="A2039" s="33" t="s">
        <v>470</v>
      </c>
      <c r="B2039" s="34" t="s">
        <v>2230</v>
      </c>
      <c r="C2039" s="33">
        <v>2020</v>
      </c>
      <c r="D2039" s="33"/>
      <c r="E2039" s="33">
        <v>7</v>
      </c>
      <c r="F2039" s="33">
        <v>145</v>
      </c>
      <c r="G2039" s="33">
        <v>27.745999999999999</v>
      </c>
      <c r="H2039" s="28"/>
    </row>
    <row r="2040" spans="1:8" s="29" customFormat="1" ht="94.5" hidden="1" outlineLevel="1">
      <c r="A2040" s="33" t="s">
        <v>470</v>
      </c>
      <c r="B2040" s="34" t="s">
        <v>2591</v>
      </c>
      <c r="C2040" s="33">
        <v>2020</v>
      </c>
      <c r="D2040" s="33"/>
      <c r="E2040" s="33">
        <v>256</v>
      </c>
      <c r="F2040" s="33">
        <v>290</v>
      </c>
      <c r="G2040" s="33">
        <v>315.065</v>
      </c>
      <c r="H2040" s="28"/>
    </row>
    <row r="2041" spans="1:8" s="29" customFormat="1" ht="78.75" hidden="1" outlineLevel="1">
      <c r="A2041" s="33" t="s">
        <v>470</v>
      </c>
      <c r="B2041" s="34" t="s">
        <v>2592</v>
      </c>
      <c r="C2041" s="33">
        <v>2020</v>
      </c>
      <c r="D2041" s="33"/>
      <c r="E2041" s="33">
        <v>196</v>
      </c>
      <c r="F2041" s="33">
        <v>80</v>
      </c>
      <c r="G2041" s="33">
        <v>243.40799999999999</v>
      </c>
      <c r="H2041" s="28"/>
    </row>
    <row r="2042" spans="1:8" s="29" customFormat="1" ht="78.75" hidden="1" outlineLevel="1">
      <c r="A2042" s="33" t="s">
        <v>470</v>
      </c>
      <c r="B2042" s="34" t="s">
        <v>2593</v>
      </c>
      <c r="C2042" s="33">
        <v>2020</v>
      </c>
      <c r="D2042" s="33"/>
      <c r="E2042" s="33">
        <v>3</v>
      </c>
      <c r="F2042" s="33">
        <v>150</v>
      </c>
      <c r="G2042" s="33">
        <v>68.025999999999996</v>
      </c>
      <c r="H2042" s="28"/>
    </row>
    <row r="2043" spans="1:8" s="29" customFormat="1" ht="94.5" hidden="1" outlineLevel="1">
      <c r="A2043" s="33" t="s">
        <v>470</v>
      </c>
      <c r="B2043" s="34" t="s">
        <v>2594</v>
      </c>
      <c r="C2043" s="33">
        <v>2020</v>
      </c>
      <c r="D2043" s="33"/>
      <c r="E2043" s="33">
        <v>652</v>
      </c>
      <c r="F2043" s="33">
        <v>90</v>
      </c>
      <c r="G2043" s="33">
        <v>808.09</v>
      </c>
      <c r="H2043" s="28"/>
    </row>
    <row r="2044" spans="1:8" s="29" customFormat="1" ht="94.5" hidden="1" outlineLevel="1">
      <c r="A2044" s="33" t="s">
        <v>470</v>
      </c>
      <c r="B2044" s="34" t="s">
        <v>2236</v>
      </c>
      <c r="C2044" s="33">
        <v>2020</v>
      </c>
      <c r="D2044" s="33"/>
      <c r="E2044" s="33">
        <v>65</v>
      </c>
      <c r="F2044" s="33">
        <v>150</v>
      </c>
      <c r="G2044" s="33">
        <v>153.69499999999999</v>
      </c>
      <c r="H2044" s="28"/>
    </row>
    <row r="2045" spans="1:8" s="29" customFormat="1" ht="110.25" hidden="1" outlineLevel="1">
      <c r="A2045" s="33" t="s">
        <v>470</v>
      </c>
      <c r="B2045" s="34" t="s">
        <v>1981</v>
      </c>
      <c r="C2045" s="33">
        <v>2020</v>
      </c>
      <c r="D2045" s="33"/>
      <c r="E2045" s="33">
        <v>30</v>
      </c>
      <c r="F2045" s="33">
        <v>300</v>
      </c>
      <c r="G2045" s="33">
        <v>58.18</v>
      </c>
      <c r="H2045" s="28"/>
    </row>
    <row r="2046" spans="1:8" s="29" customFormat="1" ht="94.5" hidden="1" outlineLevel="1">
      <c r="A2046" s="33" t="s">
        <v>470</v>
      </c>
      <c r="B2046" s="34" t="s">
        <v>2237</v>
      </c>
      <c r="C2046" s="33">
        <v>2020</v>
      </c>
      <c r="D2046" s="33"/>
      <c r="E2046" s="33">
        <v>5</v>
      </c>
      <c r="F2046" s="33">
        <v>150</v>
      </c>
      <c r="G2046" s="33">
        <v>43.957000000000001</v>
      </c>
      <c r="H2046" s="28"/>
    </row>
    <row r="2047" spans="1:8" s="29" customFormat="1" ht="78.75" hidden="1" outlineLevel="1">
      <c r="A2047" s="33" t="s">
        <v>470</v>
      </c>
      <c r="B2047" s="34" t="s">
        <v>2238</v>
      </c>
      <c r="C2047" s="33">
        <v>2020</v>
      </c>
      <c r="D2047" s="33"/>
      <c r="E2047" s="33">
        <v>52</v>
      </c>
      <c r="F2047" s="33">
        <v>100</v>
      </c>
      <c r="G2047" s="33">
        <v>142.511</v>
      </c>
      <c r="H2047" s="28"/>
    </row>
    <row r="2048" spans="1:8" s="29" customFormat="1" ht="78.75" hidden="1" outlineLevel="1">
      <c r="A2048" s="33" t="s">
        <v>470</v>
      </c>
      <c r="B2048" s="34" t="s">
        <v>2595</v>
      </c>
      <c r="C2048" s="33">
        <v>2020</v>
      </c>
      <c r="D2048" s="33"/>
      <c r="E2048" s="33">
        <v>984</v>
      </c>
      <c r="F2048" s="33">
        <v>75</v>
      </c>
      <c r="G2048" s="33">
        <v>1391.105</v>
      </c>
      <c r="H2048" s="28"/>
    </row>
    <row r="2049" spans="1:8" s="29" customFormat="1" ht="94.5" hidden="1" outlineLevel="1">
      <c r="A2049" s="33" t="s">
        <v>470</v>
      </c>
      <c r="B2049" s="34" t="s">
        <v>2239</v>
      </c>
      <c r="C2049" s="33">
        <v>2020</v>
      </c>
      <c r="D2049" s="33"/>
      <c r="E2049" s="33">
        <v>10</v>
      </c>
      <c r="F2049" s="33">
        <v>150</v>
      </c>
      <c r="G2049" s="33">
        <v>39.746000000000002</v>
      </c>
      <c r="H2049" s="28"/>
    </row>
    <row r="2050" spans="1:8" s="29" customFormat="1" ht="94.5" hidden="1" outlineLevel="1">
      <c r="A2050" s="33" t="s">
        <v>470</v>
      </c>
      <c r="B2050" s="34" t="s">
        <v>2240</v>
      </c>
      <c r="C2050" s="33">
        <v>2020</v>
      </c>
      <c r="D2050" s="33"/>
      <c r="E2050" s="33">
        <v>7</v>
      </c>
      <c r="F2050" s="33">
        <v>150</v>
      </c>
      <c r="G2050" s="33">
        <v>34.118000000000002</v>
      </c>
      <c r="H2050" s="28"/>
    </row>
    <row r="2051" spans="1:8" s="29" customFormat="1" ht="63" hidden="1" outlineLevel="1">
      <c r="A2051" s="33" t="s">
        <v>470</v>
      </c>
      <c r="B2051" s="34" t="s">
        <v>2596</v>
      </c>
      <c r="C2051" s="33">
        <v>2020</v>
      </c>
      <c r="D2051" s="33"/>
      <c r="E2051" s="33">
        <v>238</v>
      </c>
      <c r="F2051" s="33">
        <v>128.01</v>
      </c>
      <c r="G2051" s="33">
        <v>470.58300000000003</v>
      </c>
      <c r="H2051" s="28"/>
    </row>
    <row r="2052" spans="1:8" s="29" customFormat="1" ht="94.5" hidden="1" outlineLevel="1">
      <c r="A2052" s="33" t="s">
        <v>470</v>
      </c>
      <c r="B2052" s="34" t="s">
        <v>2597</v>
      </c>
      <c r="C2052" s="33">
        <v>2020</v>
      </c>
      <c r="D2052" s="33"/>
      <c r="E2052" s="33">
        <v>99</v>
      </c>
      <c r="F2052" s="33">
        <v>14</v>
      </c>
      <c r="G2052" s="33">
        <v>214.79599999999999</v>
      </c>
      <c r="H2052" s="28"/>
    </row>
    <row r="2053" spans="1:8" s="29" customFormat="1" ht="47.25" hidden="1" outlineLevel="1">
      <c r="A2053" s="33" t="s">
        <v>470</v>
      </c>
      <c r="B2053" s="34" t="s">
        <v>2598</v>
      </c>
      <c r="C2053" s="33">
        <v>2020</v>
      </c>
      <c r="D2053" s="33"/>
      <c r="E2053" s="33">
        <v>203</v>
      </c>
      <c r="F2053" s="33">
        <v>10</v>
      </c>
      <c r="G2053" s="33">
        <v>290.97699999999998</v>
      </c>
      <c r="H2053" s="28"/>
    </row>
    <row r="2054" spans="1:8" s="29" customFormat="1" ht="141.75" hidden="1" outlineLevel="1">
      <c r="A2054" s="33" t="s">
        <v>470</v>
      </c>
      <c r="B2054" s="34" t="s">
        <v>2017</v>
      </c>
      <c r="C2054" s="33">
        <v>2020</v>
      </c>
      <c r="D2054" s="33"/>
      <c r="E2054" s="33">
        <v>2266</v>
      </c>
      <c r="F2054" s="33">
        <v>1020</v>
      </c>
      <c r="G2054" s="33">
        <v>3269.5720000000001</v>
      </c>
      <c r="H2054" s="28"/>
    </row>
    <row r="2055" spans="1:8" s="29" customFormat="1" ht="94.5" hidden="1" outlineLevel="1">
      <c r="A2055" s="33" t="s">
        <v>470</v>
      </c>
      <c r="B2055" s="34" t="s">
        <v>2599</v>
      </c>
      <c r="C2055" s="33">
        <v>2020</v>
      </c>
      <c r="D2055" s="33"/>
      <c r="E2055" s="33">
        <v>62</v>
      </c>
      <c r="F2055" s="33">
        <v>20</v>
      </c>
      <c r="G2055" s="33">
        <v>141.52600000000001</v>
      </c>
      <c r="H2055" s="28"/>
    </row>
    <row r="2056" spans="1:8" s="29" customFormat="1" ht="78.75" hidden="1" outlineLevel="1">
      <c r="A2056" s="33" t="s">
        <v>470</v>
      </c>
      <c r="B2056" s="34" t="s">
        <v>2600</v>
      </c>
      <c r="C2056" s="33">
        <v>2020</v>
      </c>
      <c r="D2056" s="33"/>
      <c r="E2056" s="33">
        <v>175</v>
      </c>
      <c r="F2056" s="33">
        <v>8</v>
      </c>
      <c r="G2056" s="33">
        <v>225.05799999999999</v>
      </c>
      <c r="H2056" s="28"/>
    </row>
    <row r="2057" spans="1:8" s="29" customFormat="1" ht="63" hidden="1" outlineLevel="1">
      <c r="A2057" s="33" t="s">
        <v>470</v>
      </c>
      <c r="B2057" s="34" t="s">
        <v>2601</v>
      </c>
      <c r="C2057" s="33">
        <v>2020</v>
      </c>
      <c r="D2057" s="33"/>
      <c r="E2057" s="33">
        <v>141</v>
      </c>
      <c r="F2057" s="33">
        <v>15</v>
      </c>
      <c r="G2057" s="33">
        <v>282.90100000000001</v>
      </c>
      <c r="H2057" s="28"/>
    </row>
    <row r="2058" spans="1:8" s="29" customFormat="1" ht="78.75" hidden="1" outlineLevel="1">
      <c r="A2058" s="33" t="s">
        <v>470</v>
      </c>
      <c r="B2058" s="34" t="s">
        <v>2033</v>
      </c>
      <c r="C2058" s="33">
        <v>2020</v>
      </c>
      <c r="D2058" s="33"/>
      <c r="E2058" s="33">
        <v>345</v>
      </c>
      <c r="F2058" s="33">
        <v>90</v>
      </c>
      <c r="G2058" s="33">
        <v>411.726</v>
      </c>
      <c r="H2058" s="28"/>
    </row>
    <row r="2059" spans="1:8" s="29" customFormat="1" ht="78.75" hidden="1" outlineLevel="1">
      <c r="A2059" s="33" t="s">
        <v>470</v>
      </c>
      <c r="B2059" s="34" t="s">
        <v>2602</v>
      </c>
      <c r="C2059" s="33">
        <v>2020</v>
      </c>
      <c r="D2059" s="33"/>
      <c r="E2059" s="33">
        <v>30</v>
      </c>
      <c r="F2059" s="33">
        <v>150</v>
      </c>
      <c r="G2059" s="33">
        <v>63.441000000000003</v>
      </c>
      <c r="H2059" s="28"/>
    </row>
    <row r="2060" spans="1:8" s="29" customFormat="1" ht="94.5" hidden="1" outlineLevel="1">
      <c r="A2060" s="33" t="s">
        <v>470</v>
      </c>
      <c r="B2060" s="34" t="s">
        <v>2241</v>
      </c>
      <c r="C2060" s="33">
        <v>2020</v>
      </c>
      <c r="D2060" s="33"/>
      <c r="E2060" s="33">
        <v>30</v>
      </c>
      <c r="F2060" s="33">
        <v>150</v>
      </c>
      <c r="G2060" s="33">
        <v>75.456000000000003</v>
      </c>
      <c r="H2060" s="28"/>
    </row>
    <row r="2061" spans="1:8" s="29" customFormat="1" ht="94.5" hidden="1" outlineLevel="1">
      <c r="A2061" s="33" t="s">
        <v>470</v>
      </c>
      <c r="B2061" s="34" t="s">
        <v>2603</v>
      </c>
      <c r="C2061" s="33">
        <v>2020</v>
      </c>
      <c r="D2061" s="33"/>
      <c r="E2061" s="33">
        <v>20</v>
      </c>
      <c r="F2061" s="33">
        <v>150</v>
      </c>
      <c r="G2061" s="33">
        <v>67.891999999999996</v>
      </c>
      <c r="H2061" s="28"/>
    </row>
    <row r="2062" spans="1:8" s="29" customFormat="1" ht="94.5" hidden="1" outlineLevel="1">
      <c r="A2062" s="33" t="s">
        <v>470</v>
      </c>
      <c r="B2062" s="34" t="s">
        <v>2242</v>
      </c>
      <c r="C2062" s="33">
        <v>2020</v>
      </c>
      <c r="D2062" s="33"/>
      <c r="E2062" s="33">
        <v>350</v>
      </c>
      <c r="F2062" s="33">
        <v>68</v>
      </c>
      <c r="G2062" s="33">
        <v>532.06299999999999</v>
      </c>
      <c r="H2062" s="28"/>
    </row>
    <row r="2063" spans="1:8" s="29" customFormat="1" ht="94.5" hidden="1" outlineLevel="1">
      <c r="A2063" s="33" t="s">
        <v>470</v>
      </c>
      <c r="B2063" s="34" t="s">
        <v>2604</v>
      </c>
      <c r="C2063" s="33">
        <v>2020</v>
      </c>
      <c r="D2063" s="33"/>
      <c r="E2063" s="33">
        <v>60</v>
      </c>
      <c r="F2063" s="33">
        <v>100</v>
      </c>
      <c r="G2063" s="33">
        <v>36.628999999999998</v>
      </c>
      <c r="H2063" s="28"/>
    </row>
    <row r="2064" spans="1:8" s="29" customFormat="1" ht="110.25" hidden="1" outlineLevel="1">
      <c r="A2064" s="33" t="s">
        <v>470</v>
      </c>
      <c r="B2064" s="34" t="s">
        <v>2243</v>
      </c>
      <c r="C2064" s="33">
        <v>2020</v>
      </c>
      <c r="D2064" s="33"/>
      <c r="E2064" s="33">
        <v>166</v>
      </c>
      <c r="F2064" s="33">
        <v>30</v>
      </c>
      <c r="G2064" s="33">
        <v>274.2989</v>
      </c>
      <c r="H2064" s="28"/>
    </row>
    <row r="2065" spans="1:8" s="29" customFormat="1" ht="110.25" hidden="1" outlineLevel="1">
      <c r="A2065" s="33" t="s">
        <v>470</v>
      </c>
      <c r="B2065" s="34" t="s">
        <v>2244</v>
      </c>
      <c r="C2065" s="33">
        <v>2020</v>
      </c>
      <c r="D2065" s="33"/>
      <c r="E2065" s="33">
        <v>438</v>
      </c>
      <c r="F2065" s="33">
        <v>10</v>
      </c>
      <c r="G2065" s="33">
        <v>545.2097</v>
      </c>
      <c r="H2065" s="28"/>
    </row>
    <row r="2066" spans="1:8" s="29" customFormat="1" ht="63" hidden="1" outlineLevel="1">
      <c r="A2066" s="33" t="s">
        <v>470</v>
      </c>
      <c r="B2066" s="34" t="s">
        <v>2605</v>
      </c>
      <c r="C2066" s="33">
        <v>2020</v>
      </c>
      <c r="D2066" s="33"/>
      <c r="E2066" s="33">
        <v>612</v>
      </c>
      <c r="F2066" s="33">
        <v>5</v>
      </c>
      <c r="G2066" s="33">
        <v>852.90700000000004</v>
      </c>
      <c r="H2066" s="28"/>
    </row>
    <row r="2067" spans="1:8" s="29" customFormat="1" ht="78.75" hidden="1" outlineLevel="1">
      <c r="A2067" s="33" t="s">
        <v>470</v>
      </c>
      <c r="B2067" s="34" t="s">
        <v>2606</v>
      </c>
      <c r="C2067" s="33">
        <v>2020</v>
      </c>
      <c r="D2067" s="33"/>
      <c r="E2067" s="33">
        <v>381</v>
      </c>
      <c r="F2067" s="33">
        <v>15</v>
      </c>
      <c r="G2067" s="33">
        <v>545.38599999999997</v>
      </c>
      <c r="H2067" s="28"/>
    </row>
    <row r="2068" spans="1:8" s="29" customFormat="1" ht="78.75" hidden="1" outlineLevel="1">
      <c r="A2068" s="33" t="s">
        <v>470</v>
      </c>
      <c r="B2068" s="34" t="s">
        <v>2245</v>
      </c>
      <c r="C2068" s="33">
        <v>2020</v>
      </c>
      <c r="D2068" s="33"/>
      <c r="E2068" s="33">
        <v>137</v>
      </c>
      <c r="F2068" s="33">
        <v>150</v>
      </c>
      <c r="G2068" s="33">
        <v>211.47499999999999</v>
      </c>
      <c r="H2068" s="28"/>
    </row>
    <row r="2069" spans="1:8" s="29" customFormat="1" ht="78.75" hidden="1" outlineLevel="1">
      <c r="A2069" s="33" t="s">
        <v>470</v>
      </c>
      <c r="B2069" s="34" t="s">
        <v>2607</v>
      </c>
      <c r="C2069" s="33">
        <v>2020</v>
      </c>
      <c r="D2069" s="33"/>
      <c r="E2069" s="33">
        <v>326</v>
      </c>
      <c r="F2069" s="33">
        <v>90</v>
      </c>
      <c r="G2069" s="33">
        <v>441.00700000000001</v>
      </c>
      <c r="H2069" s="28"/>
    </row>
    <row r="2070" spans="1:8" s="29" customFormat="1" ht="63" hidden="1" outlineLevel="1">
      <c r="A2070" s="33" t="s">
        <v>470</v>
      </c>
      <c r="B2070" s="34" t="s">
        <v>2608</v>
      </c>
      <c r="C2070" s="33">
        <v>2020</v>
      </c>
      <c r="D2070" s="33"/>
      <c r="E2070" s="33">
        <v>634</v>
      </c>
      <c r="F2070" s="33">
        <v>120</v>
      </c>
      <c r="G2070" s="33">
        <v>798.05899999999997</v>
      </c>
      <c r="H2070" s="28"/>
    </row>
    <row r="2071" spans="1:8" s="29" customFormat="1" ht="78.75" hidden="1" outlineLevel="1">
      <c r="A2071" s="33" t="s">
        <v>470</v>
      </c>
      <c r="B2071" s="34" t="s">
        <v>2609</v>
      </c>
      <c r="C2071" s="33">
        <v>2020</v>
      </c>
      <c r="D2071" s="33"/>
      <c r="E2071" s="33">
        <v>475</v>
      </c>
      <c r="F2071" s="33">
        <v>30</v>
      </c>
      <c r="G2071" s="33">
        <v>662.65700000000004</v>
      </c>
      <c r="H2071" s="28"/>
    </row>
    <row r="2072" spans="1:8" s="29" customFormat="1" ht="78.75" hidden="1" outlineLevel="1">
      <c r="A2072" s="33" t="s">
        <v>470</v>
      </c>
      <c r="B2072" s="34" t="s">
        <v>2246</v>
      </c>
      <c r="C2072" s="33">
        <v>2020</v>
      </c>
      <c r="D2072" s="33"/>
      <c r="E2072" s="33">
        <v>45</v>
      </c>
      <c r="F2072" s="33">
        <v>130</v>
      </c>
      <c r="G2072" s="33">
        <v>139.535</v>
      </c>
      <c r="H2072" s="28"/>
    </row>
    <row r="2073" spans="1:8" s="29" customFormat="1" ht="94.5" hidden="1" outlineLevel="1">
      <c r="A2073" s="33" t="s">
        <v>470</v>
      </c>
      <c r="B2073" s="34" t="s">
        <v>2610</v>
      </c>
      <c r="C2073" s="33">
        <v>2020</v>
      </c>
      <c r="D2073" s="33"/>
      <c r="E2073" s="33">
        <v>221</v>
      </c>
      <c r="F2073" s="33">
        <v>46.5</v>
      </c>
      <c r="G2073" s="33">
        <v>336.54899999999998</v>
      </c>
      <c r="H2073" s="28"/>
    </row>
    <row r="2074" spans="1:8" s="29" customFormat="1" ht="94.5" hidden="1" outlineLevel="1">
      <c r="A2074" s="33" t="s">
        <v>470</v>
      </c>
      <c r="B2074" s="34" t="s">
        <v>2611</v>
      </c>
      <c r="C2074" s="33">
        <v>2020</v>
      </c>
      <c r="D2074" s="33"/>
      <c r="E2074" s="33">
        <v>30</v>
      </c>
      <c r="F2074" s="33">
        <v>150</v>
      </c>
      <c r="G2074" s="33">
        <v>52.968000000000004</v>
      </c>
      <c r="H2074" s="28"/>
    </row>
    <row r="2075" spans="1:8" s="29" customFormat="1" ht="78.75" hidden="1" outlineLevel="1">
      <c r="A2075" s="33" t="s">
        <v>470</v>
      </c>
      <c r="B2075" s="34" t="s">
        <v>2612</v>
      </c>
      <c r="C2075" s="33">
        <v>2020</v>
      </c>
      <c r="D2075" s="33"/>
      <c r="E2075" s="33">
        <v>177</v>
      </c>
      <c r="F2075" s="33">
        <v>35</v>
      </c>
      <c r="G2075" s="33">
        <v>317.87</v>
      </c>
      <c r="H2075" s="28"/>
    </row>
    <row r="2076" spans="1:8" s="29" customFormat="1" ht="78.75" hidden="1" outlineLevel="1">
      <c r="A2076" s="33" t="s">
        <v>470</v>
      </c>
      <c r="B2076" s="34" t="s">
        <v>2613</v>
      </c>
      <c r="C2076" s="33">
        <v>2020</v>
      </c>
      <c r="D2076" s="33"/>
      <c r="E2076" s="33">
        <v>100</v>
      </c>
      <c r="F2076" s="33">
        <v>150</v>
      </c>
      <c r="G2076" s="33">
        <v>186.21100000000001</v>
      </c>
      <c r="H2076" s="28"/>
    </row>
    <row r="2077" spans="1:8" s="29" customFormat="1" ht="78.75" hidden="1" outlineLevel="1">
      <c r="A2077" s="33" t="s">
        <v>470</v>
      </c>
      <c r="B2077" s="34" t="s">
        <v>2247</v>
      </c>
      <c r="C2077" s="33">
        <v>2020</v>
      </c>
      <c r="D2077" s="33"/>
      <c r="E2077" s="33">
        <v>30</v>
      </c>
      <c r="F2077" s="33">
        <v>150</v>
      </c>
      <c r="G2077" s="33">
        <v>28.802</v>
      </c>
      <c r="H2077" s="28"/>
    </row>
    <row r="2078" spans="1:8" s="29" customFormat="1" ht="78.75" hidden="1" outlineLevel="1">
      <c r="A2078" s="33" t="s">
        <v>470</v>
      </c>
      <c r="B2078" s="34" t="s">
        <v>2248</v>
      </c>
      <c r="C2078" s="33">
        <v>2020</v>
      </c>
      <c r="D2078" s="33"/>
      <c r="E2078" s="33">
        <v>1456</v>
      </c>
      <c r="F2078" s="33">
        <v>310</v>
      </c>
      <c r="G2078" s="33">
        <v>2295.3780000000002</v>
      </c>
      <c r="H2078" s="28"/>
    </row>
    <row r="2079" spans="1:8" s="29" customFormat="1" ht="94.5" hidden="1" outlineLevel="1">
      <c r="A2079" s="33" t="s">
        <v>470</v>
      </c>
      <c r="B2079" s="34" t="s">
        <v>2614</v>
      </c>
      <c r="C2079" s="33">
        <v>2020</v>
      </c>
      <c r="D2079" s="33"/>
      <c r="E2079" s="33">
        <v>254</v>
      </c>
      <c r="F2079" s="33">
        <v>45</v>
      </c>
      <c r="G2079" s="33">
        <v>361.70699999999999</v>
      </c>
      <c r="H2079" s="28"/>
    </row>
    <row r="2080" spans="1:8" s="29" customFormat="1" ht="94.5" hidden="1" outlineLevel="1">
      <c r="A2080" s="33" t="s">
        <v>470</v>
      </c>
      <c r="B2080" s="34" t="s">
        <v>2249</v>
      </c>
      <c r="C2080" s="33">
        <v>2020</v>
      </c>
      <c r="D2080" s="33"/>
      <c r="E2080" s="33">
        <v>5</v>
      </c>
      <c r="F2080" s="33">
        <v>150</v>
      </c>
      <c r="G2080" s="33">
        <v>46.8</v>
      </c>
      <c r="H2080" s="28"/>
    </row>
    <row r="2081" spans="1:8" s="29" customFormat="1" ht="78.75" hidden="1" outlineLevel="1">
      <c r="A2081" s="33" t="s">
        <v>470</v>
      </c>
      <c r="B2081" s="34" t="s">
        <v>2250</v>
      </c>
      <c r="C2081" s="33">
        <v>2020</v>
      </c>
      <c r="D2081" s="33"/>
      <c r="E2081" s="33">
        <v>46</v>
      </c>
      <c r="F2081" s="33">
        <v>70</v>
      </c>
      <c r="G2081" s="33">
        <v>159.5198</v>
      </c>
      <c r="H2081" s="28"/>
    </row>
    <row r="2082" spans="1:8" s="29" customFormat="1" ht="78.75" hidden="1" outlineLevel="1">
      <c r="A2082" s="33" t="s">
        <v>470</v>
      </c>
      <c r="B2082" s="34" t="s">
        <v>2615</v>
      </c>
      <c r="C2082" s="33">
        <v>2020</v>
      </c>
      <c r="D2082" s="33"/>
      <c r="E2082" s="33">
        <v>230</v>
      </c>
      <c r="F2082" s="33">
        <v>10</v>
      </c>
      <c r="G2082" s="33">
        <v>398.15800000000002</v>
      </c>
      <c r="H2082" s="28"/>
    </row>
    <row r="2083" spans="1:8" s="29" customFormat="1" ht="94.5" hidden="1" outlineLevel="1">
      <c r="A2083" s="33" t="s">
        <v>470</v>
      </c>
      <c r="B2083" s="34" t="s">
        <v>2251</v>
      </c>
      <c r="C2083" s="33">
        <v>2020</v>
      </c>
      <c r="D2083" s="33"/>
      <c r="E2083" s="33">
        <v>30</v>
      </c>
      <c r="F2083" s="33">
        <v>150</v>
      </c>
      <c r="G2083" s="33">
        <v>77.613</v>
      </c>
      <c r="H2083" s="28"/>
    </row>
    <row r="2084" spans="1:8" s="29" customFormat="1" ht="94.5" hidden="1" outlineLevel="1">
      <c r="A2084" s="33" t="s">
        <v>470</v>
      </c>
      <c r="B2084" s="34" t="s">
        <v>2252</v>
      </c>
      <c r="C2084" s="33">
        <v>2020</v>
      </c>
      <c r="D2084" s="33"/>
      <c r="E2084" s="33">
        <v>172</v>
      </c>
      <c r="F2084" s="33">
        <v>70</v>
      </c>
      <c r="G2084" s="33">
        <v>268.44400000000002</v>
      </c>
      <c r="H2084" s="28"/>
    </row>
    <row r="2085" spans="1:8" s="29" customFormat="1" ht="94.5" hidden="1" outlineLevel="1">
      <c r="A2085" s="33" t="s">
        <v>470</v>
      </c>
      <c r="B2085" s="34" t="s">
        <v>2253</v>
      </c>
      <c r="C2085" s="33">
        <v>2020</v>
      </c>
      <c r="D2085" s="33"/>
      <c r="E2085" s="33">
        <v>10</v>
      </c>
      <c r="F2085" s="33">
        <v>110</v>
      </c>
      <c r="G2085" s="33">
        <v>46.277999999999999</v>
      </c>
      <c r="H2085" s="28"/>
    </row>
    <row r="2086" spans="1:8" s="29" customFormat="1" ht="78.75" hidden="1" outlineLevel="1">
      <c r="A2086" s="33" t="s">
        <v>470</v>
      </c>
      <c r="B2086" s="34" t="s">
        <v>2616</v>
      </c>
      <c r="C2086" s="33">
        <v>2020</v>
      </c>
      <c r="D2086" s="33"/>
      <c r="E2086" s="33">
        <v>20</v>
      </c>
      <c r="F2086" s="33">
        <v>60</v>
      </c>
      <c r="G2086" s="33">
        <v>26.393999999999998</v>
      </c>
      <c r="H2086" s="28"/>
    </row>
    <row r="2087" spans="1:8" s="29" customFormat="1" ht="94.5" hidden="1" outlineLevel="1">
      <c r="A2087" s="33" t="s">
        <v>470</v>
      </c>
      <c r="B2087" s="34" t="s">
        <v>2254</v>
      </c>
      <c r="C2087" s="33">
        <v>2020</v>
      </c>
      <c r="D2087" s="33"/>
      <c r="E2087" s="33">
        <v>20</v>
      </c>
      <c r="F2087" s="33">
        <v>150</v>
      </c>
      <c r="G2087" s="33">
        <v>35.097000000000001</v>
      </c>
      <c r="H2087" s="28"/>
    </row>
    <row r="2088" spans="1:8" s="29" customFormat="1" ht="110.25" hidden="1" outlineLevel="1">
      <c r="A2088" s="33" t="s">
        <v>470</v>
      </c>
      <c r="B2088" s="34" t="s">
        <v>2256</v>
      </c>
      <c r="C2088" s="33">
        <v>2020</v>
      </c>
      <c r="D2088" s="33"/>
      <c r="E2088" s="33">
        <v>15</v>
      </c>
      <c r="F2088" s="33">
        <v>149</v>
      </c>
      <c r="G2088" s="33">
        <v>23.869</v>
      </c>
      <c r="H2088" s="28"/>
    </row>
    <row r="2089" spans="1:8" s="29" customFormat="1" ht="78.75" hidden="1" outlineLevel="1">
      <c r="A2089" s="33" t="s">
        <v>470</v>
      </c>
      <c r="B2089" s="34" t="s">
        <v>2257</v>
      </c>
      <c r="C2089" s="33">
        <v>2020</v>
      </c>
      <c r="D2089" s="33"/>
      <c r="E2089" s="33">
        <v>2612</v>
      </c>
      <c r="F2089" s="33">
        <v>423</v>
      </c>
      <c r="G2089" s="33">
        <v>3298.4895000000001</v>
      </c>
      <c r="H2089" s="28"/>
    </row>
    <row r="2090" spans="1:8" s="29" customFormat="1" ht="47.25" hidden="1" outlineLevel="1">
      <c r="A2090" s="33" t="s">
        <v>470</v>
      </c>
      <c r="B2090" s="34" t="s">
        <v>2617</v>
      </c>
      <c r="C2090" s="33">
        <v>2020</v>
      </c>
      <c r="D2090" s="33"/>
      <c r="E2090" s="33">
        <v>150</v>
      </c>
      <c r="F2090" s="33">
        <v>30</v>
      </c>
      <c r="G2090" s="33">
        <v>230.61699999999999</v>
      </c>
      <c r="H2090" s="28"/>
    </row>
    <row r="2091" spans="1:8" s="29" customFormat="1" ht="78.75" hidden="1" outlineLevel="1">
      <c r="A2091" s="33" t="s">
        <v>470</v>
      </c>
      <c r="B2091" s="34" t="s">
        <v>2259</v>
      </c>
      <c r="C2091" s="33">
        <v>2020</v>
      </c>
      <c r="D2091" s="33"/>
      <c r="E2091" s="33">
        <v>42</v>
      </c>
      <c r="F2091" s="33">
        <v>100</v>
      </c>
      <c r="G2091" s="33">
        <v>68.742000000000004</v>
      </c>
      <c r="H2091" s="28"/>
    </row>
    <row r="2092" spans="1:8" s="29" customFormat="1" ht="94.5" hidden="1" outlineLevel="1">
      <c r="A2092" s="33" t="s">
        <v>470</v>
      </c>
      <c r="B2092" s="34" t="s">
        <v>2260</v>
      </c>
      <c r="C2092" s="33">
        <v>2020</v>
      </c>
      <c r="D2092" s="33"/>
      <c r="E2092" s="33">
        <v>20</v>
      </c>
      <c r="F2092" s="33">
        <v>368</v>
      </c>
      <c r="G2092" s="33">
        <v>182.01599999999999</v>
      </c>
      <c r="H2092" s="28"/>
    </row>
    <row r="2093" spans="1:8" s="29" customFormat="1" ht="78.75" hidden="1" outlineLevel="1">
      <c r="A2093" s="33" t="s">
        <v>470</v>
      </c>
      <c r="B2093" s="34" t="s">
        <v>2618</v>
      </c>
      <c r="C2093" s="33">
        <v>2020</v>
      </c>
      <c r="D2093" s="33"/>
      <c r="E2093" s="33">
        <v>100</v>
      </c>
      <c r="F2093" s="33">
        <v>15</v>
      </c>
      <c r="G2093" s="33">
        <v>174.83199999999999</v>
      </c>
      <c r="H2093" s="28"/>
    </row>
    <row r="2094" spans="1:8" s="29" customFormat="1" ht="78.75" hidden="1" outlineLevel="1">
      <c r="A2094" s="33" t="s">
        <v>470</v>
      </c>
      <c r="B2094" s="34" t="s">
        <v>2619</v>
      </c>
      <c r="C2094" s="33">
        <v>2020</v>
      </c>
      <c r="D2094" s="33"/>
      <c r="E2094" s="33">
        <v>332</v>
      </c>
      <c r="F2094" s="33">
        <v>30</v>
      </c>
      <c r="G2094" s="33">
        <v>474.63299999999998</v>
      </c>
      <c r="H2094" s="28"/>
    </row>
    <row r="2095" spans="1:8" s="29" customFormat="1" ht="78.75" hidden="1" outlineLevel="1">
      <c r="A2095" s="33" t="s">
        <v>470</v>
      </c>
      <c r="B2095" s="34" t="s">
        <v>2620</v>
      </c>
      <c r="C2095" s="33">
        <v>2020</v>
      </c>
      <c r="D2095" s="33"/>
      <c r="E2095" s="33">
        <v>107</v>
      </c>
      <c r="F2095" s="33">
        <v>80</v>
      </c>
      <c r="G2095" s="33">
        <v>250.749</v>
      </c>
      <c r="H2095" s="28"/>
    </row>
    <row r="2096" spans="1:8" s="29" customFormat="1" ht="141.75" hidden="1" outlineLevel="1">
      <c r="A2096" s="33" t="s">
        <v>470</v>
      </c>
      <c r="B2096" s="34" t="s">
        <v>2621</v>
      </c>
      <c r="C2096" s="33">
        <v>2020</v>
      </c>
      <c r="D2096" s="33"/>
      <c r="E2096" s="33">
        <v>155</v>
      </c>
      <c r="F2096" s="33">
        <v>90</v>
      </c>
      <c r="G2096" s="33">
        <v>398.15699999999998</v>
      </c>
      <c r="H2096" s="28"/>
    </row>
    <row r="2097" spans="1:8" s="29" customFormat="1" ht="78.75" hidden="1" outlineLevel="1">
      <c r="A2097" s="33" t="s">
        <v>470</v>
      </c>
      <c r="B2097" s="34" t="s">
        <v>2622</v>
      </c>
      <c r="C2097" s="33">
        <v>2020</v>
      </c>
      <c r="D2097" s="33"/>
      <c r="E2097" s="33">
        <v>272</v>
      </c>
      <c r="F2097" s="33">
        <v>50</v>
      </c>
      <c r="G2097" s="33">
        <v>292.79300000000001</v>
      </c>
      <c r="H2097" s="28"/>
    </row>
    <row r="2098" spans="1:8" s="29" customFormat="1" ht="94.5" hidden="1" outlineLevel="1">
      <c r="A2098" s="33" t="s">
        <v>470</v>
      </c>
      <c r="B2098" s="34" t="s">
        <v>2262</v>
      </c>
      <c r="C2098" s="33">
        <v>2020</v>
      </c>
      <c r="D2098" s="33"/>
      <c r="E2098" s="33">
        <v>28</v>
      </c>
      <c r="F2098" s="33">
        <v>264</v>
      </c>
      <c r="G2098" s="33">
        <v>93.637</v>
      </c>
      <c r="H2098" s="28"/>
    </row>
    <row r="2099" spans="1:8" s="29" customFormat="1" ht="78.75" hidden="1" outlineLevel="1">
      <c r="A2099" s="33" t="s">
        <v>470</v>
      </c>
      <c r="B2099" s="34" t="s">
        <v>2263</v>
      </c>
      <c r="C2099" s="33">
        <v>2020</v>
      </c>
      <c r="D2099" s="33"/>
      <c r="E2099" s="33">
        <v>35</v>
      </c>
      <c r="F2099" s="33">
        <v>70</v>
      </c>
      <c r="G2099" s="33">
        <v>104.02800000000001</v>
      </c>
      <c r="H2099" s="28"/>
    </row>
    <row r="2100" spans="1:8" s="29" customFormat="1" ht="78.75" hidden="1" outlineLevel="1">
      <c r="A2100" s="33" t="s">
        <v>470</v>
      </c>
      <c r="B2100" s="34" t="s">
        <v>2264</v>
      </c>
      <c r="C2100" s="33">
        <v>2020</v>
      </c>
      <c r="D2100" s="33"/>
      <c r="E2100" s="33">
        <v>95</v>
      </c>
      <c r="F2100" s="33">
        <v>71</v>
      </c>
      <c r="G2100" s="33">
        <v>44.006999999999998</v>
      </c>
      <c r="H2100" s="28"/>
    </row>
    <row r="2101" spans="1:8" s="29" customFormat="1" ht="94.5" hidden="1" outlineLevel="1">
      <c r="A2101" s="33" t="s">
        <v>470</v>
      </c>
      <c r="B2101" s="34" t="s">
        <v>2265</v>
      </c>
      <c r="C2101" s="33">
        <v>2020</v>
      </c>
      <c r="D2101" s="33"/>
      <c r="E2101" s="33">
        <v>27</v>
      </c>
      <c r="F2101" s="33">
        <v>120</v>
      </c>
      <c r="G2101" s="33">
        <v>67.983000000000004</v>
      </c>
      <c r="H2101" s="28"/>
    </row>
    <row r="2102" spans="1:8" s="29" customFormat="1" ht="78.75" hidden="1" outlineLevel="1">
      <c r="A2102" s="33" t="s">
        <v>470</v>
      </c>
      <c r="B2102" s="34" t="s">
        <v>2623</v>
      </c>
      <c r="C2102" s="33">
        <v>2020</v>
      </c>
      <c r="D2102" s="33"/>
      <c r="E2102" s="33">
        <v>289</v>
      </c>
      <c r="F2102" s="33">
        <v>14</v>
      </c>
      <c r="G2102" s="33">
        <v>346.738</v>
      </c>
      <c r="H2102" s="28"/>
    </row>
    <row r="2103" spans="1:8" s="18" customFormat="1" ht="15.75" collapsed="1">
      <c r="A2103" s="23"/>
      <c r="B2103" s="24" t="s">
        <v>289</v>
      </c>
      <c r="C2103" s="23"/>
      <c r="D2103" s="23" t="s">
        <v>136</v>
      </c>
      <c r="E2103" s="23"/>
      <c r="F2103" s="23"/>
      <c r="G2103" s="23"/>
      <c r="H2103" s="19"/>
    </row>
    <row r="2104" spans="1:8" s="18" customFormat="1" ht="18.75" customHeight="1">
      <c r="A2104" s="20"/>
      <c r="B2104" s="25" t="s">
        <v>91</v>
      </c>
      <c r="C2104" s="20"/>
      <c r="D2104" s="20"/>
      <c r="E2104" s="20"/>
      <c r="F2104" s="20"/>
      <c r="G2104" s="20"/>
      <c r="H2104" s="68"/>
    </row>
    <row r="2105" spans="1:8" s="29" customFormat="1" ht="18.75" customHeight="1">
      <c r="A2105" s="33" t="s">
        <v>470</v>
      </c>
      <c r="B2105" s="34" t="s">
        <v>142</v>
      </c>
      <c r="C2105" s="33"/>
      <c r="D2105" s="33"/>
      <c r="E2105" s="33"/>
      <c r="F2105" s="33"/>
      <c r="G2105" s="33"/>
      <c r="H2105" s="28"/>
    </row>
    <row r="2106" spans="1:8" s="29" customFormat="1" ht="18.75" customHeight="1">
      <c r="A2106" s="33" t="s">
        <v>470</v>
      </c>
      <c r="B2106" s="34" t="s">
        <v>94</v>
      </c>
      <c r="C2106" s="33"/>
      <c r="D2106" s="33"/>
      <c r="E2106" s="33"/>
      <c r="F2106" s="33"/>
      <c r="G2106" s="33"/>
      <c r="H2106" s="28"/>
    </row>
    <row r="2107" spans="1:8" s="29" customFormat="1" ht="18.75" customHeight="1">
      <c r="A2107" s="33" t="s">
        <v>470</v>
      </c>
      <c r="B2107" s="34" t="s">
        <v>95</v>
      </c>
      <c r="C2107" s="33">
        <v>2019</v>
      </c>
      <c r="D2107" s="33" t="s">
        <v>136</v>
      </c>
      <c r="E2107" s="33">
        <f ca="1">SUMIF($C$2110:$G$2264,$C$2107,$E$2110:$E$2264)</f>
        <v>25894</v>
      </c>
      <c r="F2107" s="37">
        <f ca="1">SUMIF($C$2110:$G$2264,$C$2107,$F$2110:$F$2264)</f>
        <v>6338.98</v>
      </c>
      <c r="G2107" s="37">
        <f ca="1">SUMIF($C$2110:$G$2264,$C$2107,$G$2110:$G$2264)</f>
        <v>31225.877469999996</v>
      </c>
      <c r="H2107" s="28"/>
    </row>
    <row r="2108" spans="1:8" s="29" customFormat="1" ht="18.75" customHeight="1">
      <c r="A2108" s="33" t="s">
        <v>470</v>
      </c>
      <c r="B2108" s="34" t="s">
        <v>95</v>
      </c>
      <c r="C2108" s="33">
        <v>2020</v>
      </c>
      <c r="D2108" s="33" t="s">
        <v>136</v>
      </c>
      <c r="E2108" s="33">
        <f ca="1">SUMIF($C$2110:$G$2264,$C$2108,$E$2110:$E$2264)</f>
        <v>9847</v>
      </c>
      <c r="F2108" s="37">
        <f ca="1">SUMIF($C$2110:$G$2264,$C$2108,$F$2110:$F$2264)</f>
        <v>5003.5200000000004</v>
      </c>
      <c r="G2108" s="37">
        <f ca="1">SUMIF($C$2110:$G$2264,$C$2108,$G$2110:$G$2264)</f>
        <v>18493.242249999999</v>
      </c>
      <c r="H2108" s="28"/>
    </row>
    <row r="2109" spans="1:8" s="29" customFormat="1" ht="18.75" customHeight="1">
      <c r="A2109" s="33" t="s">
        <v>470</v>
      </c>
      <c r="B2109" s="34" t="s">
        <v>95</v>
      </c>
      <c r="C2109" s="33">
        <v>2021</v>
      </c>
      <c r="D2109" s="33" t="s">
        <v>136</v>
      </c>
      <c r="E2109" s="33">
        <f ca="1">SUMIF($C$2110:$G$2264,$C$2109,$E$2110:$E$2264)</f>
        <v>0</v>
      </c>
      <c r="F2109" s="37">
        <f ca="1">SUMIF($C$2110:$G$2264,$C$2109,$F$2110:$F$2264)</f>
        <v>0</v>
      </c>
      <c r="G2109" s="37">
        <f ca="1">SUMIF($C$2110:$G$2264,$C$2109,$G$2110:$G$2264)</f>
        <v>0</v>
      </c>
      <c r="H2109" s="28"/>
    </row>
    <row r="2110" spans="1:8" s="29" customFormat="1" ht="18.75" hidden="1" customHeight="1" outlineLevel="1">
      <c r="A2110" s="33" t="s">
        <v>470</v>
      </c>
      <c r="B2110" s="34" t="s">
        <v>2270</v>
      </c>
      <c r="C2110" s="33">
        <v>2018</v>
      </c>
      <c r="D2110" s="33"/>
      <c r="E2110" s="33">
        <v>531</v>
      </c>
      <c r="F2110" s="33">
        <v>30</v>
      </c>
      <c r="G2110" s="33">
        <v>645.06194000000005</v>
      </c>
      <c r="H2110" s="28"/>
    </row>
    <row r="2111" spans="1:8" s="29" customFormat="1" ht="18.75" hidden="1" customHeight="1" outlineLevel="1">
      <c r="A2111" s="33" t="s">
        <v>470</v>
      </c>
      <c r="B2111" s="34" t="s">
        <v>2272</v>
      </c>
      <c r="C2111" s="33">
        <v>2018</v>
      </c>
      <c r="D2111" s="33"/>
      <c r="E2111" s="33">
        <v>318</v>
      </c>
      <c r="F2111" s="33">
        <v>25</v>
      </c>
      <c r="G2111" s="33">
        <v>541.34662000000003</v>
      </c>
      <c r="H2111" s="28"/>
    </row>
    <row r="2112" spans="1:8" s="29" customFormat="1" ht="18.75" hidden="1" customHeight="1" outlineLevel="1">
      <c r="A2112" s="33" t="s">
        <v>470</v>
      </c>
      <c r="B2112" s="34" t="s">
        <v>2275</v>
      </c>
      <c r="C2112" s="33">
        <v>2018</v>
      </c>
      <c r="D2112" s="33"/>
      <c r="E2112" s="33">
        <v>203</v>
      </c>
      <c r="F2112" s="33">
        <v>30</v>
      </c>
      <c r="G2112" s="33">
        <v>329.83582999999999</v>
      </c>
      <c r="H2112" s="28"/>
    </row>
    <row r="2113" spans="1:8" s="29" customFormat="1" ht="18.75" hidden="1" customHeight="1" outlineLevel="1">
      <c r="A2113" s="33" t="s">
        <v>470</v>
      </c>
      <c r="B2113" s="34" t="s">
        <v>2280</v>
      </c>
      <c r="C2113" s="33">
        <v>2018</v>
      </c>
      <c r="D2113" s="33"/>
      <c r="E2113" s="33">
        <v>13</v>
      </c>
      <c r="F2113" s="33">
        <v>35</v>
      </c>
      <c r="G2113" s="33">
        <v>71.979460000000003</v>
      </c>
      <c r="H2113" s="28"/>
    </row>
    <row r="2114" spans="1:8" s="29" customFormat="1" ht="18.75" hidden="1" customHeight="1" outlineLevel="1">
      <c r="A2114" s="33" t="s">
        <v>470</v>
      </c>
      <c r="B2114" s="34" t="s">
        <v>2281</v>
      </c>
      <c r="C2114" s="33">
        <v>2018</v>
      </c>
      <c r="D2114" s="33"/>
      <c r="E2114" s="33">
        <v>19</v>
      </c>
      <c r="F2114" s="33">
        <v>10</v>
      </c>
      <c r="G2114" s="33">
        <v>104.83974000000001</v>
      </c>
      <c r="H2114" s="28"/>
    </row>
    <row r="2115" spans="1:8" s="29" customFormat="1" ht="18.75" hidden="1" customHeight="1" outlineLevel="1">
      <c r="A2115" s="33" t="s">
        <v>470</v>
      </c>
      <c r="B2115" s="34" t="s">
        <v>2282</v>
      </c>
      <c r="C2115" s="33">
        <v>2018</v>
      </c>
      <c r="D2115" s="33"/>
      <c r="E2115" s="33">
        <v>485</v>
      </c>
      <c r="F2115" s="33">
        <v>20</v>
      </c>
      <c r="G2115" s="33">
        <v>616.59285999999997</v>
      </c>
      <c r="H2115" s="28"/>
    </row>
    <row r="2116" spans="1:8" s="29" customFormat="1" ht="18.75" hidden="1" customHeight="1" outlineLevel="1">
      <c r="A2116" s="33" t="s">
        <v>470</v>
      </c>
      <c r="B2116" s="34" t="s">
        <v>2624</v>
      </c>
      <c r="C2116" s="33">
        <v>2018</v>
      </c>
      <c r="D2116" s="33"/>
      <c r="E2116" s="33">
        <v>282</v>
      </c>
      <c r="F2116" s="33">
        <v>65</v>
      </c>
      <c r="G2116" s="33">
        <v>504.58456999999999</v>
      </c>
      <c r="H2116" s="28"/>
    </row>
    <row r="2117" spans="1:8" s="29" customFormat="1" ht="18.75" hidden="1" customHeight="1" outlineLevel="1">
      <c r="A2117" s="33" t="s">
        <v>470</v>
      </c>
      <c r="B2117" s="34" t="s">
        <v>2625</v>
      </c>
      <c r="C2117" s="33">
        <v>2018</v>
      </c>
      <c r="D2117" s="33"/>
      <c r="E2117" s="33">
        <v>15</v>
      </c>
      <c r="F2117" s="33">
        <v>15</v>
      </c>
      <c r="G2117" s="33">
        <v>105.28062</v>
      </c>
      <c r="H2117" s="28"/>
    </row>
    <row r="2118" spans="1:8" s="29" customFormat="1" ht="18.75" hidden="1" customHeight="1" outlineLevel="1">
      <c r="A2118" s="33" t="s">
        <v>470</v>
      </c>
      <c r="B2118" s="34" t="s">
        <v>2287</v>
      </c>
      <c r="C2118" s="33">
        <v>2018</v>
      </c>
      <c r="D2118" s="33"/>
      <c r="E2118" s="33">
        <v>16</v>
      </c>
      <c r="F2118" s="33">
        <v>15</v>
      </c>
      <c r="G2118" s="33">
        <v>93.567549999999997</v>
      </c>
      <c r="H2118" s="28"/>
    </row>
    <row r="2119" spans="1:8" s="29" customFormat="1" ht="18.75" hidden="1" customHeight="1" outlineLevel="1">
      <c r="A2119" s="33" t="s">
        <v>470</v>
      </c>
      <c r="B2119" s="34" t="s">
        <v>2626</v>
      </c>
      <c r="C2119" s="33">
        <v>2018</v>
      </c>
      <c r="D2119" s="33"/>
      <c r="E2119" s="33">
        <v>480</v>
      </c>
      <c r="F2119" s="33">
        <v>6.75</v>
      </c>
      <c r="G2119" s="33">
        <v>444.04565000000002</v>
      </c>
      <c r="H2119" s="28"/>
    </row>
    <row r="2120" spans="1:8" s="29" customFormat="1" ht="18.75" hidden="1" customHeight="1" outlineLevel="1">
      <c r="A2120" s="33" t="s">
        <v>470</v>
      </c>
      <c r="B2120" s="34" t="s">
        <v>2295</v>
      </c>
      <c r="C2120" s="33">
        <v>2018</v>
      </c>
      <c r="D2120" s="33"/>
      <c r="E2120" s="33">
        <v>315</v>
      </c>
      <c r="F2120" s="33">
        <v>80</v>
      </c>
      <c r="G2120" s="33">
        <v>299.32</v>
      </c>
      <c r="H2120" s="28"/>
    </row>
    <row r="2121" spans="1:8" s="29" customFormat="1" ht="18.75" hidden="1" customHeight="1" outlineLevel="1">
      <c r="A2121" s="33" t="s">
        <v>470</v>
      </c>
      <c r="B2121" s="34" t="s">
        <v>2627</v>
      </c>
      <c r="C2121" s="33">
        <v>2018</v>
      </c>
      <c r="D2121" s="33"/>
      <c r="E2121" s="33">
        <v>4126</v>
      </c>
      <c r="F2121" s="33">
        <v>35</v>
      </c>
      <c r="G2121" s="33">
        <v>4185.93</v>
      </c>
      <c r="H2121" s="28"/>
    </row>
    <row r="2122" spans="1:8" s="29" customFormat="1" ht="18.75" hidden="1" customHeight="1" outlineLevel="1">
      <c r="A2122" s="33" t="s">
        <v>470</v>
      </c>
      <c r="B2122" s="34" t="s">
        <v>2628</v>
      </c>
      <c r="C2122" s="33">
        <v>2018</v>
      </c>
      <c r="D2122" s="33"/>
      <c r="E2122" s="33">
        <v>417</v>
      </c>
      <c r="F2122" s="33">
        <v>130</v>
      </c>
      <c r="G2122" s="33">
        <v>745.14935000000003</v>
      </c>
      <c r="H2122" s="28"/>
    </row>
    <row r="2123" spans="1:8" s="29" customFormat="1" ht="18.75" hidden="1" customHeight="1" outlineLevel="1">
      <c r="A2123" s="33" t="s">
        <v>470</v>
      </c>
      <c r="B2123" s="34" t="s">
        <v>1229</v>
      </c>
      <c r="C2123" s="33">
        <v>2018</v>
      </c>
      <c r="D2123" s="33"/>
      <c r="E2123" s="33">
        <v>5</v>
      </c>
      <c r="F2123" s="33">
        <v>12</v>
      </c>
      <c r="G2123" s="33">
        <v>57.429169999999999</v>
      </c>
      <c r="H2123" s="28"/>
    </row>
    <row r="2124" spans="1:8" s="29" customFormat="1" ht="18.75" hidden="1" customHeight="1" outlineLevel="1">
      <c r="A2124" s="33" t="s">
        <v>470</v>
      </c>
      <c r="B2124" s="34" t="s">
        <v>1231</v>
      </c>
      <c r="C2124" s="33">
        <v>2018</v>
      </c>
      <c r="D2124" s="33"/>
      <c r="E2124" s="33">
        <v>13</v>
      </c>
      <c r="F2124" s="33">
        <v>69</v>
      </c>
      <c r="G2124" s="33">
        <v>63.720089999999992</v>
      </c>
      <c r="H2124" s="28"/>
    </row>
    <row r="2125" spans="1:8" s="29" customFormat="1" ht="18.75" hidden="1" customHeight="1" outlineLevel="1">
      <c r="A2125" s="33" t="s">
        <v>470</v>
      </c>
      <c r="B2125" s="34" t="s">
        <v>2629</v>
      </c>
      <c r="C2125" s="33">
        <v>2018</v>
      </c>
      <c r="D2125" s="33"/>
      <c r="E2125" s="33">
        <v>20</v>
      </c>
      <c r="F2125" s="33">
        <v>15</v>
      </c>
      <c r="G2125" s="33">
        <v>95.22614999999999</v>
      </c>
      <c r="H2125" s="28"/>
    </row>
    <row r="2126" spans="1:8" s="29" customFormat="1" ht="18.75" hidden="1" customHeight="1" outlineLevel="1">
      <c r="A2126" s="33" t="s">
        <v>470</v>
      </c>
      <c r="B2126" s="34" t="s">
        <v>1233</v>
      </c>
      <c r="C2126" s="33">
        <v>2018</v>
      </c>
      <c r="D2126" s="33"/>
      <c r="E2126" s="33">
        <v>204</v>
      </c>
      <c r="F2126" s="33">
        <v>41.25</v>
      </c>
      <c r="G2126" s="33">
        <v>423.48858999999999</v>
      </c>
      <c r="H2126" s="28"/>
    </row>
    <row r="2127" spans="1:8" s="29" customFormat="1" ht="18.75" hidden="1" customHeight="1" outlineLevel="1">
      <c r="A2127" s="33" t="s">
        <v>470</v>
      </c>
      <c r="B2127" s="34" t="s">
        <v>2630</v>
      </c>
      <c r="C2127" s="33">
        <v>2018</v>
      </c>
      <c r="D2127" s="33"/>
      <c r="E2127" s="33">
        <v>25</v>
      </c>
      <c r="F2127" s="33">
        <v>100</v>
      </c>
      <c r="G2127" s="33">
        <v>38</v>
      </c>
      <c r="H2127" s="28"/>
    </row>
    <row r="2128" spans="1:8" s="29" customFormat="1" ht="18.75" hidden="1" customHeight="1" outlineLevel="1">
      <c r="A2128" s="33" t="s">
        <v>470</v>
      </c>
      <c r="B2128" s="34" t="s">
        <v>2631</v>
      </c>
      <c r="C2128" s="33">
        <v>2018</v>
      </c>
      <c r="D2128" s="33"/>
      <c r="E2128" s="33">
        <v>324</v>
      </c>
      <c r="F2128" s="33">
        <v>4</v>
      </c>
      <c r="G2128" s="33">
        <v>553.02998000000002</v>
      </c>
      <c r="H2128" s="28"/>
    </row>
    <row r="2129" spans="1:8" s="29" customFormat="1" ht="18.75" hidden="1" customHeight="1" outlineLevel="1">
      <c r="A2129" s="33" t="s">
        <v>470</v>
      </c>
      <c r="B2129" s="34" t="s">
        <v>2632</v>
      </c>
      <c r="C2129" s="33">
        <v>2018</v>
      </c>
      <c r="D2129" s="33"/>
      <c r="E2129" s="33">
        <v>10</v>
      </c>
      <c r="F2129" s="33">
        <v>15</v>
      </c>
      <c r="G2129" s="33">
        <v>45.281470000000006</v>
      </c>
      <c r="H2129" s="28"/>
    </row>
    <row r="2130" spans="1:8" s="29" customFormat="1" ht="18.75" hidden="1" customHeight="1" outlineLevel="1">
      <c r="A2130" s="33" t="s">
        <v>470</v>
      </c>
      <c r="B2130" s="34" t="s">
        <v>1267</v>
      </c>
      <c r="C2130" s="33">
        <v>2018</v>
      </c>
      <c r="D2130" s="33"/>
      <c r="E2130" s="33">
        <v>2</v>
      </c>
      <c r="F2130" s="33">
        <v>15</v>
      </c>
      <c r="G2130" s="33">
        <v>47.376670000000004</v>
      </c>
      <c r="H2130" s="28"/>
    </row>
    <row r="2131" spans="1:8" s="29" customFormat="1" ht="18.75" hidden="1" customHeight="1" outlineLevel="1">
      <c r="A2131" s="33" t="s">
        <v>470</v>
      </c>
      <c r="B2131" s="34" t="s">
        <v>1269</v>
      </c>
      <c r="C2131" s="33">
        <v>2018</v>
      </c>
      <c r="D2131" s="33"/>
      <c r="E2131" s="33">
        <v>15</v>
      </c>
      <c r="F2131" s="33">
        <v>90</v>
      </c>
      <c r="G2131" s="33">
        <v>64.927769999999995</v>
      </c>
      <c r="H2131" s="28"/>
    </row>
    <row r="2132" spans="1:8" s="29" customFormat="1" ht="18.75" hidden="1" customHeight="1" outlineLevel="1">
      <c r="A2132" s="33" t="s">
        <v>470</v>
      </c>
      <c r="B2132" s="34" t="s">
        <v>1280</v>
      </c>
      <c r="C2132" s="33">
        <v>2018</v>
      </c>
      <c r="D2132" s="33"/>
      <c r="E2132" s="33">
        <v>5</v>
      </c>
      <c r="F2132" s="33">
        <v>736</v>
      </c>
      <c r="G2132" s="33">
        <v>179.40866</v>
      </c>
      <c r="H2132" s="28"/>
    </row>
    <row r="2133" spans="1:8" s="29" customFormat="1" ht="18.75" hidden="1" customHeight="1" outlineLevel="1">
      <c r="A2133" s="33" t="s">
        <v>470</v>
      </c>
      <c r="B2133" s="34" t="s">
        <v>2633</v>
      </c>
      <c r="C2133" s="33">
        <v>2018</v>
      </c>
      <c r="D2133" s="33"/>
      <c r="E2133" s="33">
        <v>3634</v>
      </c>
      <c r="F2133" s="33">
        <v>152.6</v>
      </c>
      <c r="G2133" s="33">
        <v>3475.9067300000002</v>
      </c>
      <c r="H2133" s="28"/>
    </row>
    <row r="2134" spans="1:8" s="29" customFormat="1" ht="18.75" hidden="1" customHeight="1" outlineLevel="1">
      <c r="A2134" s="33" t="s">
        <v>470</v>
      </c>
      <c r="B2134" s="34" t="s">
        <v>2309</v>
      </c>
      <c r="C2134" s="33">
        <v>2018</v>
      </c>
      <c r="D2134" s="33"/>
      <c r="E2134" s="33">
        <v>18</v>
      </c>
      <c r="F2134" s="33">
        <v>30</v>
      </c>
      <c r="G2134" s="33">
        <v>34</v>
      </c>
      <c r="H2134" s="28"/>
    </row>
    <row r="2135" spans="1:8" s="29" customFormat="1" ht="18.75" hidden="1" customHeight="1" outlineLevel="1">
      <c r="A2135" s="33" t="s">
        <v>470</v>
      </c>
      <c r="B2135" s="34" t="s">
        <v>1359</v>
      </c>
      <c r="C2135" s="33">
        <v>2018</v>
      </c>
      <c r="D2135" s="33"/>
      <c r="E2135" s="33">
        <v>146</v>
      </c>
      <c r="F2135" s="33">
        <v>15</v>
      </c>
      <c r="G2135" s="33">
        <v>174</v>
      </c>
      <c r="H2135" s="28"/>
    </row>
    <row r="2136" spans="1:8" s="29" customFormat="1" ht="18.75" hidden="1" customHeight="1" outlineLevel="1">
      <c r="A2136" s="33" t="s">
        <v>470</v>
      </c>
      <c r="B2136" s="34" t="s">
        <v>1364</v>
      </c>
      <c r="C2136" s="33">
        <v>2018</v>
      </c>
      <c r="D2136" s="33"/>
      <c r="E2136" s="33">
        <v>500</v>
      </c>
      <c r="F2136" s="33">
        <v>47</v>
      </c>
      <c r="G2136" s="33">
        <v>733.58</v>
      </c>
      <c r="H2136" s="28"/>
    </row>
    <row r="2137" spans="1:8" s="29" customFormat="1" ht="18.75" hidden="1" customHeight="1" outlineLevel="1">
      <c r="A2137" s="33" t="s">
        <v>470</v>
      </c>
      <c r="B2137" s="34" t="s">
        <v>2634</v>
      </c>
      <c r="C2137" s="33">
        <v>2018</v>
      </c>
      <c r="D2137" s="33"/>
      <c r="E2137" s="33">
        <v>1749</v>
      </c>
      <c r="F2137" s="33">
        <v>67.5</v>
      </c>
      <c r="G2137" s="33">
        <v>2235.85</v>
      </c>
      <c r="H2137" s="28"/>
    </row>
    <row r="2138" spans="1:8" s="29" customFormat="1" ht="18.75" hidden="1" customHeight="1" outlineLevel="1">
      <c r="A2138" s="33" t="s">
        <v>470</v>
      </c>
      <c r="B2138" s="34" t="s">
        <v>2635</v>
      </c>
      <c r="C2138" s="33">
        <v>2018</v>
      </c>
      <c r="D2138" s="33"/>
      <c r="E2138" s="33">
        <v>4</v>
      </c>
      <c r="F2138" s="33">
        <v>40</v>
      </c>
      <c r="G2138" s="33">
        <v>79.2</v>
      </c>
      <c r="H2138" s="28"/>
    </row>
    <row r="2139" spans="1:8" s="29" customFormat="1" ht="18.75" hidden="1" customHeight="1" outlineLevel="1">
      <c r="A2139" s="33" t="s">
        <v>470</v>
      </c>
      <c r="B2139" s="34" t="s">
        <v>2636</v>
      </c>
      <c r="C2139" s="33">
        <v>2018</v>
      </c>
      <c r="D2139" s="33"/>
      <c r="E2139" s="33">
        <v>50</v>
      </c>
      <c r="F2139" s="33">
        <v>15</v>
      </c>
      <c r="G2139" s="33">
        <v>91.757999999999996</v>
      </c>
      <c r="H2139" s="28"/>
    </row>
    <row r="2140" spans="1:8" s="29" customFormat="1" ht="18.75" hidden="1" customHeight="1" outlineLevel="1">
      <c r="A2140" s="33" t="s">
        <v>470</v>
      </c>
      <c r="B2140" s="34" t="s">
        <v>2313</v>
      </c>
      <c r="C2140" s="33">
        <v>2018</v>
      </c>
      <c r="D2140" s="33"/>
      <c r="E2140" s="33">
        <v>80</v>
      </c>
      <c r="F2140" s="33">
        <v>120</v>
      </c>
      <c r="G2140" s="33">
        <v>100.529</v>
      </c>
      <c r="H2140" s="28"/>
    </row>
    <row r="2141" spans="1:8" s="29" customFormat="1" ht="18.75" hidden="1" customHeight="1" outlineLevel="1">
      <c r="A2141" s="33" t="s">
        <v>470</v>
      </c>
      <c r="B2141" s="34" t="s">
        <v>2637</v>
      </c>
      <c r="C2141" s="33">
        <v>2018</v>
      </c>
      <c r="D2141" s="33"/>
      <c r="E2141" s="33">
        <v>689</v>
      </c>
      <c r="F2141" s="33">
        <v>15</v>
      </c>
      <c r="G2141" s="33">
        <v>998.66099999999994</v>
      </c>
      <c r="H2141" s="28"/>
    </row>
    <row r="2142" spans="1:8" s="29" customFormat="1" ht="18.75" hidden="1" customHeight="1" outlineLevel="1">
      <c r="A2142" s="33" t="s">
        <v>470</v>
      </c>
      <c r="B2142" s="34" t="s">
        <v>2318</v>
      </c>
      <c r="C2142" s="33">
        <v>2018</v>
      </c>
      <c r="D2142" s="33"/>
      <c r="E2142" s="33">
        <v>354</v>
      </c>
      <c r="F2142" s="33">
        <v>150</v>
      </c>
      <c r="G2142" s="33">
        <v>382.19499999999999</v>
      </c>
      <c r="H2142" s="28"/>
    </row>
    <row r="2143" spans="1:8" s="29" customFormat="1" ht="18.75" hidden="1" customHeight="1" outlineLevel="1">
      <c r="A2143" s="33" t="s">
        <v>470</v>
      </c>
      <c r="B2143" s="34" t="s">
        <v>2638</v>
      </c>
      <c r="C2143" s="33">
        <v>2018</v>
      </c>
      <c r="D2143" s="33"/>
      <c r="E2143" s="33">
        <v>530</v>
      </c>
      <c r="F2143" s="33">
        <v>150</v>
      </c>
      <c r="G2143" s="33">
        <v>437.64100000000002</v>
      </c>
      <c r="H2143" s="28"/>
    </row>
    <row r="2144" spans="1:8" s="29" customFormat="1" ht="18.75" hidden="1" customHeight="1" outlineLevel="1">
      <c r="A2144" s="33" t="s">
        <v>470</v>
      </c>
      <c r="B2144" s="34" t="s">
        <v>2639</v>
      </c>
      <c r="C2144" s="33">
        <v>2018</v>
      </c>
      <c r="D2144" s="33"/>
      <c r="E2144" s="33">
        <v>480</v>
      </c>
      <c r="F2144" s="33">
        <v>150</v>
      </c>
      <c r="G2144" s="33">
        <v>496.89100000000002</v>
      </c>
      <c r="H2144" s="28"/>
    </row>
    <row r="2145" spans="1:8" s="29" customFormat="1" ht="18.75" hidden="1" customHeight="1" outlineLevel="1">
      <c r="A2145" s="33" t="s">
        <v>470</v>
      </c>
      <c r="B2145" s="34" t="s">
        <v>2640</v>
      </c>
      <c r="C2145" s="33">
        <v>2018</v>
      </c>
      <c r="D2145" s="33"/>
      <c r="E2145" s="33">
        <v>40</v>
      </c>
      <c r="F2145" s="33">
        <v>150</v>
      </c>
      <c r="G2145" s="33">
        <v>37.914999999999999</v>
      </c>
      <c r="H2145" s="28"/>
    </row>
    <row r="2146" spans="1:8" s="29" customFormat="1" ht="18.75" hidden="1" customHeight="1" outlineLevel="1">
      <c r="A2146" s="33" t="s">
        <v>470</v>
      </c>
      <c r="B2146" s="34" t="s">
        <v>2641</v>
      </c>
      <c r="C2146" s="33">
        <v>2018</v>
      </c>
      <c r="D2146" s="33"/>
      <c r="E2146" s="33">
        <v>250</v>
      </c>
      <c r="F2146" s="33">
        <v>99.558999999999997</v>
      </c>
      <c r="G2146" s="33">
        <v>219.07499999999999</v>
      </c>
      <c r="H2146" s="28"/>
    </row>
    <row r="2147" spans="1:8" s="29" customFormat="1" ht="18.75" hidden="1" customHeight="1" outlineLevel="1">
      <c r="A2147" s="33" t="s">
        <v>470</v>
      </c>
      <c r="B2147" s="34" t="s">
        <v>2642</v>
      </c>
      <c r="C2147" s="33">
        <v>2018</v>
      </c>
      <c r="D2147" s="33"/>
      <c r="E2147" s="33">
        <v>200</v>
      </c>
      <c r="F2147" s="33">
        <v>140</v>
      </c>
      <c r="G2147" s="33">
        <v>161.41999999999999</v>
      </c>
      <c r="H2147" s="28"/>
    </row>
    <row r="2148" spans="1:8" s="29" customFormat="1" ht="18.75" hidden="1" customHeight="1" outlineLevel="1">
      <c r="A2148" s="33" t="s">
        <v>470</v>
      </c>
      <c r="B2148" s="34" t="s">
        <v>2643</v>
      </c>
      <c r="C2148" s="33">
        <v>2018</v>
      </c>
      <c r="D2148" s="33"/>
      <c r="E2148" s="33">
        <v>100</v>
      </c>
      <c r="F2148" s="33">
        <v>250</v>
      </c>
      <c r="G2148" s="33">
        <v>110.05200000000001</v>
      </c>
      <c r="H2148" s="28"/>
    </row>
    <row r="2149" spans="1:8" s="29" customFormat="1" ht="18.75" hidden="1" customHeight="1" outlineLevel="1">
      <c r="A2149" s="33" t="s">
        <v>470</v>
      </c>
      <c r="B2149" s="34" t="s">
        <v>2339</v>
      </c>
      <c r="C2149" s="33">
        <v>2018</v>
      </c>
      <c r="D2149" s="33"/>
      <c r="E2149" s="33">
        <v>225</v>
      </c>
      <c r="F2149" s="33">
        <v>180</v>
      </c>
      <c r="G2149" s="33">
        <v>500.06700000000001</v>
      </c>
      <c r="H2149" s="28"/>
    </row>
    <row r="2150" spans="1:8" s="29" customFormat="1" ht="18.75" hidden="1" customHeight="1" outlineLevel="1">
      <c r="A2150" s="33" t="s">
        <v>470</v>
      </c>
      <c r="B2150" s="34" t="s">
        <v>2644</v>
      </c>
      <c r="C2150" s="33">
        <v>2018</v>
      </c>
      <c r="D2150" s="33"/>
      <c r="E2150" s="33">
        <v>3960</v>
      </c>
      <c r="F2150" s="33">
        <v>50</v>
      </c>
      <c r="G2150" s="33">
        <v>2250.9540000000002</v>
      </c>
      <c r="H2150" s="28"/>
    </row>
    <row r="2151" spans="1:8" s="29" customFormat="1" ht="18.75" hidden="1" customHeight="1" outlineLevel="1">
      <c r="A2151" s="33" t="s">
        <v>470</v>
      </c>
      <c r="B2151" s="34" t="s">
        <v>2645</v>
      </c>
      <c r="C2151" s="33">
        <v>2018</v>
      </c>
      <c r="D2151" s="33"/>
      <c r="E2151" s="33">
        <v>557</v>
      </c>
      <c r="F2151" s="33">
        <v>117</v>
      </c>
      <c r="G2151" s="33">
        <v>1482.9349999999999</v>
      </c>
      <c r="H2151" s="28"/>
    </row>
    <row r="2152" spans="1:8" s="29" customFormat="1" ht="18.75" hidden="1" customHeight="1" outlineLevel="1">
      <c r="A2152" s="33" t="s">
        <v>470</v>
      </c>
      <c r="B2152" s="34" t="s">
        <v>1452</v>
      </c>
      <c r="C2152" s="33">
        <v>2018</v>
      </c>
      <c r="D2152" s="33"/>
      <c r="E2152" s="33">
        <v>210</v>
      </c>
      <c r="F2152" s="33">
        <v>115</v>
      </c>
      <c r="G2152" s="33">
        <v>263.49599999999998</v>
      </c>
      <c r="H2152" s="28"/>
    </row>
    <row r="2153" spans="1:8" s="29" customFormat="1" ht="18.75" hidden="1" customHeight="1" outlineLevel="1">
      <c r="A2153" s="33" t="s">
        <v>470</v>
      </c>
      <c r="B2153" s="34" t="s">
        <v>2341</v>
      </c>
      <c r="C2153" s="33">
        <v>2018</v>
      </c>
      <c r="D2153" s="33"/>
      <c r="E2153" s="33">
        <v>90</v>
      </c>
      <c r="F2153" s="33">
        <v>35</v>
      </c>
      <c r="G2153" s="33">
        <v>239.96199999999999</v>
      </c>
      <c r="H2153" s="28"/>
    </row>
    <row r="2154" spans="1:8" s="29" customFormat="1" ht="18.75" hidden="1" customHeight="1" outlineLevel="1">
      <c r="A2154" s="33" t="s">
        <v>470</v>
      </c>
      <c r="B2154" s="34" t="s">
        <v>2342</v>
      </c>
      <c r="C2154" s="33">
        <v>2018</v>
      </c>
      <c r="D2154" s="33"/>
      <c r="E2154" s="33">
        <v>6</v>
      </c>
      <c r="F2154" s="33">
        <v>300</v>
      </c>
      <c r="G2154" s="33">
        <v>40.869999999999997</v>
      </c>
      <c r="H2154" s="28"/>
    </row>
    <row r="2155" spans="1:8" s="29" customFormat="1" ht="18.75" hidden="1" customHeight="1" outlineLevel="1">
      <c r="A2155" s="33" t="s">
        <v>470</v>
      </c>
      <c r="B2155" s="34" t="s">
        <v>2343</v>
      </c>
      <c r="C2155" s="33">
        <v>2018</v>
      </c>
      <c r="D2155" s="33"/>
      <c r="E2155" s="33">
        <v>22</v>
      </c>
      <c r="F2155" s="33">
        <v>10</v>
      </c>
      <c r="G2155" s="33">
        <v>56.491</v>
      </c>
      <c r="H2155" s="28"/>
    </row>
    <row r="2156" spans="1:8" s="29" customFormat="1" ht="18.75" hidden="1" customHeight="1" outlineLevel="1">
      <c r="A2156" s="33" t="s">
        <v>470</v>
      </c>
      <c r="B2156" s="34" t="s">
        <v>2344</v>
      </c>
      <c r="C2156" s="33">
        <v>2018</v>
      </c>
      <c r="D2156" s="33"/>
      <c r="E2156" s="33">
        <v>197</v>
      </c>
      <c r="F2156" s="33">
        <v>345</v>
      </c>
      <c r="G2156" s="33">
        <v>283.28300000000002</v>
      </c>
      <c r="H2156" s="28"/>
    </row>
    <row r="2157" spans="1:8" s="29" customFormat="1" ht="18.75" hidden="1" customHeight="1" outlineLevel="1">
      <c r="A2157" s="33" t="s">
        <v>470</v>
      </c>
      <c r="B2157" s="34" t="s">
        <v>2345</v>
      </c>
      <c r="C2157" s="33">
        <v>2018</v>
      </c>
      <c r="D2157" s="33"/>
      <c r="E2157" s="33">
        <v>20</v>
      </c>
      <c r="F2157" s="33">
        <v>15</v>
      </c>
      <c r="G2157" s="33">
        <v>64.835999999999999</v>
      </c>
      <c r="H2157" s="28"/>
    </row>
    <row r="2158" spans="1:8" s="29" customFormat="1" ht="18.75" hidden="1" customHeight="1" outlineLevel="1">
      <c r="A2158" s="33" t="s">
        <v>470</v>
      </c>
      <c r="B2158" s="34" t="s">
        <v>2346</v>
      </c>
      <c r="C2158" s="33">
        <v>2018</v>
      </c>
      <c r="D2158" s="33"/>
      <c r="E2158" s="33">
        <v>420</v>
      </c>
      <c r="F2158" s="33">
        <v>150</v>
      </c>
      <c r="G2158" s="33">
        <v>280.19</v>
      </c>
      <c r="H2158" s="28"/>
    </row>
    <row r="2159" spans="1:8" s="29" customFormat="1" ht="18.75" hidden="1" customHeight="1" outlineLevel="1">
      <c r="A2159" s="33" t="s">
        <v>470</v>
      </c>
      <c r="B2159" s="34" t="s">
        <v>2347</v>
      </c>
      <c r="C2159" s="33">
        <v>2018</v>
      </c>
      <c r="D2159" s="33"/>
      <c r="E2159" s="33">
        <v>80</v>
      </c>
      <c r="F2159" s="33">
        <v>33</v>
      </c>
      <c r="G2159" s="33">
        <v>140.16200000000001</v>
      </c>
      <c r="H2159" s="28"/>
    </row>
    <row r="2160" spans="1:8" s="29" customFormat="1" ht="18.75" hidden="1" customHeight="1" outlineLevel="1">
      <c r="A2160" s="33" t="s">
        <v>470</v>
      </c>
      <c r="B2160" s="34" t="s">
        <v>2646</v>
      </c>
      <c r="C2160" s="33">
        <v>2019</v>
      </c>
      <c r="D2160" s="33"/>
      <c r="E2160" s="33">
        <v>76</v>
      </c>
      <c r="F2160" s="33">
        <v>370</v>
      </c>
      <c r="G2160" s="33">
        <v>234.47</v>
      </c>
      <c r="H2160" s="28"/>
    </row>
    <row r="2161" spans="1:8" s="29" customFormat="1" ht="18.75" hidden="1" customHeight="1" outlineLevel="1">
      <c r="A2161" s="33" t="s">
        <v>470</v>
      </c>
      <c r="B2161" s="34" t="s">
        <v>2647</v>
      </c>
      <c r="C2161" s="33">
        <v>2019</v>
      </c>
      <c r="D2161" s="33"/>
      <c r="E2161" s="33">
        <v>984</v>
      </c>
      <c r="F2161" s="33">
        <v>450</v>
      </c>
      <c r="G2161" s="33">
        <v>1779</v>
      </c>
      <c r="H2161" s="28"/>
    </row>
    <row r="2162" spans="1:8" s="29" customFormat="1" ht="18.75" hidden="1" customHeight="1" outlineLevel="1">
      <c r="A2162" s="33" t="s">
        <v>470</v>
      </c>
      <c r="B2162" s="34" t="s">
        <v>2349</v>
      </c>
      <c r="C2162" s="33">
        <v>2019</v>
      </c>
      <c r="D2162" s="33"/>
      <c r="E2162" s="33">
        <v>67</v>
      </c>
      <c r="F2162" s="33">
        <v>240</v>
      </c>
      <c r="G2162" s="33">
        <v>151.36199999999999</v>
      </c>
      <c r="H2162" s="28"/>
    </row>
    <row r="2163" spans="1:8" s="29" customFormat="1" ht="18.75" hidden="1" customHeight="1" outlineLevel="1">
      <c r="A2163" s="33" t="s">
        <v>470</v>
      </c>
      <c r="B2163" s="34" t="s">
        <v>2648</v>
      </c>
      <c r="C2163" s="33">
        <v>2019</v>
      </c>
      <c r="D2163" s="33"/>
      <c r="E2163" s="33">
        <v>50</v>
      </c>
      <c r="F2163" s="33">
        <v>50</v>
      </c>
      <c r="G2163" s="33">
        <v>207.66200000000001</v>
      </c>
      <c r="H2163" s="28"/>
    </row>
    <row r="2164" spans="1:8" s="29" customFormat="1" ht="18.75" hidden="1" customHeight="1" outlineLevel="1">
      <c r="A2164" s="33" t="s">
        <v>470</v>
      </c>
      <c r="B2164" s="34" t="s">
        <v>2359</v>
      </c>
      <c r="C2164" s="33">
        <v>2019</v>
      </c>
      <c r="D2164" s="33"/>
      <c r="E2164" s="33">
        <v>688</v>
      </c>
      <c r="F2164" s="33">
        <v>15</v>
      </c>
      <c r="G2164" s="33">
        <v>1465.509</v>
      </c>
      <c r="H2164" s="28"/>
    </row>
    <row r="2165" spans="1:8" s="29" customFormat="1" ht="18.75" hidden="1" customHeight="1" outlineLevel="1">
      <c r="A2165" s="33" t="s">
        <v>470</v>
      </c>
      <c r="B2165" s="34" t="s">
        <v>2363</v>
      </c>
      <c r="C2165" s="33">
        <v>2019</v>
      </c>
      <c r="D2165" s="33"/>
      <c r="E2165" s="33">
        <v>1929</v>
      </c>
      <c r="F2165" s="33">
        <v>74</v>
      </c>
      <c r="G2165" s="33">
        <v>2456.6579999999999</v>
      </c>
      <c r="H2165" s="28"/>
    </row>
    <row r="2166" spans="1:8" s="29" customFormat="1" ht="18.75" hidden="1" customHeight="1" outlineLevel="1">
      <c r="A2166" s="33" t="s">
        <v>470</v>
      </c>
      <c r="B2166" s="34" t="s">
        <v>2649</v>
      </c>
      <c r="C2166" s="33">
        <v>2019</v>
      </c>
      <c r="D2166" s="33"/>
      <c r="E2166" s="33">
        <v>243</v>
      </c>
      <c r="F2166" s="33">
        <v>47</v>
      </c>
      <c r="G2166" s="33">
        <v>382.35300000000001</v>
      </c>
      <c r="H2166" s="28"/>
    </row>
    <row r="2167" spans="1:8" s="29" customFormat="1" ht="18.75" hidden="1" customHeight="1" outlineLevel="1">
      <c r="A2167" s="33" t="s">
        <v>470</v>
      </c>
      <c r="B2167" s="34" t="s">
        <v>2370</v>
      </c>
      <c r="C2167" s="33">
        <v>2019</v>
      </c>
      <c r="D2167" s="33"/>
      <c r="E2167" s="33">
        <v>1008</v>
      </c>
      <c r="F2167" s="33">
        <v>52</v>
      </c>
      <c r="G2167" s="33">
        <v>1593.96</v>
      </c>
      <c r="H2167" s="28"/>
    </row>
    <row r="2168" spans="1:8" s="29" customFormat="1" ht="18.75" hidden="1" customHeight="1" outlineLevel="1">
      <c r="A2168" s="33" t="s">
        <v>470</v>
      </c>
      <c r="B2168" s="34" t="s">
        <v>2371</v>
      </c>
      <c r="C2168" s="33">
        <v>2019</v>
      </c>
      <c r="D2168" s="33"/>
      <c r="E2168" s="33">
        <v>474</v>
      </c>
      <c r="F2168" s="33">
        <v>50</v>
      </c>
      <c r="G2168" s="33">
        <v>731.52300000000002</v>
      </c>
      <c r="H2168" s="28"/>
    </row>
    <row r="2169" spans="1:8" s="29" customFormat="1" ht="18.75" hidden="1" customHeight="1" outlineLevel="1">
      <c r="A2169" s="33" t="s">
        <v>470</v>
      </c>
      <c r="B2169" s="34" t="s">
        <v>2650</v>
      </c>
      <c r="C2169" s="33">
        <v>2019</v>
      </c>
      <c r="D2169" s="33"/>
      <c r="E2169" s="33">
        <v>730</v>
      </c>
      <c r="F2169" s="33">
        <v>150</v>
      </c>
      <c r="G2169" s="33">
        <v>926.83199999999999</v>
      </c>
      <c r="H2169" s="28"/>
    </row>
    <row r="2170" spans="1:8" s="29" customFormat="1" ht="18.75" hidden="1" customHeight="1" outlineLevel="1">
      <c r="A2170" s="33" t="s">
        <v>470</v>
      </c>
      <c r="B2170" s="34" t="s">
        <v>2651</v>
      </c>
      <c r="C2170" s="33">
        <v>2019</v>
      </c>
      <c r="D2170" s="33"/>
      <c r="E2170" s="33">
        <v>564</v>
      </c>
      <c r="F2170" s="33">
        <v>150</v>
      </c>
      <c r="G2170" s="33">
        <v>828.96799999999996</v>
      </c>
      <c r="H2170" s="28"/>
    </row>
    <row r="2171" spans="1:8" s="29" customFormat="1" ht="18.75" hidden="1" customHeight="1" outlineLevel="1">
      <c r="A2171" s="33" t="s">
        <v>470</v>
      </c>
      <c r="B2171" s="34" t="s">
        <v>2383</v>
      </c>
      <c r="C2171" s="33">
        <v>2019</v>
      </c>
      <c r="D2171" s="33"/>
      <c r="E2171" s="33">
        <v>7</v>
      </c>
      <c r="F2171" s="33">
        <v>15</v>
      </c>
      <c r="G2171" s="33">
        <v>60.64</v>
      </c>
      <c r="H2171" s="28"/>
    </row>
    <row r="2172" spans="1:8" s="29" customFormat="1" ht="18.75" hidden="1" customHeight="1" outlineLevel="1">
      <c r="A2172" s="33" t="s">
        <v>470</v>
      </c>
      <c r="B2172" s="34" t="s">
        <v>2652</v>
      </c>
      <c r="C2172" s="33">
        <v>2019</v>
      </c>
      <c r="D2172" s="33"/>
      <c r="E2172" s="33">
        <v>194</v>
      </c>
      <c r="F2172" s="33">
        <v>100</v>
      </c>
      <c r="G2172" s="33">
        <v>281.41699999999997</v>
      </c>
      <c r="H2172" s="28"/>
    </row>
    <row r="2173" spans="1:8" s="29" customFormat="1" ht="18.75" hidden="1" customHeight="1" outlineLevel="1">
      <c r="A2173" s="33" t="s">
        <v>470</v>
      </c>
      <c r="B2173" s="34" t="s">
        <v>2386</v>
      </c>
      <c r="C2173" s="33">
        <v>2019</v>
      </c>
      <c r="D2173" s="33"/>
      <c r="E2173" s="33">
        <v>12</v>
      </c>
      <c r="F2173" s="33">
        <v>12</v>
      </c>
      <c r="G2173" s="33">
        <v>58.268000000000001</v>
      </c>
      <c r="H2173" s="28"/>
    </row>
    <row r="2174" spans="1:8" s="29" customFormat="1" ht="18.75" hidden="1" customHeight="1" outlineLevel="1">
      <c r="A2174" s="33" t="s">
        <v>470</v>
      </c>
      <c r="B2174" s="34" t="s">
        <v>2653</v>
      </c>
      <c r="C2174" s="33">
        <v>2019</v>
      </c>
      <c r="D2174" s="33"/>
      <c r="E2174" s="33">
        <v>52</v>
      </c>
      <c r="F2174" s="33">
        <v>95</v>
      </c>
      <c r="G2174" s="33">
        <v>98.64</v>
      </c>
      <c r="H2174" s="28"/>
    </row>
    <row r="2175" spans="1:8" s="29" customFormat="1" ht="18.75" hidden="1" customHeight="1" outlineLevel="1">
      <c r="A2175" s="33" t="s">
        <v>470</v>
      </c>
      <c r="B2175" s="34" t="s">
        <v>2654</v>
      </c>
      <c r="C2175" s="33">
        <v>2019</v>
      </c>
      <c r="D2175" s="33"/>
      <c r="E2175" s="33">
        <v>2305</v>
      </c>
      <c r="F2175" s="33">
        <v>30</v>
      </c>
      <c r="G2175" s="33">
        <v>2868.8890000000001</v>
      </c>
      <c r="H2175" s="28"/>
    </row>
    <row r="2176" spans="1:8" s="29" customFormat="1" ht="18.75" hidden="1" customHeight="1" outlineLevel="1">
      <c r="A2176" s="33" t="s">
        <v>470</v>
      </c>
      <c r="B2176" s="34" t="s">
        <v>2655</v>
      </c>
      <c r="C2176" s="33">
        <v>2019</v>
      </c>
      <c r="D2176" s="33"/>
      <c r="E2176" s="33">
        <v>5</v>
      </c>
      <c r="F2176" s="33">
        <v>150</v>
      </c>
      <c r="G2176" s="33">
        <v>84.927000000000007</v>
      </c>
      <c r="H2176" s="28"/>
    </row>
    <row r="2177" spans="1:8" s="29" customFormat="1" ht="18.75" hidden="1" customHeight="1" outlineLevel="1">
      <c r="A2177" s="33" t="s">
        <v>470</v>
      </c>
      <c r="B2177" s="34" t="s">
        <v>2656</v>
      </c>
      <c r="C2177" s="33">
        <v>2019</v>
      </c>
      <c r="D2177" s="33"/>
      <c r="E2177" s="33">
        <v>136</v>
      </c>
      <c r="F2177" s="33">
        <v>100</v>
      </c>
      <c r="G2177" s="33">
        <v>583.63</v>
      </c>
      <c r="H2177" s="28"/>
    </row>
    <row r="2178" spans="1:8" s="29" customFormat="1" ht="18.75" hidden="1" customHeight="1" outlineLevel="1">
      <c r="A2178" s="33" t="s">
        <v>470</v>
      </c>
      <c r="B2178" s="34" t="s">
        <v>1697</v>
      </c>
      <c r="C2178" s="33">
        <v>2019</v>
      </c>
      <c r="D2178" s="33"/>
      <c r="E2178" s="33">
        <v>155</v>
      </c>
      <c r="F2178" s="33">
        <v>30</v>
      </c>
      <c r="G2178" s="33">
        <v>388.57299999999998</v>
      </c>
      <c r="H2178" s="28"/>
    </row>
    <row r="2179" spans="1:8" s="29" customFormat="1" ht="18.75" hidden="1" customHeight="1" outlineLevel="1">
      <c r="A2179" s="33" t="s">
        <v>470</v>
      </c>
      <c r="B2179" s="34" t="s">
        <v>1698</v>
      </c>
      <c r="C2179" s="33">
        <v>2019</v>
      </c>
      <c r="D2179" s="33"/>
      <c r="E2179" s="33">
        <v>11</v>
      </c>
      <c r="F2179" s="33">
        <v>15</v>
      </c>
      <c r="G2179" s="33">
        <v>60.094999999999999</v>
      </c>
      <c r="H2179" s="28"/>
    </row>
    <row r="2180" spans="1:8" s="29" customFormat="1" ht="18.75" hidden="1" customHeight="1" outlineLevel="1">
      <c r="A2180" s="33" t="s">
        <v>470</v>
      </c>
      <c r="B2180" s="34" t="s">
        <v>2396</v>
      </c>
      <c r="C2180" s="33">
        <v>2019</v>
      </c>
      <c r="D2180" s="33"/>
      <c r="E2180" s="33">
        <v>2460</v>
      </c>
      <c r="F2180" s="33">
        <v>255</v>
      </c>
      <c r="G2180" s="33">
        <v>3523</v>
      </c>
      <c r="H2180" s="28"/>
    </row>
    <row r="2181" spans="1:8" s="29" customFormat="1" ht="18.75" hidden="1" customHeight="1" outlineLevel="1">
      <c r="A2181" s="33" t="s">
        <v>470</v>
      </c>
      <c r="B2181" s="34" t="s">
        <v>2657</v>
      </c>
      <c r="C2181" s="33">
        <v>2019</v>
      </c>
      <c r="D2181" s="33"/>
      <c r="E2181" s="33">
        <v>455</v>
      </c>
      <c r="F2181" s="33">
        <v>105.2</v>
      </c>
      <c r="G2181" s="33">
        <v>347</v>
      </c>
      <c r="H2181" s="28"/>
    </row>
    <row r="2182" spans="1:8" s="29" customFormat="1" ht="18.75" hidden="1" customHeight="1" outlineLevel="1">
      <c r="A2182" s="33" t="s">
        <v>470</v>
      </c>
      <c r="B2182" s="34" t="s">
        <v>2658</v>
      </c>
      <c r="C2182" s="33">
        <v>2019</v>
      </c>
      <c r="D2182" s="33"/>
      <c r="E2182" s="33">
        <v>85</v>
      </c>
      <c r="F2182" s="33">
        <v>108.7</v>
      </c>
      <c r="G2182" s="33">
        <v>135.30000000000001</v>
      </c>
      <c r="H2182" s="28"/>
    </row>
    <row r="2183" spans="1:8" s="29" customFormat="1" ht="18.75" hidden="1" customHeight="1" outlineLevel="1">
      <c r="A2183" s="33" t="s">
        <v>470</v>
      </c>
      <c r="B2183" s="34" t="s">
        <v>2659</v>
      </c>
      <c r="C2183" s="33">
        <v>2019</v>
      </c>
      <c r="D2183" s="33"/>
      <c r="E2183" s="33">
        <v>6430</v>
      </c>
      <c r="F2183" s="33">
        <v>885</v>
      </c>
      <c r="G2183" s="33">
        <v>753.75850000000003</v>
      </c>
      <c r="H2183" s="28"/>
    </row>
    <row r="2184" spans="1:8" s="29" customFormat="1" ht="18.75" hidden="1" customHeight="1" outlineLevel="1">
      <c r="A2184" s="33" t="s">
        <v>470</v>
      </c>
      <c r="B2184" s="34" t="s">
        <v>2399</v>
      </c>
      <c r="C2184" s="33">
        <v>2019</v>
      </c>
      <c r="D2184" s="33"/>
      <c r="E2184" s="33">
        <v>21</v>
      </c>
      <c r="F2184" s="33">
        <v>15</v>
      </c>
      <c r="G2184" s="33">
        <v>179.1258</v>
      </c>
      <c r="H2184" s="28"/>
    </row>
    <row r="2185" spans="1:8" s="29" customFormat="1" ht="18.75" hidden="1" customHeight="1" outlineLevel="1">
      <c r="A2185" s="33" t="s">
        <v>470</v>
      </c>
      <c r="B2185" s="34" t="s">
        <v>2400</v>
      </c>
      <c r="C2185" s="33">
        <v>2019</v>
      </c>
      <c r="D2185" s="33"/>
      <c r="E2185" s="33">
        <v>70</v>
      </c>
      <c r="F2185" s="33">
        <v>30</v>
      </c>
      <c r="G2185" s="33">
        <v>71.494960000000006</v>
      </c>
      <c r="H2185" s="28"/>
    </row>
    <row r="2186" spans="1:8" s="29" customFormat="1" ht="18.75" hidden="1" customHeight="1" outlineLevel="1">
      <c r="A2186" s="33" t="s">
        <v>470</v>
      </c>
      <c r="B2186" s="34" t="s">
        <v>2412</v>
      </c>
      <c r="C2186" s="33">
        <v>2019</v>
      </c>
      <c r="D2186" s="33"/>
      <c r="E2186" s="33">
        <v>3</v>
      </c>
      <c r="F2186" s="33">
        <v>15</v>
      </c>
      <c r="G2186" s="33">
        <v>16.74006</v>
      </c>
      <c r="H2186" s="28"/>
    </row>
    <row r="2187" spans="1:8" s="29" customFormat="1" ht="18.75" hidden="1" customHeight="1" outlineLevel="1">
      <c r="A2187" s="33" t="s">
        <v>470</v>
      </c>
      <c r="B2187" s="34" t="s">
        <v>2660</v>
      </c>
      <c r="C2187" s="33">
        <v>2019</v>
      </c>
      <c r="D2187" s="33"/>
      <c r="E2187" s="33">
        <v>3</v>
      </c>
      <c r="F2187" s="33">
        <v>15</v>
      </c>
      <c r="G2187" s="33">
        <v>87.309659999999994</v>
      </c>
      <c r="H2187" s="28"/>
    </row>
    <row r="2188" spans="1:8" s="29" customFormat="1" ht="18.75" hidden="1" customHeight="1" outlineLevel="1">
      <c r="A2188" s="33" t="s">
        <v>470</v>
      </c>
      <c r="B2188" s="34" t="s">
        <v>2425</v>
      </c>
      <c r="C2188" s="33">
        <v>2019</v>
      </c>
      <c r="D2188" s="33"/>
      <c r="E2188" s="33">
        <v>5</v>
      </c>
      <c r="F2188" s="33">
        <v>14</v>
      </c>
      <c r="G2188" s="33">
        <v>71.84057</v>
      </c>
      <c r="H2188" s="28"/>
    </row>
    <row r="2189" spans="1:8" s="29" customFormat="1" ht="18.75" hidden="1" customHeight="1" outlineLevel="1">
      <c r="A2189" s="33" t="s">
        <v>470</v>
      </c>
      <c r="B2189" s="34" t="s">
        <v>2661</v>
      </c>
      <c r="C2189" s="33">
        <v>2019</v>
      </c>
      <c r="D2189" s="33"/>
      <c r="E2189" s="33">
        <v>13</v>
      </c>
      <c r="F2189" s="33">
        <v>15</v>
      </c>
      <c r="G2189" s="33">
        <v>114.76022</v>
      </c>
      <c r="H2189" s="28"/>
    </row>
    <row r="2190" spans="1:8" s="29" customFormat="1" ht="18.75" hidden="1" customHeight="1" outlineLevel="1">
      <c r="A2190" s="33" t="s">
        <v>470</v>
      </c>
      <c r="B2190" s="34" t="s">
        <v>2662</v>
      </c>
      <c r="C2190" s="33">
        <v>2019</v>
      </c>
      <c r="D2190" s="33"/>
      <c r="E2190" s="33">
        <v>31</v>
      </c>
      <c r="F2190" s="33">
        <v>100</v>
      </c>
      <c r="G2190" s="33">
        <v>68.968299999999999</v>
      </c>
      <c r="H2190" s="28"/>
    </row>
    <row r="2191" spans="1:8" s="29" customFormat="1" ht="18.75" hidden="1" customHeight="1" outlineLevel="1">
      <c r="A2191" s="33" t="s">
        <v>470</v>
      </c>
      <c r="B2191" s="34" t="s">
        <v>2448</v>
      </c>
      <c r="C2191" s="33">
        <v>2019</v>
      </c>
      <c r="D2191" s="33"/>
      <c r="E2191" s="33">
        <v>651</v>
      </c>
      <c r="F2191" s="33">
        <v>15</v>
      </c>
      <c r="G2191" s="33">
        <v>850.41399999999999</v>
      </c>
      <c r="H2191" s="28"/>
    </row>
    <row r="2192" spans="1:8" s="29" customFormat="1" ht="18.75" hidden="1" customHeight="1" outlineLevel="1">
      <c r="A2192" s="33" t="s">
        <v>470</v>
      </c>
      <c r="B2192" s="34" t="s">
        <v>2663</v>
      </c>
      <c r="C2192" s="33">
        <v>2019</v>
      </c>
      <c r="D2192" s="33"/>
      <c r="E2192" s="33">
        <v>100</v>
      </c>
      <c r="F2192" s="33">
        <v>1</v>
      </c>
      <c r="G2192" s="33">
        <v>202.82</v>
      </c>
      <c r="H2192" s="28"/>
    </row>
    <row r="2193" spans="1:8" s="29" customFormat="1" ht="18.75" hidden="1" customHeight="1" outlineLevel="1">
      <c r="A2193" s="33" t="s">
        <v>470</v>
      </c>
      <c r="B2193" s="34" t="s">
        <v>2472</v>
      </c>
      <c r="C2193" s="33">
        <v>2019</v>
      </c>
      <c r="D2193" s="33"/>
      <c r="E2193" s="33">
        <v>450</v>
      </c>
      <c r="F2193" s="33">
        <v>111</v>
      </c>
      <c r="G2193" s="33">
        <v>534.53399999999999</v>
      </c>
      <c r="H2193" s="28"/>
    </row>
    <row r="2194" spans="1:8" s="29" customFormat="1" ht="18.75" hidden="1" customHeight="1" outlineLevel="1">
      <c r="A2194" s="33" t="s">
        <v>470</v>
      </c>
      <c r="B2194" s="34" t="s">
        <v>2473</v>
      </c>
      <c r="C2194" s="33">
        <v>2019</v>
      </c>
      <c r="D2194" s="33"/>
      <c r="E2194" s="33">
        <v>413</v>
      </c>
      <c r="F2194" s="33">
        <v>120</v>
      </c>
      <c r="G2194" s="33">
        <v>933.23451999999997</v>
      </c>
      <c r="H2194" s="28"/>
    </row>
    <row r="2195" spans="1:8" s="29" customFormat="1" ht="18.75" hidden="1" customHeight="1" outlineLevel="1">
      <c r="A2195" s="33" t="s">
        <v>470</v>
      </c>
      <c r="B2195" s="34" t="s">
        <v>2664</v>
      </c>
      <c r="C2195" s="33">
        <v>2019</v>
      </c>
      <c r="D2195" s="33"/>
      <c r="E2195" s="33">
        <v>17</v>
      </c>
      <c r="F2195" s="33">
        <v>70</v>
      </c>
      <c r="G2195" s="33">
        <v>70.471440000000001</v>
      </c>
      <c r="H2195" s="28"/>
    </row>
    <row r="2196" spans="1:8" s="29" customFormat="1" ht="18.75" hidden="1" customHeight="1" outlineLevel="1">
      <c r="A2196" s="33" t="s">
        <v>470</v>
      </c>
      <c r="B2196" s="34" t="s">
        <v>2483</v>
      </c>
      <c r="C2196" s="33">
        <v>2019</v>
      </c>
      <c r="D2196" s="33"/>
      <c r="E2196" s="33">
        <v>13</v>
      </c>
      <c r="F2196" s="33">
        <v>97</v>
      </c>
      <c r="G2196" s="33">
        <v>126.31699999999999</v>
      </c>
      <c r="H2196" s="28"/>
    </row>
    <row r="2197" spans="1:8" s="29" customFormat="1" ht="18.75" hidden="1" customHeight="1" outlineLevel="1">
      <c r="A2197" s="33" t="s">
        <v>470</v>
      </c>
      <c r="B2197" s="34" t="s">
        <v>2484</v>
      </c>
      <c r="C2197" s="33">
        <v>2019</v>
      </c>
      <c r="D2197" s="33"/>
      <c r="E2197" s="33">
        <v>761</v>
      </c>
      <c r="F2197" s="33">
        <v>70</v>
      </c>
      <c r="G2197" s="33">
        <v>1169.2300499999999</v>
      </c>
      <c r="H2197" s="28"/>
    </row>
    <row r="2198" spans="1:8" s="29" customFormat="1" ht="18.75" hidden="1" customHeight="1" outlineLevel="1">
      <c r="A2198" s="33" t="s">
        <v>470</v>
      </c>
      <c r="B2198" s="34" t="s">
        <v>1058</v>
      </c>
      <c r="C2198" s="33">
        <v>2019</v>
      </c>
      <c r="D2198" s="33"/>
      <c r="E2198" s="33">
        <v>25</v>
      </c>
      <c r="F2198" s="33">
        <v>27</v>
      </c>
      <c r="G2198" s="33">
        <v>256.0258</v>
      </c>
      <c r="H2198" s="28"/>
    </row>
    <row r="2199" spans="1:8" s="29" customFormat="1" ht="18.75" hidden="1" customHeight="1" outlineLevel="1">
      <c r="A2199" s="33" t="s">
        <v>470</v>
      </c>
      <c r="B2199" s="34" t="s">
        <v>2665</v>
      </c>
      <c r="C2199" s="33">
        <v>2019</v>
      </c>
      <c r="D2199" s="33"/>
      <c r="E2199" s="33">
        <v>545</v>
      </c>
      <c r="F2199" s="33">
        <v>50</v>
      </c>
      <c r="G2199" s="33">
        <v>762</v>
      </c>
      <c r="H2199" s="28"/>
    </row>
    <row r="2200" spans="1:8" s="29" customFormat="1" ht="18.75" hidden="1" customHeight="1" outlineLevel="1">
      <c r="A2200" s="33" t="s">
        <v>470</v>
      </c>
      <c r="B2200" s="34" t="s">
        <v>2666</v>
      </c>
      <c r="C2200" s="33">
        <v>2019</v>
      </c>
      <c r="D2200" s="33"/>
      <c r="E2200" s="33">
        <v>484</v>
      </c>
      <c r="F2200" s="33">
        <v>150</v>
      </c>
      <c r="G2200" s="33">
        <v>764</v>
      </c>
      <c r="H2200" s="28"/>
    </row>
    <row r="2201" spans="1:8" s="29" customFormat="1" ht="18.75" hidden="1" customHeight="1" outlineLevel="1">
      <c r="A2201" s="33" t="s">
        <v>470</v>
      </c>
      <c r="B2201" s="34" t="s">
        <v>2497</v>
      </c>
      <c r="C2201" s="33">
        <v>2019</v>
      </c>
      <c r="D2201" s="33"/>
      <c r="E2201" s="33">
        <v>24</v>
      </c>
      <c r="F2201" s="33">
        <v>45</v>
      </c>
      <c r="G2201" s="33">
        <v>86.977999999999994</v>
      </c>
      <c r="H2201" s="28"/>
    </row>
    <row r="2202" spans="1:8" s="29" customFormat="1" ht="18.75" hidden="1" customHeight="1" outlineLevel="1">
      <c r="A2202" s="33" t="s">
        <v>470</v>
      </c>
      <c r="B2202" s="34" t="s">
        <v>2667</v>
      </c>
      <c r="C2202" s="33">
        <v>2019</v>
      </c>
      <c r="D2202" s="33"/>
      <c r="E2202" s="33">
        <v>565</v>
      </c>
      <c r="F2202" s="33">
        <v>15</v>
      </c>
      <c r="G2202" s="33">
        <v>640.67999999999995</v>
      </c>
      <c r="H2202" s="28"/>
    </row>
    <row r="2203" spans="1:8" s="29" customFormat="1" ht="18.75" hidden="1" customHeight="1" outlineLevel="1">
      <c r="A2203" s="33" t="s">
        <v>470</v>
      </c>
      <c r="B2203" s="34" t="s">
        <v>2668</v>
      </c>
      <c r="C2203" s="33">
        <v>2019</v>
      </c>
      <c r="D2203" s="33"/>
      <c r="E2203" s="33">
        <v>30</v>
      </c>
      <c r="F2203" s="33">
        <v>120</v>
      </c>
      <c r="G2203" s="33">
        <v>118.477</v>
      </c>
      <c r="H2203" s="28"/>
    </row>
    <row r="2204" spans="1:8" s="29" customFormat="1" ht="18.75" hidden="1" customHeight="1" outlineLevel="1">
      <c r="A2204" s="33" t="s">
        <v>470</v>
      </c>
      <c r="B2204" s="34" t="s">
        <v>2502</v>
      </c>
      <c r="C2204" s="33">
        <v>2019</v>
      </c>
      <c r="D2204" s="33"/>
      <c r="E2204" s="33">
        <v>6</v>
      </c>
      <c r="F2204" s="33">
        <v>30</v>
      </c>
      <c r="G2204" s="33">
        <v>48.086770000000001</v>
      </c>
      <c r="H2204" s="28"/>
    </row>
    <row r="2205" spans="1:8" s="29" customFormat="1" ht="18.75" hidden="1" customHeight="1" outlineLevel="1">
      <c r="A2205" s="33" t="s">
        <v>470</v>
      </c>
      <c r="B2205" s="34" t="s">
        <v>2669</v>
      </c>
      <c r="C2205" s="33">
        <v>2019</v>
      </c>
      <c r="D2205" s="33"/>
      <c r="E2205" s="33">
        <v>433</v>
      </c>
      <c r="F2205" s="33">
        <v>15</v>
      </c>
      <c r="G2205" s="33">
        <v>961.01396999999997</v>
      </c>
      <c r="H2205" s="28"/>
    </row>
    <row r="2206" spans="1:8" s="29" customFormat="1" ht="18.75" hidden="1" customHeight="1" outlineLevel="1">
      <c r="A2206" s="33" t="s">
        <v>470</v>
      </c>
      <c r="B2206" s="34" t="s">
        <v>2507</v>
      </c>
      <c r="C2206" s="33">
        <v>2019</v>
      </c>
      <c r="D2206" s="33"/>
      <c r="E2206" s="33">
        <v>6</v>
      </c>
      <c r="F2206" s="33">
        <v>15</v>
      </c>
      <c r="G2206" s="33">
        <v>50.2</v>
      </c>
      <c r="H2206" s="28"/>
    </row>
    <row r="2207" spans="1:8" s="29" customFormat="1" ht="18.75" hidden="1" customHeight="1" outlineLevel="1">
      <c r="A2207" s="33" t="s">
        <v>470</v>
      </c>
      <c r="B2207" s="34" t="s">
        <v>2508</v>
      </c>
      <c r="C2207" s="33">
        <v>2019</v>
      </c>
      <c r="D2207" s="33"/>
      <c r="E2207" s="33">
        <v>69</v>
      </c>
      <c r="F2207" s="33">
        <v>45</v>
      </c>
      <c r="G2207" s="33">
        <v>87.668999999999997</v>
      </c>
      <c r="H2207" s="28"/>
    </row>
    <row r="2208" spans="1:8" s="29" customFormat="1" ht="18.75" hidden="1" customHeight="1" outlineLevel="1">
      <c r="A2208" s="33" t="s">
        <v>470</v>
      </c>
      <c r="B2208" s="34" t="s">
        <v>2514</v>
      </c>
      <c r="C2208" s="33">
        <v>2019</v>
      </c>
      <c r="D2208" s="33"/>
      <c r="E2208" s="33">
        <v>308</v>
      </c>
      <c r="F2208" s="33">
        <v>45.38</v>
      </c>
      <c r="G2208" s="33">
        <v>577</v>
      </c>
      <c r="H2208" s="28"/>
    </row>
    <row r="2209" spans="1:8" s="29" customFormat="1" ht="18.75" hidden="1" customHeight="1" outlineLevel="1">
      <c r="A2209" s="33" t="s">
        <v>470</v>
      </c>
      <c r="B2209" s="34" t="s">
        <v>2670</v>
      </c>
      <c r="C2209" s="33">
        <v>2019</v>
      </c>
      <c r="D2209" s="33"/>
      <c r="E2209" s="33">
        <v>10</v>
      </c>
      <c r="F2209" s="33">
        <v>100</v>
      </c>
      <c r="G2209" s="33">
        <v>114.771</v>
      </c>
      <c r="H2209" s="28"/>
    </row>
    <row r="2210" spans="1:8" s="29" customFormat="1" ht="18.75" hidden="1" customHeight="1" outlineLevel="1">
      <c r="A2210" s="33" t="s">
        <v>470</v>
      </c>
      <c r="B2210" s="34" t="s">
        <v>2517</v>
      </c>
      <c r="C2210" s="33">
        <v>2019</v>
      </c>
      <c r="D2210" s="33"/>
      <c r="E2210" s="33">
        <v>5</v>
      </c>
      <c r="F2210" s="33">
        <v>150</v>
      </c>
      <c r="G2210" s="33">
        <v>199.238</v>
      </c>
      <c r="H2210" s="28"/>
    </row>
    <row r="2211" spans="1:8" s="29" customFormat="1" ht="18.75" hidden="1" customHeight="1" outlineLevel="1">
      <c r="A2211" s="33" t="s">
        <v>470</v>
      </c>
      <c r="B2211" s="34" t="s">
        <v>2525</v>
      </c>
      <c r="C2211" s="33">
        <v>2019</v>
      </c>
      <c r="D2211" s="33"/>
      <c r="E2211" s="33">
        <v>698</v>
      </c>
      <c r="F2211" s="33">
        <v>80</v>
      </c>
      <c r="G2211" s="33">
        <v>508.44900000000001</v>
      </c>
      <c r="H2211" s="28"/>
    </row>
    <row r="2212" spans="1:8" s="29" customFormat="1" ht="18.75" hidden="1" customHeight="1" outlineLevel="1">
      <c r="A2212" s="33" t="s">
        <v>470</v>
      </c>
      <c r="B2212" s="34" t="s">
        <v>2528</v>
      </c>
      <c r="C2212" s="33">
        <v>2019</v>
      </c>
      <c r="D2212" s="33"/>
      <c r="E2212" s="33">
        <v>8</v>
      </c>
      <c r="F2212" s="33">
        <v>27</v>
      </c>
      <c r="G2212" s="33">
        <v>43.835000000000001</v>
      </c>
      <c r="H2212" s="28"/>
    </row>
    <row r="2213" spans="1:8" s="29" customFormat="1" ht="18.75" hidden="1" customHeight="1" outlineLevel="1">
      <c r="A2213" s="33" t="s">
        <v>470</v>
      </c>
      <c r="B2213" s="34" t="s">
        <v>2529</v>
      </c>
      <c r="C2213" s="33">
        <v>2019</v>
      </c>
      <c r="D2213" s="33"/>
      <c r="E2213" s="33">
        <v>46</v>
      </c>
      <c r="F2213" s="33">
        <v>120</v>
      </c>
      <c r="G2213" s="33">
        <v>61.341999999999999</v>
      </c>
      <c r="H2213" s="28"/>
    </row>
    <row r="2214" spans="1:8" s="29" customFormat="1" ht="18.75" hidden="1" customHeight="1" outlineLevel="1">
      <c r="A2214" s="33" t="s">
        <v>470</v>
      </c>
      <c r="B2214" s="34" t="s">
        <v>2671</v>
      </c>
      <c r="C2214" s="33">
        <v>2019</v>
      </c>
      <c r="D2214" s="33"/>
      <c r="E2214" s="33">
        <v>94</v>
      </c>
      <c r="F2214" s="33">
        <v>55.7</v>
      </c>
      <c r="G2214" s="33">
        <v>215.42599999999999</v>
      </c>
      <c r="H2214" s="28"/>
    </row>
    <row r="2215" spans="1:8" s="29" customFormat="1" ht="18.75" hidden="1" customHeight="1" outlineLevel="1">
      <c r="A2215" s="33" t="s">
        <v>470</v>
      </c>
      <c r="B2215" s="34" t="s">
        <v>2672</v>
      </c>
      <c r="C2215" s="33">
        <v>2019</v>
      </c>
      <c r="D2215" s="33"/>
      <c r="E2215" s="33">
        <v>58</v>
      </c>
      <c r="F2215" s="33">
        <v>80</v>
      </c>
      <c r="G2215" s="33">
        <v>177</v>
      </c>
      <c r="H2215" s="28"/>
    </row>
    <row r="2216" spans="1:8" s="29" customFormat="1" ht="18.75" hidden="1" customHeight="1" outlineLevel="1">
      <c r="A2216" s="33" t="s">
        <v>470</v>
      </c>
      <c r="B2216" s="34" t="s">
        <v>2673</v>
      </c>
      <c r="C2216" s="33">
        <v>2019</v>
      </c>
      <c r="D2216" s="33"/>
      <c r="E2216" s="33">
        <v>34</v>
      </c>
      <c r="F2216" s="33">
        <v>100</v>
      </c>
      <c r="G2216" s="33">
        <v>235</v>
      </c>
      <c r="H2216" s="28"/>
    </row>
    <row r="2217" spans="1:8" s="29" customFormat="1" ht="18.75" hidden="1" customHeight="1" outlineLevel="1">
      <c r="A2217" s="33" t="s">
        <v>470</v>
      </c>
      <c r="B2217" s="34" t="s">
        <v>2674</v>
      </c>
      <c r="C2217" s="33">
        <v>2019</v>
      </c>
      <c r="D2217" s="33"/>
      <c r="E2217" s="33">
        <v>3</v>
      </c>
      <c r="F2217" s="33">
        <v>55</v>
      </c>
      <c r="G2217" s="33">
        <v>68.968249999999998</v>
      </c>
      <c r="H2217" s="28"/>
    </row>
    <row r="2218" spans="1:8" s="29" customFormat="1" ht="18.75" hidden="1" customHeight="1" outlineLevel="1">
      <c r="A2218" s="33" t="s">
        <v>470</v>
      </c>
      <c r="B2218" s="34" t="s">
        <v>2675</v>
      </c>
      <c r="C2218" s="33">
        <v>2019</v>
      </c>
      <c r="D2218" s="33"/>
      <c r="E2218" s="33">
        <v>428</v>
      </c>
      <c r="F2218" s="33">
        <v>60</v>
      </c>
      <c r="G2218" s="33">
        <v>208</v>
      </c>
      <c r="H2218" s="28"/>
    </row>
    <row r="2219" spans="1:8" s="29" customFormat="1" ht="18.75" hidden="1" customHeight="1" outlineLevel="1">
      <c r="A2219" s="33" t="s">
        <v>470</v>
      </c>
      <c r="B2219" s="34" t="s">
        <v>2676</v>
      </c>
      <c r="C2219" s="33">
        <v>2019</v>
      </c>
      <c r="D2219" s="33"/>
      <c r="E2219" s="33">
        <v>5</v>
      </c>
      <c r="F2219" s="33">
        <v>50</v>
      </c>
      <c r="G2219" s="33">
        <v>108.93810999999999</v>
      </c>
      <c r="H2219" s="28"/>
    </row>
    <row r="2220" spans="1:8" s="29" customFormat="1" ht="18.75" hidden="1" customHeight="1" outlineLevel="1">
      <c r="A2220" s="33" t="s">
        <v>470</v>
      </c>
      <c r="B2220" s="34" t="s">
        <v>2677</v>
      </c>
      <c r="C2220" s="33">
        <v>2019</v>
      </c>
      <c r="D2220" s="33"/>
      <c r="E2220" s="33">
        <v>10</v>
      </c>
      <c r="F2220" s="33">
        <v>35</v>
      </c>
      <c r="G2220" s="33">
        <v>13.770490000000001</v>
      </c>
      <c r="H2220" s="28"/>
    </row>
    <row r="2221" spans="1:8" s="29" customFormat="1" ht="18.75" hidden="1" customHeight="1" outlineLevel="1">
      <c r="A2221" s="33" t="s">
        <v>470</v>
      </c>
      <c r="B2221" s="34" t="s">
        <v>2678</v>
      </c>
      <c r="C2221" s="33">
        <v>2019</v>
      </c>
      <c r="D2221" s="33"/>
      <c r="E2221" s="33">
        <v>30</v>
      </c>
      <c r="F2221" s="33">
        <v>70</v>
      </c>
      <c r="G2221" s="33">
        <v>43</v>
      </c>
      <c r="H2221" s="28"/>
    </row>
    <row r="2222" spans="1:8" s="29" customFormat="1" ht="18.75" hidden="1" customHeight="1" outlineLevel="1">
      <c r="A2222" s="33" t="s">
        <v>470</v>
      </c>
      <c r="B2222" s="34" t="s">
        <v>2679</v>
      </c>
      <c r="C2222" s="33">
        <v>2019</v>
      </c>
      <c r="D2222" s="33"/>
      <c r="E2222" s="33">
        <v>15</v>
      </c>
      <c r="F2222" s="33">
        <v>80</v>
      </c>
      <c r="G2222" s="33">
        <v>17.536000000000001</v>
      </c>
      <c r="H2222" s="28"/>
    </row>
    <row r="2223" spans="1:8" s="29" customFormat="1" ht="18.75" hidden="1" customHeight="1" outlineLevel="1">
      <c r="A2223" s="33" t="s">
        <v>470</v>
      </c>
      <c r="B2223" s="34" t="s">
        <v>2538</v>
      </c>
      <c r="C2223" s="33">
        <v>2019</v>
      </c>
      <c r="D2223" s="33"/>
      <c r="E2223" s="33">
        <v>17</v>
      </c>
      <c r="F2223" s="33">
        <v>52</v>
      </c>
      <c r="G2223" s="33">
        <v>14.196</v>
      </c>
      <c r="H2223" s="28"/>
    </row>
    <row r="2224" spans="1:8" s="29" customFormat="1" ht="18.75" hidden="1" customHeight="1" outlineLevel="1">
      <c r="A2224" s="33" t="s">
        <v>470</v>
      </c>
      <c r="B2224" s="34" t="s">
        <v>2539</v>
      </c>
      <c r="C2224" s="33">
        <v>2019</v>
      </c>
      <c r="D2224" s="33"/>
      <c r="E2224" s="33">
        <v>20</v>
      </c>
      <c r="F2224" s="33">
        <v>60</v>
      </c>
      <c r="G2224" s="33">
        <v>8</v>
      </c>
      <c r="H2224" s="28"/>
    </row>
    <row r="2225" spans="1:8" s="29" customFormat="1" ht="18.75" hidden="1" customHeight="1" outlineLevel="1">
      <c r="A2225" s="33" t="s">
        <v>470</v>
      </c>
      <c r="B2225" s="34" t="s">
        <v>2680</v>
      </c>
      <c r="C2225" s="33">
        <v>2019</v>
      </c>
      <c r="D2225" s="33"/>
      <c r="E2225" s="33">
        <v>20</v>
      </c>
      <c r="F2225" s="33">
        <v>150</v>
      </c>
      <c r="G2225" s="33">
        <v>43</v>
      </c>
      <c r="H2225" s="28"/>
    </row>
    <row r="2226" spans="1:8" s="29" customFormat="1" ht="18.75" hidden="1" customHeight="1" outlineLevel="1">
      <c r="A2226" s="33" t="s">
        <v>470</v>
      </c>
      <c r="B2226" s="34" t="s">
        <v>2541</v>
      </c>
      <c r="C2226" s="33">
        <v>2019</v>
      </c>
      <c r="D2226" s="33"/>
      <c r="E2226" s="33">
        <v>5</v>
      </c>
      <c r="F2226" s="33">
        <v>70</v>
      </c>
      <c r="G2226" s="33">
        <v>8.5820000000000007</v>
      </c>
      <c r="H2226" s="28"/>
    </row>
    <row r="2227" spans="1:8" s="29" customFormat="1" ht="18.75" hidden="1" customHeight="1" outlineLevel="1">
      <c r="A2227" s="33" t="s">
        <v>470</v>
      </c>
      <c r="B2227" s="34" t="s">
        <v>2681</v>
      </c>
      <c r="C2227" s="33">
        <v>2019</v>
      </c>
      <c r="D2227" s="33"/>
      <c r="E2227" s="33">
        <v>222</v>
      </c>
      <c r="F2227" s="33">
        <v>150</v>
      </c>
      <c r="G2227" s="33">
        <v>285</v>
      </c>
      <c r="H2227" s="28"/>
    </row>
    <row r="2228" spans="1:8" s="29" customFormat="1" ht="18.75" hidden="1" customHeight="1" outlineLevel="1">
      <c r="A2228" s="33" t="s">
        <v>470</v>
      </c>
      <c r="B2228" s="34" t="s">
        <v>2682</v>
      </c>
      <c r="C2228" s="33">
        <v>2020</v>
      </c>
      <c r="D2228" s="33"/>
      <c r="E2228" s="33">
        <v>8</v>
      </c>
      <c r="F2228" s="33">
        <v>15</v>
      </c>
      <c r="G2228" s="33">
        <v>45</v>
      </c>
      <c r="H2228" s="28"/>
    </row>
    <row r="2229" spans="1:8" s="29" customFormat="1" ht="18.75" hidden="1" customHeight="1" outlineLevel="1">
      <c r="A2229" s="33" t="s">
        <v>470</v>
      </c>
      <c r="B2229" s="34" t="s">
        <v>2683</v>
      </c>
      <c r="C2229" s="33">
        <v>2020</v>
      </c>
      <c r="D2229" s="33"/>
      <c r="E2229" s="33">
        <v>164</v>
      </c>
      <c r="F2229" s="33">
        <v>121</v>
      </c>
      <c r="G2229" s="33">
        <v>370</v>
      </c>
      <c r="H2229" s="28"/>
    </row>
    <row r="2230" spans="1:8" s="29" customFormat="1" ht="18.75" hidden="1" customHeight="1" outlineLevel="1">
      <c r="A2230" s="33" t="s">
        <v>470</v>
      </c>
      <c r="B2230" s="34" t="s">
        <v>1720</v>
      </c>
      <c r="C2230" s="33">
        <v>2020</v>
      </c>
      <c r="D2230" s="33"/>
      <c r="E2230" s="33">
        <v>121</v>
      </c>
      <c r="F2230" s="33">
        <v>45</v>
      </c>
      <c r="G2230" s="33">
        <v>453</v>
      </c>
      <c r="H2230" s="28"/>
    </row>
    <row r="2231" spans="1:8" s="29" customFormat="1" ht="18.75" hidden="1" customHeight="1" outlineLevel="1">
      <c r="A2231" s="33" t="s">
        <v>470</v>
      </c>
      <c r="B2231" s="34" t="s">
        <v>2684</v>
      </c>
      <c r="C2231" s="33">
        <v>2020</v>
      </c>
      <c r="D2231" s="33"/>
      <c r="E2231" s="33">
        <v>1493</v>
      </c>
      <c r="F2231" s="33">
        <v>50</v>
      </c>
      <c r="G2231" s="33">
        <v>2573</v>
      </c>
      <c r="H2231" s="28"/>
    </row>
    <row r="2232" spans="1:8" s="29" customFormat="1" ht="18.75" hidden="1" customHeight="1" outlineLevel="1">
      <c r="A2232" s="33" t="s">
        <v>470</v>
      </c>
      <c r="B2232" s="34" t="s">
        <v>2554</v>
      </c>
      <c r="C2232" s="33">
        <v>2020</v>
      </c>
      <c r="D2232" s="33"/>
      <c r="E2232" s="33">
        <v>8</v>
      </c>
      <c r="F2232" s="33">
        <v>65</v>
      </c>
      <c r="G2232" s="33">
        <v>110</v>
      </c>
      <c r="H2232" s="28"/>
    </row>
    <row r="2233" spans="1:8" s="29" customFormat="1" ht="18.75" hidden="1" customHeight="1" outlineLevel="1">
      <c r="A2233" s="33" t="s">
        <v>470</v>
      </c>
      <c r="B2233" s="34" t="s">
        <v>2562</v>
      </c>
      <c r="C2233" s="33">
        <v>2020</v>
      </c>
      <c r="D2233" s="33"/>
      <c r="E2233" s="33">
        <v>9</v>
      </c>
      <c r="F2233" s="33">
        <v>21.72</v>
      </c>
      <c r="G2233" s="33">
        <v>61</v>
      </c>
      <c r="H2233" s="28"/>
    </row>
    <row r="2234" spans="1:8" s="29" customFormat="1" ht="18.75" hidden="1" customHeight="1" outlineLevel="1">
      <c r="A2234" s="33" t="s">
        <v>470</v>
      </c>
      <c r="B2234" s="34" t="s">
        <v>2570</v>
      </c>
      <c r="C2234" s="33">
        <v>2020</v>
      </c>
      <c r="D2234" s="33"/>
      <c r="E2234" s="33">
        <v>1048</v>
      </c>
      <c r="F2234" s="33">
        <v>100</v>
      </c>
      <c r="G2234" s="33">
        <v>2093</v>
      </c>
      <c r="H2234" s="28"/>
    </row>
    <row r="2235" spans="1:8" s="29" customFormat="1" ht="18.75" hidden="1" customHeight="1" outlineLevel="1">
      <c r="A2235" s="33" t="s">
        <v>470</v>
      </c>
      <c r="B2235" s="34" t="s">
        <v>2685</v>
      </c>
      <c r="C2235" s="33">
        <v>2020</v>
      </c>
      <c r="D2235" s="33"/>
      <c r="E2235" s="33">
        <v>11</v>
      </c>
      <c r="F2235" s="33">
        <v>426.3</v>
      </c>
      <c r="G2235" s="33">
        <v>303.21739000000002</v>
      </c>
      <c r="H2235" s="28"/>
    </row>
    <row r="2236" spans="1:8" s="29" customFormat="1" ht="18.75" hidden="1" customHeight="1" outlineLevel="1">
      <c r="A2236" s="33" t="s">
        <v>470</v>
      </c>
      <c r="B2236" s="34" t="s">
        <v>885</v>
      </c>
      <c r="C2236" s="33">
        <v>2020</v>
      </c>
      <c r="D2236" s="33"/>
      <c r="E2236" s="33">
        <v>8</v>
      </c>
      <c r="F2236" s="33">
        <v>15</v>
      </c>
      <c r="G2236" s="33">
        <v>78.186920000000001</v>
      </c>
      <c r="H2236" s="28"/>
    </row>
    <row r="2237" spans="1:8" s="29" customFormat="1" ht="18.75" hidden="1" customHeight="1" outlineLevel="1">
      <c r="A2237" s="33" t="s">
        <v>470</v>
      </c>
      <c r="B2237" s="34" t="s">
        <v>889</v>
      </c>
      <c r="C2237" s="33">
        <v>2020</v>
      </c>
      <c r="D2237" s="33"/>
      <c r="E2237" s="33">
        <v>336</v>
      </c>
      <c r="F2237" s="33">
        <v>320</v>
      </c>
      <c r="G2237" s="33">
        <v>800.07434000000001</v>
      </c>
      <c r="H2237" s="28"/>
    </row>
    <row r="2238" spans="1:8" s="29" customFormat="1" ht="18.75" hidden="1" customHeight="1" outlineLevel="1">
      <c r="A2238" s="33" t="s">
        <v>470</v>
      </c>
      <c r="B2238" s="34" t="s">
        <v>921</v>
      </c>
      <c r="C2238" s="33">
        <v>2020</v>
      </c>
      <c r="D2238" s="33"/>
      <c r="E2238" s="33">
        <v>164</v>
      </c>
      <c r="F2238" s="33">
        <v>18</v>
      </c>
      <c r="G2238" s="33">
        <v>237.4666</v>
      </c>
      <c r="H2238" s="28"/>
    </row>
    <row r="2239" spans="1:8" s="29" customFormat="1" ht="18.75" hidden="1" customHeight="1" outlineLevel="1">
      <c r="A2239" s="33" t="s">
        <v>470</v>
      </c>
      <c r="B2239" s="34" t="s">
        <v>2581</v>
      </c>
      <c r="C2239" s="33">
        <v>2020</v>
      </c>
      <c r="D2239" s="33"/>
      <c r="E2239" s="33">
        <v>1373</v>
      </c>
      <c r="F2239" s="33">
        <v>15</v>
      </c>
      <c r="G2239" s="33">
        <v>1828.7249999999999</v>
      </c>
      <c r="H2239" s="28"/>
    </row>
    <row r="2240" spans="1:8" s="29" customFormat="1" ht="18.75" hidden="1" customHeight="1" outlineLevel="1">
      <c r="A2240" s="33" t="s">
        <v>470</v>
      </c>
      <c r="B2240" s="34" t="s">
        <v>2582</v>
      </c>
      <c r="C2240" s="33">
        <v>2020</v>
      </c>
      <c r="D2240" s="33"/>
      <c r="E2240" s="33">
        <v>313</v>
      </c>
      <c r="F2240" s="33">
        <v>285</v>
      </c>
      <c r="G2240" s="33">
        <v>897.04300000000001</v>
      </c>
      <c r="H2240" s="28"/>
    </row>
    <row r="2241" spans="1:8" s="29" customFormat="1" ht="18.75" hidden="1" customHeight="1" outlineLevel="1">
      <c r="A2241" s="33" t="s">
        <v>470</v>
      </c>
      <c r="B2241" s="34" t="s">
        <v>1894</v>
      </c>
      <c r="C2241" s="33">
        <v>2020</v>
      </c>
      <c r="D2241" s="33"/>
      <c r="E2241" s="33">
        <v>330</v>
      </c>
      <c r="F2241" s="33">
        <v>15</v>
      </c>
      <c r="G2241" s="33">
        <v>341.50099999999998</v>
      </c>
      <c r="H2241" s="28"/>
    </row>
    <row r="2242" spans="1:8" s="29" customFormat="1" ht="18.75" hidden="1" customHeight="1" outlineLevel="1">
      <c r="A2242" s="33" t="s">
        <v>470</v>
      </c>
      <c r="B2242" s="34" t="s">
        <v>2686</v>
      </c>
      <c r="C2242" s="33">
        <v>2020</v>
      </c>
      <c r="D2242" s="33"/>
      <c r="E2242" s="33">
        <v>669</v>
      </c>
      <c r="F2242" s="33">
        <v>5</v>
      </c>
      <c r="G2242" s="33">
        <v>1054.2909999999999</v>
      </c>
      <c r="H2242" s="28"/>
    </row>
    <row r="2243" spans="1:8" s="29" customFormat="1" ht="18.75" hidden="1" customHeight="1" outlineLevel="1">
      <c r="A2243" s="33" t="s">
        <v>470</v>
      </c>
      <c r="B2243" s="34" t="s">
        <v>2587</v>
      </c>
      <c r="C2243" s="33">
        <v>2020</v>
      </c>
      <c r="D2243" s="33"/>
      <c r="E2243" s="33">
        <v>993</v>
      </c>
      <c r="F2243" s="33">
        <v>1440</v>
      </c>
      <c r="G2243" s="33">
        <v>1575.68</v>
      </c>
      <c r="H2243" s="28"/>
    </row>
    <row r="2244" spans="1:8" s="29" customFormat="1" ht="18.75" hidden="1" customHeight="1" outlineLevel="1">
      <c r="A2244" s="33" t="s">
        <v>470</v>
      </c>
      <c r="B2244" s="34" t="s">
        <v>2687</v>
      </c>
      <c r="C2244" s="33">
        <v>2020</v>
      </c>
      <c r="D2244" s="33"/>
      <c r="E2244" s="33">
        <v>305</v>
      </c>
      <c r="F2244" s="33">
        <v>346</v>
      </c>
      <c r="G2244" s="33">
        <v>889.12099999999998</v>
      </c>
      <c r="H2244" s="28"/>
    </row>
    <row r="2245" spans="1:8" s="29" customFormat="1" ht="18.75" hidden="1" customHeight="1" outlineLevel="1">
      <c r="A2245" s="33" t="s">
        <v>470</v>
      </c>
      <c r="B2245" s="34" t="s">
        <v>2589</v>
      </c>
      <c r="C2245" s="33">
        <v>2020</v>
      </c>
      <c r="D2245" s="33"/>
      <c r="E2245" s="33">
        <v>18</v>
      </c>
      <c r="F2245" s="33">
        <v>50</v>
      </c>
      <c r="G2245" s="33">
        <v>129.02000000000001</v>
      </c>
      <c r="H2245" s="28"/>
    </row>
    <row r="2246" spans="1:8" s="29" customFormat="1" ht="18.75" hidden="1" customHeight="1" outlineLevel="1">
      <c r="A2246" s="33" t="s">
        <v>470</v>
      </c>
      <c r="B2246" s="34" t="s">
        <v>2590</v>
      </c>
      <c r="C2246" s="33">
        <v>2020</v>
      </c>
      <c r="D2246" s="33"/>
      <c r="E2246" s="33">
        <v>458</v>
      </c>
      <c r="F2246" s="33">
        <v>15</v>
      </c>
      <c r="G2246" s="33">
        <v>801.43299999999999</v>
      </c>
      <c r="H2246" s="28"/>
    </row>
    <row r="2247" spans="1:8" s="29" customFormat="1" ht="18.75" hidden="1" customHeight="1" outlineLevel="1">
      <c r="A2247" s="33" t="s">
        <v>470</v>
      </c>
      <c r="B2247" s="34" t="s">
        <v>2591</v>
      </c>
      <c r="C2247" s="33">
        <v>2020</v>
      </c>
      <c r="D2247" s="33"/>
      <c r="E2247" s="33">
        <v>148</v>
      </c>
      <c r="F2247" s="33">
        <v>290</v>
      </c>
      <c r="G2247" s="33">
        <v>372.31599999999997</v>
      </c>
      <c r="H2247" s="28"/>
    </row>
    <row r="2248" spans="1:8" s="29" customFormat="1" ht="18.75" hidden="1" customHeight="1" outlineLevel="1">
      <c r="A2248" s="33" t="s">
        <v>470</v>
      </c>
      <c r="B2248" s="34" t="s">
        <v>2592</v>
      </c>
      <c r="C2248" s="33">
        <v>2020</v>
      </c>
      <c r="D2248" s="33"/>
      <c r="E2248" s="33">
        <v>4</v>
      </c>
      <c r="F2248" s="33">
        <v>80</v>
      </c>
      <c r="G2248" s="33">
        <v>75.483000000000004</v>
      </c>
      <c r="H2248" s="28"/>
    </row>
    <row r="2249" spans="1:8" s="29" customFormat="1" ht="18.75" hidden="1" customHeight="1" outlineLevel="1">
      <c r="A2249" s="33" t="s">
        <v>470</v>
      </c>
      <c r="B2249" s="34" t="s">
        <v>1978</v>
      </c>
      <c r="C2249" s="33">
        <v>2020</v>
      </c>
      <c r="D2249" s="33"/>
      <c r="E2249" s="33">
        <v>14</v>
      </c>
      <c r="F2249" s="33">
        <v>15</v>
      </c>
      <c r="G2249" s="33">
        <v>136.035</v>
      </c>
      <c r="H2249" s="28"/>
    </row>
    <row r="2250" spans="1:8" s="29" customFormat="1" ht="18.75" hidden="1" customHeight="1" outlineLevel="1">
      <c r="A2250" s="33" t="s">
        <v>470</v>
      </c>
      <c r="B2250" s="34" t="s">
        <v>1979</v>
      </c>
      <c r="C2250" s="33">
        <v>2020</v>
      </c>
      <c r="D2250" s="33"/>
      <c r="E2250" s="33">
        <v>40</v>
      </c>
      <c r="F2250" s="33">
        <v>30</v>
      </c>
      <c r="G2250" s="33">
        <v>193.40899999999999</v>
      </c>
      <c r="H2250" s="28"/>
    </row>
    <row r="2251" spans="1:8" s="29" customFormat="1" ht="18.75" hidden="1" customHeight="1" outlineLevel="1">
      <c r="A2251" s="33" t="s">
        <v>470</v>
      </c>
      <c r="B2251" s="34" t="s">
        <v>2593</v>
      </c>
      <c r="C2251" s="33">
        <v>2020</v>
      </c>
      <c r="D2251" s="33"/>
      <c r="E2251" s="33">
        <v>23</v>
      </c>
      <c r="F2251" s="33">
        <v>150</v>
      </c>
      <c r="G2251" s="33">
        <v>246.66900000000001</v>
      </c>
      <c r="H2251" s="28"/>
    </row>
    <row r="2252" spans="1:8" s="29" customFormat="1" ht="18.75" hidden="1" customHeight="1" outlineLevel="1">
      <c r="A2252" s="33" t="s">
        <v>470</v>
      </c>
      <c r="B2252" s="34" t="s">
        <v>2603</v>
      </c>
      <c r="C2252" s="33">
        <v>2020</v>
      </c>
      <c r="D2252" s="33"/>
      <c r="E2252" s="33">
        <v>30</v>
      </c>
      <c r="F2252" s="33">
        <v>150</v>
      </c>
      <c r="G2252" s="33">
        <v>144.84100000000001</v>
      </c>
      <c r="H2252" s="28"/>
    </row>
    <row r="2253" spans="1:8" s="29" customFormat="1" ht="18.75" hidden="1" customHeight="1" outlineLevel="1">
      <c r="A2253" s="33" t="s">
        <v>470</v>
      </c>
      <c r="B2253" s="34" t="s">
        <v>2688</v>
      </c>
      <c r="C2253" s="33">
        <v>2020</v>
      </c>
      <c r="D2253" s="33"/>
      <c r="E2253" s="33">
        <v>25</v>
      </c>
      <c r="F2253" s="33">
        <v>149</v>
      </c>
      <c r="G2253" s="33">
        <v>64.463999999999999</v>
      </c>
      <c r="H2253" s="28"/>
    </row>
    <row r="2254" spans="1:8" s="29" customFormat="1" ht="18.75" hidden="1" customHeight="1" outlineLevel="1">
      <c r="A2254" s="33" t="s">
        <v>470</v>
      </c>
      <c r="B2254" s="34" t="s">
        <v>2604</v>
      </c>
      <c r="C2254" s="33">
        <v>2020</v>
      </c>
      <c r="D2254" s="33"/>
      <c r="E2254" s="33">
        <v>139</v>
      </c>
      <c r="F2254" s="33">
        <v>100</v>
      </c>
      <c r="G2254" s="33">
        <v>36.883000000000003</v>
      </c>
      <c r="H2254" s="28"/>
    </row>
    <row r="2255" spans="1:8" s="29" customFormat="1" ht="18.75" hidden="1" customHeight="1" outlineLevel="1">
      <c r="A2255" s="33" t="s">
        <v>470</v>
      </c>
      <c r="B2255" s="34" t="s">
        <v>2610</v>
      </c>
      <c r="C2255" s="33">
        <v>2020</v>
      </c>
      <c r="D2255" s="33"/>
      <c r="E2255" s="33">
        <v>184</v>
      </c>
      <c r="F2255" s="33">
        <v>46.5</v>
      </c>
      <c r="G2255" s="33">
        <v>394.15600000000001</v>
      </c>
      <c r="H2255" s="28"/>
    </row>
    <row r="2256" spans="1:8" s="29" customFormat="1" ht="18.75" hidden="1" customHeight="1" outlineLevel="1">
      <c r="A2256" s="33" t="s">
        <v>470</v>
      </c>
      <c r="B2256" s="34" t="s">
        <v>2689</v>
      </c>
      <c r="C2256" s="33">
        <v>2020</v>
      </c>
      <c r="D2256" s="33"/>
      <c r="E2256" s="33">
        <v>165</v>
      </c>
      <c r="F2256" s="33">
        <v>10</v>
      </c>
      <c r="G2256" s="33">
        <v>289.49700000000001</v>
      </c>
      <c r="H2256" s="28"/>
    </row>
    <row r="2257" spans="1:8" s="29" customFormat="1" ht="18.75" hidden="1" customHeight="1" outlineLevel="1">
      <c r="A2257" s="33" t="s">
        <v>470</v>
      </c>
      <c r="B2257" s="34" t="s">
        <v>2611</v>
      </c>
      <c r="C2257" s="33">
        <v>2020</v>
      </c>
      <c r="D2257" s="33"/>
      <c r="E2257" s="33">
        <v>500</v>
      </c>
      <c r="F2257" s="33">
        <v>150</v>
      </c>
      <c r="G2257" s="33">
        <v>390.03899999999999</v>
      </c>
      <c r="H2257" s="28"/>
    </row>
    <row r="2258" spans="1:8" s="29" customFormat="1" ht="18.75" hidden="1" customHeight="1" outlineLevel="1">
      <c r="A2258" s="33" t="s">
        <v>470</v>
      </c>
      <c r="B2258" s="34" t="s">
        <v>2612</v>
      </c>
      <c r="C2258" s="33">
        <v>2020</v>
      </c>
      <c r="D2258" s="33"/>
      <c r="E2258" s="33">
        <v>186</v>
      </c>
      <c r="F2258" s="33">
        <v>35</v>
      </c>
      <c r="G2258" s="33">
        <v>379.00799999999998</v>
      </c>
      <c r="H2258" s="28"/>
    </row>
    <row r="2259" spans="1:8" s="29" customFormat="1" ht="18.75" hidden="1" customHeight="1" outlineLevel="1">
      <c r="A2259" s="33" t="s">
        <v>470</v>
      </c>
      <c r="B2259" s="34" t="s">
        <v>2614</v>
      </c>
      <c r="C2259" s="33">
        <v>2020</v>
      </c>
      <c r="D2259" s="33"/>
      <c r="E2259" s="33">
        <v>80</v>
      </c>
      <c r="F2259" s="33">
        <v>45</v>
      </c>
      <c r="G2259" s="33">
        <v>240.54599999999999</v>
      </c>
      <c r="H2259" s="28"/>
    </row>
    <row r="2260" spans="1:8" s="29" customFormat="1" ht="18.75" hidden="1" customHeight="1" outlineLevel="1">
      <c r="A2260" s="33" t="s">
        <v>470</v>
      </c>
      <c r="B2260" s="34" t="s">
        <v>2616</v>
      </c>
      <c r="C2260" s="33">
        <v>2020</v>
      </c>
      <c r="D2260" s="33"/>
      <c r="E2260" s="33">
        <v>430</v>
      </c>
      <c r="F2260" s="33">
        <v>60</v>
      </c>
      <c r="G2260" s="33">
        <v>380.21199999999999</v>
      </c>
      <c r="H2260" s="28"/>
    </row>
    <row r="2261" spans="1:8" s="29" customFormat="1" ht="18.75" hidden="1" customHeight="1" outlineLevel="1">
      <c r="A2261" s="33" t="s">
        <v>470</v>
      </c>
      <c r="B2261" s="34" t="s">
        <v>2690</v>
      </c>
      <c r="C2261" s="33">
        <v>2020</v>
      </c>
      <c r="D2261" s="33"/>
      <c r="E2261" s="33">
        <v>12</v>
      </c>
      <c r="F2261" s="33">
        <v>150</v>
      </c>
      <c r="G2261" s="33">
        <v>119.157</v>
      </c>
      <c r="H2261" s="28"/>
    </row>
    <row r="2262" spans="1:8" s="29" customFormat="1" ht="18.75" hidden="1" customHeight="1" outlineLevel="1">
      <c r="A2262" s="33" t="s">
        <v>470</v>
      </c>
      <c r="B2262" s="34" t="s">
        <v>2620</v>
      </c>
      <c r="C2262" s="33">
        <v>2020</v>
      </c>
      <c r="D2262" s="33"/>
      <c r="E2262" s="33">
        <v>6</v>
      </c>
      <c r="F2262" s="33">
        <v>80</v>
      </c>
      <c r="G2262" s="33">
        <v>92.528999999999996</v>
      </c>
      <c r="H2262" s="28"/>
    </row>
    <row r="2263" spans="1:8" s="29" customFormat="1" ht="18.75" hidden="1" customHeight="1" outlineLevel="1">
      <c r="A2263" s="33" t="s">
        <v>470</v>
      </c>
      <c r="B2263" s="34" t="s">
        <v>2131</v>
      </c>
      <c r="C2263" s="33">
        <v>2020</v>
      </c>
      <c r="D2263" s="33"/>
      <c r="E2263" s="33">
        <v>6</v>
      </c>
      <c r="F2263" s="33">
        <v>45</v>
      </c>
      <c r="G2263" s="33">
        <v>106.035</v>
      </c>
      <c r="H2263" s="28"/>
    </row>
    <row r="2264" spans="1:8" s="29" customFormat="1" ht="18.75" hidden="1" customHeight="1" outlineLevel="1">
      <c r="A2264" s="33" t="s">
        <v>470</v>
      </c>
      <c r="B2264" s="34" t="s">
        <v>2622</v>
      </c>
      <c r="C2264" s="33">
        <v>2020</v>
      </c>
      <c r="D2264" s="33"/>
      <c r="E2264" s="33">
        <v>26</v>
      </c>
      <c r="F2264" s="33">
        <v>50</v>
      </c>
      <c r="G2264" s="33">
        <v>191.20400000000001</v>
      </c>
      <c r="H2264" s="28"/>
    </row>
    <row r="2265" spans="1:8" s="18" customFormat="1" ht="15.75" collapsed="1">
      <c r="A2265" s="23"/>
      <c r="B2265" s="24" t="s">
        <v>289</v>
      </c>
      <c r="C2265" s="23"/>
      <c r="D2265" s="23" t="s">
        <v>90</v>
      </c>
      <c r="E2265" s="23"/>
      <c r="F2265" s="23"/>
      <c r="G2265" s="23"/>
      <c r="H2265" s="19"/>
    </row>
    <row r="2266" spans="1:8" s="18" customFormat="1" ht="18.75" customHeight="1">
      <c r="A2266" s="20"/>
      <c r="B2266" s="25" t="s">
        <v>91</v>
      </c>
      <c r="C2266" s="20"/>
      <c r="D2266" s="20"/>
      <c r="E2266" s="20"/>
      <c r="F2266" s="20"/>
      <c r="G2266" s="20"/>
      <c r="H2266" s="68"/>
    </row>
    <row r="2267" spans="1:8" s="36" customFormat="1" ht="18.75" customHeight="1">
      <c r="A2267" s="26" t="s">
        <v>562</v>
      </c>
      <c r="B2267" s="27" t="s">
        <v>287</v>
      </c>
      <c r="C2267" s="26"/>
      <c r="D2267" s="26"/>
      <c r="E2267" s="26"/>
      <c r="F2267" s="26"/>
      <c r="G2267" s="26"/>
      <c r="H2267" s="35"/>
    </row>
    <row r="2268" spans="1:8" s="36" customFormat="1" ht="18.75" customHeight="1">
      <c r="A2268" s="26" t="s">
        <v>562</v>
      </c>
      <c r="B2268" s="27" t="s">
        <v>94</v>
      </c>
      <c r="C2268" s="26"/>
      <c r="D2268" s="26"/>
      <c r="E2268" s="26"/>
      <c r="F2268" s="26"/>
      <c r="G2268" s="26"/>
      <c r="H2268" s="35"/>
    </row>
    <row r="2269" spans="1:8" s="36" customFormat="1" ht="18.75" customHeight="1">
      <c r="A2269" s="26" t="s">
        <v>562</v>
      </c>
      <c r="B2269" s="27" t="s">
        <v>95</v>
      </c>
      <c r="C2269" s="26">
        <v>2019</v>
      </c>
      <c r="D2269" s="26" t="s">
        <v>90</v>
      </c>
      <c r="E2269" s="26">
        <f ca="1">SUMIF($C$2272:$G$2273,$C$2269,$E$2272:$E$2273)</f>
        <v>0</v>
      </c>
      <c r="F2269" s="30">
        <f ca="1">SUMIF($C$2272:$G$2273,$C$2269,$F$2272:$F$2273)</f>
        <v>0</v>
      </c>
      <c r="G2269" s="30">
        <f ca="1">SUMIF($C$2272:$G$2273,$C$2269,$G$2272:$G$2273)</f>
        <v>0</v>
      </c>
      <c r="H2269" s="35"/>
    </row>
    <row r="2270" spans="1:8" s="36" customFormat="1" ht="18.75" customHeight="1">
      <c r="A2270" s="26" t="s">
        <v>562</v>
      </c>
      <c r="B2270" s="27" t="s">
        <v>95</v>
      </c>
      <c r="C2270" s="26">
        <v>2020</v>
      </c>
      <c r="D2270" s="26" t="s">
        <v>90</v>
      </c>
      <c r="E2270" s="26">
        <f ca="1">SUMIF($C$2272:$G$2273,$C$2270,$E$2272:$E$2273)</f>
        <v>212</v>
      </c>
      <c r="F2270" s="30">
        <f ca="1">SUMIF($C$2272:$G$2273,$C$2270,$F$2272:$F$2273)</f>
        <v>572</v>
      </c>
      <c r="G2270" s="30">
        <f ca="1">SUMIF($C$2272:$G$2273,$C$2270,$G$2272:$G$2273)</f>
        <v>505.31700000000001</v>
      </c>
      <c r="H2270" s="35"/>
    </row>
    <row r="2271" spans="1:8" s="36" customFormat="1" ht="18.75" customHeight="1">
      <c r="A2271" s="26" t="s">
        <v>562</v>
      </c>
      <c r="B2271" s="27" t="s">
        <v>95</v>
      </c>
      <c r="C2271" s="26">
        <v>2021</v>
      </c>
      <c r="D2271" s="26" t="s">
        <v>90</v>
      </c>
      <c r="E2271" s="26">
        <f ca="1">SUMIF($C$2272:$G$2273,$C$2271,$E$2272:$E$2273)</f>
        <v>0</v>
      </c>
      <c r="F2271" s="30">
        <f ca="1">SUMIF($C$2272:$G$2273,$C$2271,$F$2272:$F$2273)</f>
        <v>0</v>
      </c>
      <c r="G2271" s="30">
        <f ca="1">SUMIF($C$2272:$G$2273,$C$2271,$G$2272:$G$2273)</f>
        <v>0</v>
      </c>
      <c r="H2271" s="35"/>
    </row>
    <row r="2272" spans="1:8" s="36" customFormat="1" ht="34.5" hidden="1" customHeight="1" outlineLevel="1">
      <c r="A2272" s="26" t="s">
        <v>562</v>
      </c>
      <c r="B2272" s="27" t="s">
        <v>2217</v>
      </c>
      <c r="C2272" s="26">
        <v>2020</v>
      </c>
      <c r="D2272" s="26"/>
      <c r="E2272" s="26">
        <v>5</v>
      </c>
      <c r="F2272" s="26">
        <v>437</v>
      </c>
      <c r="G2272" s="26">
        <v>149.56899999999999</v>
      </c>
      <c r="H2272" s="35"/>
    </row>
    <row r="2273" spans="1:8" s="36" customFormat="1" ht="34.5" hidden="1" customHeight="1" outlineLevel="1">
      <c r="A2273" s="26" t="s">
        <v>562</v>
      </c>
      <c r="B2273" s="27" t="s">
        <v>2258</v>
      </c>
      <c r="C2273" s="26">
        <v>2020</v>
      </c>
      <c r="D2273" s="26"/>
      <c r="E2273" s="26">
        <v>207</v>
      </c>
      <c r="F2273" s="26">
        <v>135</v>
      </c>
      <c r="G2273" s="26">
        <v>355.74799999999999</v>
      </c>
      <c r="H2273" s="35"/>
    </row>
    <row r="2274" spans="1:8" s="18" customFormat="1" ht="15.75" collapsed="1">
      <c r="A2274" s="23"/>
      <c r="B2274" s="24" t="s">
        <v>289</v>
      </c>
      <c r="C2274" s="23"/>
      <c r="D2274" s="23" t="s">
        <v>136</v>
      </c>
      <c r="E2274" s="23"/>
      <c r="F2274" s="23"/>
      <c r="G2274" s="23"/>
      <c r="H2274" s="19"/>
    </row>
    <row r="2275" spans="1:8" s="18" customFormat="1" ht="18.75" customHeight="1">
      <c r="A2275" s="20"/>
      <c r="B2275" s="25" t="s">
        <v>91</v>
      </c>
      <c r="C2275" s="20"/>
      <c r="D2275" s="20"/>
      <c r="E2275" s="20"/>
      <c r="F2275" s="20"/>
      <c r="G2275" s="20"/>
      <c r="H2275" s="68"/>
    </row>
    <row r="2276" spans="1:8" s="36" customFormat="1" ht="17.25" customHeight="1">
      <c r="A2276" s="26" t="s">
        <v>562</v>
      </c>
      <c r="B2276" s="27" t="s">
        <v>287</v>
      </c>
      <c r="C2276" s="26"/>
      <c r="D2276" s="26"/>
      <c r="E2276" s="26"/>
      <c r="F2276" s="26"/>
      <c r="G2276" s="26"/>
      <c r="H2276" s="35"/>
    </row>
    <row r="2277" spans="1:8" s="36" customFormat="1" ht="17.25" customHeight="1">
      <c r="A2277" s="26" t="s">
        <v>562</v>
      </c>
      <c r="B2277" s="27" t="s">
        <v>94</v>
      </c>
      <c r="C2277" s="26"/>
      <c r="D2277" s="26"/>
      <c r="E2277" s="26"/>
      <c r="F2277" s="26"/>
      <c r="G2277" s="26"/>
      <c r="H2277" s="35"/>
    </row>
    <row r="2278" spans="1:8" s="36" customFormat="1" ht="17.25" customHeight="1">
      <c r="A2278" s="26" t="s">
        <v>562</v>
      </c>
      <c r="B2278" s="27" t="s">
        <v>95</v>
      </c>
      <c r="C2278" s="26">
        <v>2019</v>
      </c>
      <c r="D2278" s="26" t="s">
        <v>136</v>
      </c>
      <c r="E2278" s="26">
        <f ca="1">SUMIF($C$2281:$G$2281,$C$2278,$E$2281:$E$2281)</f>
        <v>0</v>
      </c>
      <c r="F2278" s="26">
        <f ca="1">SUMIF($C$2281:$G$2281,$C$2278,$F$2281:$F$2281)</f>
        <v>0</v>
      </c>
      <c r="G2278" s="30">
        <f ca="1">SUMIF($C$2281:$G$2281,$C$2278,$G$2281:$G$2281)</f>
        <v>0</v>
      </c>
      <c r="H2278" s="35"/>
    </row>
    <row r="2279" spans="1:8" s="36" customFormat="1" ht="17.25" customHeight="1">
      <c r="A2279" s="26" t="s">
        <v>562</v>
      </c>
      <c r="B2279" s="27" t="s">
        <v>95</v>
      </c>
      <c r="C2279" s="26">
        <v>2020</v>
      </c>
      <c r="D2279" s="26" t="s">
        <v>136</v>
      </c>
      <c r="E2279" s="26">
        <f ca="1">SUMIF($C$2281:$G$2281,$C$2279,$E$2281:$E$2281)</f>
        <v>0</v>
      </c>
      <c r="F2279" s="26">
        <f ca="1">SUMIF($C$2281:$G$2281,$C$2279,$F$2281:$F$2281)</f>
        <v>0</v>
      </c>
      <c r="G2279" s="30">
        <f ca="1">SUMIF($C$2281:$G$2281,$C$2279,$G$2281:$G$2281)</f>
        <v>0</v>
      </c>
      <c r="H2279" s="35"/>
    </row>
    <row r="2280" spans="1:8" s="36" customFormat="1" ht="17.25" customHeight="1">
      <c r="A2280" s="26" t="s">
        <v>562</v>
      </c>
      <c r="B2280" s="27" t="s">
        <v>95</v>
      </c>
      <c r="C2280" s="26">
        <v>2021</v>
      </c>
      <c r="D2280" s="26" t="s">
        <v>136</v>
      </c>
      <c r="E2280" s="26">
        <f ca="1">SUMIF($C$2281:$G$2281,$C$2280,$E$2281:$E$2281)</f>
        <v>0</v>
      </c>
      <c r="F2280" s="26">
        <f ca="1">SUMIF($C$2281:$G$2281,$C$2280,$F$2281:$F$2281)</f>
        <v>0</v>
      </c>
      <c r="G2280" s="30">
        <f ca="1">SUMIF($C$2281:$G$2281,$C$2280,$G$2281:$G$2281)</f>
        <v>0</v>
      </c>
      <c r="H2280" s="35"/>
    </row>
    <row r="2281" spans="1:8" s="36" customFormat="1" ht="94.5" hidden="1" outlineLevel="1">
      <c r="A2281" s="26" t="s">
        <v>562</v>
      </c>
      <c r="B2281" s="27" t="s">
        <v>1315</v>
      </c>
      <c r="C2281" s="26">
        <v>2018</v>
      </c>
      <c r="D2281" s="26"/>
      <c r="E2281" s="26">
        <v>190</v>
      </c>
      <c r="F2281" s="26">
        <v>15</v>
      </c>
      <c r="G2281" s="26">
        <v>230</v>
      </c>
      <c r="H2281" s="35"/>
    </row>
    <row r="2282" spans="1:8" s="18" customFormat="1" ht="16.5" customHeight="1" collapsed="1">
      <c r="A2282" s="21"/>
      <c r="B2282" s="22" t="s">
        <v>563</v>
      </c>
      <c r="C2282" s="21"/>
      <c r="D2282" s="21"/>
      <c r="E2282" s="21"/>
      <c r="F2282" s="21"/>
      <c r="G2282" s="21"/>
      <c r="H2282" s="19"/>
    </row>
    <row r="2283" spans="1:8" s="18" customFormat="1" ht="17.25" customHeight="1">
      <c r="A2283" s="23"/>
      <c r="B2283" s="24" t="s">
        <v>89</v>
      </c>
      <c r="C2283" s="23"/>
      <c r="D2283" s="23" t="s">
        <v>136</v>
      </c>
      <c r="E2283" s="23"/>
      <c r="F2283" s="23"/>
      <c r="G2283" s="23"/>
      <c r="H2283" s="19"/>
    </row>
    <row r="2284" spans="1:8" s="18" customFormat="1" ht="17.25" customHeight="1">
      <c r="A2284" s="20"/>
      <c r="B2284" s="25" t="s">
        <v>91</v>
      </c>
      <c r="C2284" s="20"/>
      <c r="D2284" s="20"/>
      <c r="E2284" s="20"/>
      <c r="F2284" s="20"/>
      <c r="G2284" s="20"/>
      <c r="H2284" s="68"/>
    </row>
    <row r="2285" spans="1:8" s="18" customFormat="1" ht="17.25" customHeight="1">
      <c r="A2285" s="33" t="s">
        <v>564</v>
      </c>
      <c r="B2285" s="34" t="s">
        <v>93</v>
      </c>
      <c r="C2285" s="33"/>
      <c r="D2285" s="33"/>
      <c r="E2285" s="33"/>
      <c r="F2285" s="33"/>
      <c r="G2285" s="33"/>
      <c r="H2285" s="19"/>
    </row>
    <row r="2286" spans="1:8" s="18" customFormat="1" ht="17.25" customHeight="1">
      <c r="A2286" s="33" t="s">
        <v>564</v>
      </c>
      <c r="B2286" s="34" t="s">
        <v>94</v>
      </c>
      <c r="C2286" s="33"/>
      <c r="D2286" s="33"/>
      <c r="E2286" s="33"/>
      <c r="F2286" s="33"/>
      <c r="G2286" s="33"/>
      <c r="H2286" s="19"/>
    </row>
    <row r="2287" spans="1:8" s="18" customFormat="1" ht="17.25" customHeight="1">
      <c r="A2287" s="33" t="s">
        <v>564</v>
      </c>
      <c r="B2287" s="34" t="s">
        <v>95</v>
      </c>
      <c r="C2287" s="33">
        <v>2019</v>
      </c>
      <c r="D2287" s="33" t="s">
        <v>136</v>
      </c>
      <c r="E2287" s="33">
        <f ca="1">SUMIF($C$2290:$G$2334,$C$2287,$E$2290:$E$2334)</f>
        <v>6944</v>
      </c>
      <c r="F2287" s="37">
        <f ca="1">SUMIF($C$2290:$G$2334,$C$2287,$F$2290:$F$2334)</f>
        <v>330</v>
      </c>
      <c r="G2287" s="37">
        <f ca="1">SUMIF($C$2290:$G$2334,$C$2287,$G$2290:$G$2334)</f>
        <v>11087.489</v>
      </c>
      <c r="H2287" s="19"/>
    </row>
    <row r="2288" spans="1:8" s="18" customFormat="1" ht="17.25" customHeight="1">
      <c r="A2288" s="33" t="s">
        <v>564</v>
      </c>
      <c r="B2288" s="34" t="s">
        <v>95</v>
      </c>
      <c r="C2288" s="33">
        <v>2020</v>
      </c>
      <c r="D2288" s="33" t="s">
        <v>136</v>
      </c>
      <c r="E2288" s="33">
        <f ca="1">SUMIF($C$2290:$G$2334,$C$2288,$E$2290:$E$2334)</f>
        <v>11281</v>
      </c>
      <c r="F2288" s="37">
        <f ca="1">SUMIF($C$2290:$G$2334,$C$2288,$F$2290:$F$2334)</f>
        <v>2965.5</v>
      </c>
      <c r="G2288" s="37">
        <f ca="1">SUMIF($C$2290:$G$2334,$C$2288,$G$2290:$G$2334)</f>
        <v>15697.41899</v>
      </c>
      <c r="H2288" s="19"/>
    </row>
    <row r="2289" spans="1:8" s="18" customFormat="1" ht="17.25" customHeight="1">
      <c r="A2289" s="33" t="s">
        <v>564</v>
      </c>
      <c r="B2289" s="34" t="s">
        <v>95</v>
      </c>
      <c r="C2289" s="33">
        <v>2021</v>
      </c>
      <c r="D2289" s="33" t="s">
        <v>136</v>
      </c>
      <c r="E2289" s="33">
        <f ca="1">SUMIF($C$2290:$G$2334,$C$2289,$E$2290:$E$2334)</f>
        <v>0</v>
      </c>
      <c r="F2289" s="37">
        <f ca="1">SUMIF($C$2290:$G$2334,$C$2289,$F$2290:$F$2334)</f>
        <v>0</v>
      </c>
      <c r="G2289" s="37">
        <f ca="1">SUMIF($C$2290:$G$2334,$C$2289,$G$2290:$G$2334)</f>
        <v>0</v>
      </c>
      <c r="H2289" s="19"/>
    </row>
    <row r="2290" spans="1:8" s="18" customFormat="1" ht="17.25" hidden="1" customHeight="1" outlineLevel="1">
      <c r="A2290" s="33" t="s">
        <v>564</v>
      </c>
      <c r="B2290" s="34" t="s">
        <v>2691</v>
      </c>
      <c r="C2290" s="33">
        <v>2018</v>
      </c>
      <c r="D2290" s="33"/>
      <c r="E2290" s="33">
        <v>160</v>
      </c>
      <c r="F2290" s="33">
        <v>150</v>
      </c>
      <c r="G2290" s="33">
        <v>271</v>
      </c>
      <c r="H2290" s="19"/>
    </row>
    <row r="2291" spans="1:8" s="18" customFormat="1" ht="17.25" hidden="1" customHeight="1" outlineLevel="1">
      <c r="A2291" s="33" t="s">
        <v>564</v>
      </c>
      <c r="B2291" s="34" t="s">
        <v>1184</v>
      </c>
      <c r="C2291" s="33">
        <v>2018</v>
      </c>
      <c r="D2291" s="33"/>
      <c r="E2291" s="33">
        <v>20</v>
      </c>
      <c r="F2291" s="33">
        <v>50</v>
      </c>
      <c r="G2291" s="33">
        <v>27</v>
      </c>
      <c r="H2291" s="19"/>
    </row>
    <row r="2292" spans="1:8" s="18" customFormat="1" ht="17.25" hidden="1" customHeight="1" outlineLevel="1">
      <c r="A2292" s="33" t="s">
        <v>564</v>
      </c>
      <c r="B2292" s="34" t="s">
        <v>1185</v>
      </c>
      <c r="C2292" s="33">
        <v>2018</v>
      </c>
      <c r="D2292" s="33"/>
      <c r="E2292" s="33">
        <v>600</v>
      </c>
      <c r="F2292" s="33">
        <v>15</v>
      </c>
      <c r="G2292" s="33">
        <v>553</v>
      </c>
      <c r="H2292" s="19"/>
    </row>
    <row r="2293" spans="1:8" s="18" customFormat="1" ht="17.25" hidden="1" customHeight="1" outlineLevel="1">
      <c r="A2293" s="33" t="s">
        <v>564</v>
      </c>
      <c r="B2293" s="34" t="s">
        <v>2692</v>
      </c>
      <c r="C2293" s="33">
        <v>2018</v>
      </c>
      <c r="D2293" s="33"/>
      <c r="E2293" s="33">
        <v>50</v>
      </c>
      <c r="F2293" s="33">
        <v>60</v>
      </c>
      <c r="G2293" s="33">
        <v>176</v>
      </c>
      <c r="H2293" s="19"/>
    </row>
    <row r="2294" spans="1:8" s="18" customFormat="1" ht="17.25" hidden="1" customHeight="1" outlineLevel="1">
      <c r="A2294" s="33" t="s">
        <v>564</v>
      </c>
      <c r="B2294" s="34" t="s">
        <v>1188</v>
      </c>
      <c r="C2294" s="33">
        <v>2018</v>
      </c>
      <c r="D2294" s="33"/>
      <c r="E2294" s="33">
        <v>20</v>
      </c>
      <c r="F2294" s="33">
        <v>50</v>
      </c>
      <c r="G2294" s="33">
        <v>109</v>
      </c>
      <c r="H2294" s="19"/>
    </row>
    <row r="2295" spans="1:8" s="18" customFormat="1" ht="17.25" hidden="1" customHeight="1" outlineLevel="1">
      <c r="A2295" s="33" t="s">
        <v>564</v>
      </c>
      <c r="B2295" s="34" t="s">
        <v>1189</v>
      </c>
      <c r="C2295" s="33">
        <v>2018</v>
      </c>
      <c r="D2295" s="33"/>
      <c r="E2295" s="33">
        <v>280</v>
      </c>
      <c r="F2295" s="33">
        <v>15</v>
      </c>
      <c r="G2295" s="33">
        <v>187</v>
      </c>
      <c r="H2295" s="19"/>
    </row>
    <row r="2296" spans="1:8" s="18" customFormat="1" ht="17.25" hidden="1" customHeight="1" outlineLevel="1">
      <c r="A2296" s="33" t="s">
        <v>564</v>
      </c>
      <c r="B2296" s="34" t="s">
        <v>1191</v>
      </c>
      <c r="C2296" s="33">
        <v>2018</v>
      </c>
      <c r="D2296" s="33"/>
      <c r="E2296" s="33">
        <v>10</v>
      </c>
      <c r="F2296" s="33">
        <v>15</v>
      </c>
      <c r="G2296" s="33">
        <v>49</v>
      </c>
      <c r="H2296" s="19"/>
    </row>
    <row r="2297" spans="1:8" s="18" customFormat="1" ht="17.25" hidden="1" customHeight="1" outlineLevel="1">
      <c r="A2297" s="33" t="s">
        <v>564</v>
      </c>
      <c r="B2297" s="34" t="s">
        <v>1192</v>
      </c>
      <c r="C2297" s="33">
        <v>2018</v>
      </c>
      <c r="D2297" s="33"/>
      <c r="E2297" s="33">
        <v>300</v>
      </c>
      <c r="F2297" s="33">
        <v>10</v>
      </c>
      <c r="G2297" s="33">
        <v>156</v>
      </c>
      <c r="H2297" s="19"/>
    </row>
    <row r="2298" spans="1:8" s="18" customFormat="1" ht="17.25" hidden="1" customHeight="1" outlineLevel="1">
      <c r="A2298" s="33" t="s">
        <v>564</v>
      </c>
      <c r="B2298" s="34" t="s">
        <v>2304</v>
      </c>
      <c r="C2298" s="33">
        <v>2018</v>
      </c>
      <c r="D2298" s="33"/>
      <c r="E2298" s="33">
        <v>390</v>
      </c>
      <c r="F2298" s="33">
        <v>132</v>
      </c>
      <c r="G2298" s="33">
        <v>207</v>
      </c>
      <c r="H2298" s="19"/>
    </row>
    <row r="2299" spans="1:8" s="18" customFormat="1" ht="17.25" hidden="1" customHeight="1" outlineLevel="1">
      <c r="A2299" s="33" t="s">
        <v>564</v>
      </c>
      <c r="B2299" s="34" t="s">
        <v>2693</v>
      </c>
      <c r="C2299" s="33">
        <v>2018</v>
      </c>
      <c r="D2299" s="33"/>
      <c r="E2299" s="33">
        <v>350</v>
      </c>
      <c r="F2299" s="33">
        <v>200</v>
      </c>
      <c r="G2299" s="33">
        <v>315</v>
      </c>
      <c r="H2299" s="19"/>
    </row>
    <row r="2300" spans="1:8" s="18" customFormat="1" ht="17.25" hidden="1" customHeight="1" outlineLevel="1">
      <c r="A2300" s="33" t="s">
        <v>564</v>
      </c>
      <c r="B2300" s="34" t="s">
        <v>1196</v>
      </c>
      <c r="C2300" s="33">
        <v>2018</v>
      </c>
      <c r="D2300" s="33"/>
      <c r="E2300" s="33">
        <v>10</v>
      </c>
      <c r="F2300" s="33">
        <v>15</v>
      </c>
      <c r="G2300" s="33">
        <v>74</v>
      </c>
      <c r="H2300" s="19"/>
    </row>
    <row r="2301" spans="1:8" s="18" customFormat="1" ht="17.25" hidden="1" customHeight="1" outlineLevel="1">
      <c r="A2301" s="33" t="s">
        <v>564</v>
      </c>
      <c r="B2301" s="34" t="s">
        <v>1200</v>
      </c>
      <c r="C2301" s="33">
        <v>2018</v>
      </c>
      <c r="D2301" s="33"/>
      <c r="E2301" s="33">
        <v>30</v>
      </c>
      <c r="F2301" s="33">
        <v>15</v>
      </c>
      <c r="G2301" s="33">
        <v>105</v>
      </c>
      <c r="H2301" s="19"/>
    </row>
    <row r="2302" spans="1:8" s="18" customFormat="1" ht="17.25" hidden="1" customHeight="1" outlineLevel="1">
      <c r="A2302" s="33" t="s">
        <v>564</v>
      </c>
      <c r="B2302" s="34" t="s">
        <v>1201</v>
      </c>
      <c r="C2302" s="33">
        <v>2018</v>
      </c>
      <c r="D2302" s="33"/>
      <c r="E2302" s="33">
        <v>20</v>
      </c>
      <c r="F2302" s="33">
        <v>20</v>
      </c>
      <c r="G2302" s="33">
        <v>70</v>
      </c>
      <c r="H2302" s="19"/>
    </row>
    <row r="2303" spans="1:8" s="18" customFormat="1" ht="17.25" hidden="1" customHeight="1" outlineLevel="1">
      <c r="A2303" s="33" t="s">
        <v>564</v>
      </c>
      <c r="B2303" s="34" t="s">
        <v>2305</v>
      </c>
      <c r="C2303" s="33">
        <v>2018</v>
      </c>
      <c r="D2303" s="33"/>
      <c r="E2303" s="33">
        <v>120</v>
      </c>
      <c r="F2303" s="33">
        <v>35.6</v>
      </c>
      <c r="G2303" s="33">
        <v>115</v>
      </c>
      <c r="H2303" s="19"/>
    </row>
    <row r="2304" spans="1:8" s="18" customFormat="1" ht="17.25" hidden="1" customHeight="1" outlineLevel="1">
      <c r="A2304" s="33" t="s">
        <v>564</v>
      </c>
      <c r="B2304" s="34" t="s">
        <v>2306</v>
      </c>
      <c r="C2304" s="33">
        <v>2018</v>
      </c>
      <c r="D2304" s="33"/>
      <c r="E2304" s="33">
        <v>483</v>
      </c>
      <c r="F2304" s="33">
        <v>30</v>
      </c>
      <c r="G2304" s="33">
        <v>393</v>
      </c>
      <c r="H2304" s="19"/>
    </row>
    <row r="2305" spans="1:8" s="18" customFormat="1" ht="17.25" hidden="1" customHeight="1" outlineLevel="1">
      <c r="A2305" s="33" t="s">
        <v>564</v>
      </c>
      <c r="B2305" s="34" t="s">
        <v>1449</v>
      </c>
      <c r="C2305" s="33">
        <v>2018</v>
      </c>
      <c r="D2305" s="33"/>
      <c r="E2305" s="33">
        <v>45</v>
      </c>
      <c r="F2305" s="33">
        <v>15</v>
      </c>
      <c r="G2305" s="33">
        <v>53.701000000000001</v>
      </c>
      <c r="H2305" s="19"/>
    </row>
    <row r="2306" spans="1:8" s="18" customFormat="1" ht="17.25" hidden="1" customHeight="1" outlineLevel="1">
      <c r="A2306" s="33" t="s">
        <v>564</v>
      </c>
      <c r="B2306" s="34" t="s">
        <v>2694</v>
      </c>
      <c r="C2306" s="33">
        <v>2019</v>
      </c>
      <c r="D2306" s="33"/>
      <c r="E2306" s="33">
        <v>1991</v>
      </c>
      <c r="F2306" s="33">
        <v>3</v>
      </c>
      <c r="G2306" s="33">
        <v>3507.9470000000001</v>
      </c>
      <c r="H2306" s="19"/>
    </row>
    <row r="2307" spans="1:8" s="18" customFormat="1" ht="17.25" hidden="1" customHeight="1" outlineLevel="1">
      <c r="A2307" s="33" t="s">
        <v>564</v>
      </c>
      <c r="B2307" s="34" t="s">
        <v>1626</v>
      </c>
      <c r="C2307" s="33">
        <v>2019</v>
      </c>
      <c r="D2307" s="33"/>
      <c r="E2307" s="33">
        <v>12</v>
      </c>
      <c r="F2307" s="33">
        <v>75</v>
      </c>
      <c r="G2307" s="33">
        <v>52.359000000000002</v>
      </c>
      <c r="H2307" s="19"/>
    </row>
    <row r="2308" spans="1:8" s="18" customFormat="1" ht="17.25" hidden="1" customHeight="1" outlineLevel="1">
      <c r="A2308" s="33" t="s">
        <v>564</v>
      </c>
      <c r="B2308" s="34" t="s">
        <v>1641</v>
      </c>
      <c r="C2308" s="33">
        <v>2019</v>
      </c>
      <c r="D2308" s="33"/>
      <c r="E2308" s="33">
        <v>15</v>
      </c>
      <c r="F2308" s="33">
        <v>42</v>
      </c>
      <c r="G2308" s="33">
        <v>20.305</v>
      </c>
      <c r="H2308" s="19"/>
    </row>
    <row r="2309" spans="1:8" s="18" customFormat="1" ht="17.25" hidden="1" customHeight="1" outlineLevel="1">
      <c r="A2309" s="33" t="s">
        <v>564</v>
      </c>
      <c r="B2309" s="34" t="s">
        <v>1642</v>
      </c>
      <c r="C2309" s="33">
        <v>2019</v>
      </c>
      <c r="D2309" s="33"/>
      <c r="E2309" s="33">
        <v>300</v>
      </c>
      <c r="F2309" s="33">
        <v>30</v>
      </c>
      <c r="G2309" s="33">
        <v>278.37</v>
      </c>
      <c r="H2309" s="19"/>
    </row>
    <row r="2310" spans="1:8" s="18" customFormat="1" ht="17.25" hidden="1" customHeight="1" outlineLevel="1">
      <c r="A2310" s="33" t="s">
        <v>564</v>
      </c>
      <c r="B2310" s="34" t="s">
        <v>2360</v>
      </c>
      <c r="C2310" s="33">
        <v>2019</v>
      </c>
      <c r="D2310" s="33"/>
      <c r="E2310" s="33">
        <v>950</v>
      </c>
      <c r="F2310" s="33">
        <v>15</v>
      </c>
      <c r="G2310" s="33">
        <v>1088.511</v>
      </c>
      <c r="H2310" s="19"/>
    </row>
    <row r="2311" spans="1:8" s="18" customFormat="1" ht="17.25" hidden="1" customHeight="1" outlineLevel="1">
      <c r="A2311" s="33" t="s">
        <v>564</v>
      </c>
      <c r="B2311" s="34" t="s">
        <v>1643</v>
      </c>
      <c r="C2311" s="33">
        <v>2019</v>
      </c>
      <c r="D2311" s="33"/>
      <c r="E2311" s="33">
        <v>215</v>
      </c>
      <c r="F2311" s="33">
        <v>15</v>
      </c>
      <c r="G2311" s="33">
        <v>218.29300000000001</v>
      </c>
      <c r="H2311" s="19"/>
    </row>
    <row r="2312" spans="1:8" s="18" customFormat="1" ht="17.25" hidden="1" customHeight="1" outlineLevel="1">
      <c r="A2312" s="33" t="s">
        <v>564</v>
      </c>
      <c r="B2312" s="34" t="s">
        <v>2392</v>
      </c>
      <c r="C2312" s="33">
        <v>2019</v>
      </c>
      <c r="D2312" s="33"/>
      <c r="E2312" s="33">
        <v>3461</v>
      </c>
      <c r="F2312" s="33">
        <v>150</v>
      </c>
      <c r="G2312" s="33">
        <v>5921.7039999999997</v>
      </c>
      <c r="H2312" s="19"/>
    </row>
    <row r="2313" spans="1:8" s="18" customFormat="1" ht="17.25" hidden="1" customHeight="1" outlineLevel="1">
      <c r="A2313" s="33" t="s">
        <v>564</v>
      </c>
      <c r="B2313" s="34" t="s">
        <v>2695</v>
      </c>
      <c r="C2313" s="33">
        <v>2020</v>
      </c>
      <c r="D2313" s="33"/>
      <c r="E2313" s="33">
        <v>713</v>
      </c>
      <c r="F2313" s="33">
        <v>300</v>
      </c>
      <c r="G2313" s="33">
        <v>1449</v>
      </c>
      <c r="H2313" s="19"/>
    </row>
    <row r="2314" spans="1:8" s="18" customFormat="1" ht="17.25" hidden="1" customHeight="1" outlineLevel="1">
      <c r="A2314" s="33" t="s">
        <v>564</v>
      </c>
      <c r="B2314" s="34" t="s">
        <v>1724</v>
      </c>
      <c r="C2314" s="33">
        <v>2020</v>
      </c>
      <c r="D2314" s="33"/>
      <c r="E2314" s="33">
        <v>185</v>
      </c>
      <c r="F2314" s="33">
        <v>65</v>
      </c>
      <c r="G2314" s="33">
        <v>320</v>
      </c>
      <c r="H2314" s="19"/>
    </row>
    <row r="2315" spans="1:8" s="18" customFormat="1" ht="17.25" hidden="1" customHeight="1" outlineLevel="1">
      <c r="A2315" s="33" t="s">
        <v>564</v>
      </c>
      <c r="B2315" s="34" t="s">
        <v>2696</v>
      </c>
      <c r="C2315" s="33">
        <v>2020</v>
      </c>
      <c r="D2315" s="33"/>
      <c r="E2315" s="33">
        <v>22</v>
      </c>
      <c r="F2315" s="33">
        <v>10</v>
      </c>
      <c r="G2315" s="33">
        <v>154</v>
      </c>
      <c r="H2315" s="19"/>
    </row>
    <row r="2316" spans="1:8" s="18" customFormat="1" ht="17.25" hidden="1" customHeight="1" outlineLevel="1">
      <c r="A2316" s="33" t="s">
        <v>564</v>
      </c>
      <c r="B2316" s="34" t="s">
        <v>2697</v>
      </c>
      <c r="C2316" s="33">
        <v>2020</v>
      </c>
      <c r="D2316" s="33"/>
      <c r="E2316" s="33">
        <v>50</v>
      </c>
      <c r="F2316" s="33">
        <v>40</v>
      </c>
      <c r="G2316" s="33">
        <v>118</v>
      </c>
      <c r="H2316" s="19"/>
    </row>
    <row r="2317" spans="1:8" s="18" customFormat="1" ht="17.25" hidden="1" customHeight="1" outlineLevel="1">
      <c r="A2317" s="33" t="s">
        <v>564</v>
      </c>
      <c r="B2317" s="34" t="s">
        <v>2698</v>
      </c>
      <c r="C2317" s="33">
        <v>2020</v>
      </c>
      <c r="D2317" s="33"/>
      <c r="E2317" s="33">
        <v>5</v>
      </c>
      <c r="F2317" s="33">
        <v>150</v>
      </c>
      <c r="G2317" s="33">
        <v>60</v>
      </c>
      <c r="H2317" s="19"/>
    </row>
    <row r="2318" spans="1:8" s="18" customFormat="1" ht="17.25" hidden="1" customHeight="1" outlineLevel="1">
      <c r="A2318" s="33" t="s">
        <v>564</v>
      </c>
      <c r="B2318" s="34" t="s">
        <v>1767</v>
      </c>
      <c r="C2318" s="33">
        <v>2020</v>
      </c>
      <c r="D2318" s="33"/>
      <c r="E2318" s="33">
        <v>8</v>
      </c>
      <c r="F2318" s="33">
        <v>15</v>
      </c>
      <c r="G2318" s="33">
        <v>64</v>
      </c>
      <c r="H2318" s="19"/>
    </row>
    <row r="2319" spans="1:8" s="18" customFormat="1" ht="17.25" hidden="1" customHeight="1" outlineLevel="1">
      <c r="A2319" s="33" t="s">
        <v>564</v>
      </c>
      <c r="B2319" s="34" t="s">
        <v>1775</v>
      </c>
      <c r="C2319" s="33">
        <v>2020</v>
      </c>
      <c r="D2319" s="33"/>
      <c r="E2319" s="33">
        <v>422</v>
      </c>
      <c r="F2319" s="33">
        <v>15</v>
      </c>
      <c r="G2319" s="33">
        <v>437</v>
      </c>
      <c r="H2319" s="19"/>
    </row>
    <row r="2320" spans="1:8" s="18" customFormat="1" ht="17.25" hidden="1" customHeight="1" outlineLevel="1">
      <c r="A2320" s="33" t="s">
        <v>564</v>
      </c>
      <c r="B2320" s="34" t="s">
        <v>1777</v>
      </c>
      <c r="C2320" s="33">
        <v>2020</v>
      </c>
      <c r="D2320" s="33"/>
      <c r="E2320" s="33">
        <v>40</v>
      </c>
      <c r="F2320" s="33">
        <v>115</v>
      </c>
      <c r="G2320" s="33">
        <v>126</v>
      </c>
      <c r="H2320" s="19"/>
    </row>
    <row r="2321" spans="1:8" s="18" customFormat="1" ht="17.25" hidden="1" customHeight="1" outlineLevel="1">
      <c r="A2321" s="33" t="s">
        <v>564</v>
      </c>
      <c r="B2321" s="34" t="s">
        <v>2564</v>
      </c>
      <c r="C2321" s="33">
        <v>2020</v>
      </c>
      <c r="D2321" s="33"/>
      <c r="E2321" s="33">
        <v>3629</v>
      </c>
      <c r="F2321" s="33">
        <v>5</v>
      </c>
      <c r="G2321" s="33">
        <v>4528</v>
      </c>
      <c r="H2321" s="19"/>
    </row>
    <row r="2322" spans="1:8" s="18" customFormat="1" ht="17.25" hidden="1" customHeight="1" outlineLevel="1">
      <c r="A2322" s="33" t="s">
        <v>564</v>
      </c>
      <c r="B2322" s="34" t="s">
        <v>2699</v>
      </c>
      <c r="C2322" s="33">
        <v>2020</v>
      </c>
      <c r="D2322" s="33"/>
      <c r="E2322" s="33">
        <v>1381</v>
      </c>
      <c r="F2322" s="33">
        <v>350</v>
      </c>
      <c r="G2322" s="33">
        <v>1406</v>
      </c>
      <c r="H2322" s="19"/>
    </row>
    <row r="2323" spans="1:8" s="18" customFormat="1" ht="17.25" hidden="1" customHeight="1" outlineLevel="1">
      <c r="A2323" s="33" t="s">
        <v>564</v>
      </c>
      <c r="B2323" s="34" t="s">
        <v>1787</v>
      </c>
      <c r="C2323" s="33">
        <v>2020</v>
      </c>
      <c r="D2323" s="33"/>
      <c r="E2323" s="33">
        <v>120</v>
      </c>
      <c r="F2323" s="33">
        <v>16.5</v>
      </c>
      <c r="G2323" s="33">
        <v>281</v>
      </c>
      <c r="H2323" s="19"/>
    </row>
    <row r="2324" spans="1:8" s="18" customFormat="1" ht="17.25" hidden="1" customHeight="1" outlineLevel="1">
      <c r="A2324" s="33" t="s">
        <v>564</v>
      </c>
      <c r="B2324" s="34" t="s">
        <v>1791</v>
      </c>
      <c r="C2324" s="33">
        <v>2020</v>
      </c>
      <c r="D2324" s="33"/>
      <c r="E2324" s="33">
        <v>25</v>
      </c>
      <c r="F2324" s="33">
        <v>30</v>
      </c>
      <c r="G2324" s="33">
        <v>56</v>
      </c>
      <c r="H2324" s="19"/>
    </row>
    <row r="2325" spans="1:8" s="18" customFormat="1" ht="17.25" hidden="1" customHeight="1" outlineLevel="1">
      <c r="A2325" s="33" t="s">
        <v>564</v>
      </c>
      <c r="B2325" s="34" t="s">
        <v>2568</v>
      </c>
      <c r="C2325" s="33">
        <v>2020</v>
      </c>
      <c r="D2325" s="33"/>
      <c r="E2325" s="33">
        <v>925</v>
      </c>
      <c r="F2325" s="33">
        <v>100</v>
      </c>
      <c r="G2325" s="33">
        <v>1227</v>
      </c>
      <c r="H2325" s="19"/>
    </row>
    <row r="2326" spans="1:8" s="18" customFormat="1" ht="17.25" hidden="1" customHeight="1" outlineLevel="1">
      <c r="A2326" s="33" t="s">
        <v>564</v>
      </c>
      <c r="B2326" s="34" t="s">
        <v>1800</v>
      </c>
      <c r="C2326" s="33">
        <v>2020</v>
      </c>
      <c r="D2326" s="33"/>
      <c r="E2326" s="33">
        <v>15</v>
      </c>
      <c r="F2326" s="33">
        <v>15</v>
      </c>
      <c r="G2326" s="33">
        <v>49</v>
      </c>
      <c r="H2326" s="19"/>
    </row>
    <row r="2327" spans="1:8" s="18" customFormat="1" ht="17.25" hidden="1" customHeight="1" outlineLevel="1">
      <c r="A2327" s="33" t="s">
        <v>564</v>
      </c>
      <c r="B2327" s="34" t="s">
        <v>2700</v>
      </c>
      <c r="C2327" s="33">
        <v>2020</v>
      </c>
      <c r="D2327" s="33"/>
      <c r="E2327" s="33">
        <v>462</v>
      </c>
      <c r="F2327" s="33">
        <v>1500</v>
      </c>
      <c r="G2327" s="33">
        <v>621.57329000000004</v>
      </c>
      <c r="H2327" s="19"/>
    </row>
    <row r="2328" spans="1:8" s="18" customFormat="1" ht="17.25" hidden="1" customHeight="1" outlineLevel="1">
      <c r="A2328" s="33" t="s">
        <v>564</v>
      </c>
      <c r="B2328" s="34" t="s">
        <v>1917</v>
      </c>
      <c r="C2328" s="33">
        <v>2020</v>
      </c>
      <c r="D2328" s="33"/>
      <c r="E2328" s="33">
        <v>105</v>
      </c>
      <c r="F2328" s="33">
        <v>25</v>
      </c>
      <c r="G2328" s="33">
        <v>32.706000000000003</v>
      </c>
      <c r="H2328" s="19"/>
    </row>
    <row r="2329" spans="1:8" s="18" customFormat="1" ht="17.25" hidden="1" customHeight="1" outlineLevel="1">
      <c r="A2329" s="33" t="s">
        <v>564</v>
      </c>
      <c r="B2329" s="34" t="s">
        <v>1918</v>
      </c>
      <c r="C2329" s="33">
        <v>2020</v>
      </c>
      <c r="D2329" s="33"/>
      <c r="E2329" s="33">
        <v>465</v>
      </c>
      <c r="F2329" s="33">
        <v>15</v>
      </c>
      <c r="G2329" s="33">
        <v>1102.568</v>
      </c>
      <c r="H2329" s="19"/>
    </row>
    <row r="2330" spans="1:8" s="18" customFormat="1" ht="17.25" hidden="1" customHeight="1" outlineLevel="1">
      <c r="A2330" s="33" t="s">
        <v>564</v>
      </c>
      <c r="B2330" s="34" t="s">
        <v>2009</v>
      </c>
      <c r="C2330" s="33">
        <v>2020</v>
      </c>
      <c r="D2330" s="33"/>
      <c r="E2330" s="33">
        <v>10</v>
      </c>
      <c r="F2330" s="33">
        <v>5</v>
      </c>
      <c r="G2330" s="33">
        <v>52.603000000000002</v>
      </c>
      <c r="H2330" s="19"/>
    </row>
    <row r="2331" spans="1:8" s="18" customFormat="1" ht="17.25" hidden="1" customHeight="1" outlineLevel="1">
      <c r="A2331" s="33" t="s">
        <v>564</v>
      </c>
      <c r="B2331" s="34" t="s">
        <v>2688</v>
      </c>
      <c r="C2331" s="33">
        <v>2020</v>
      </c>
      <c r="D2331" s="33"/>
      <c r="E2331" s="33">
        <v>10</v>
      </c>
      <c r="F2331" s="33">
        <v>149</v>
      </c>
      <c r="G2331" s="33">
        <v>67.429699999999997</v>
      </c>
      <c r="H2331" s="19"/>
    </row>
    <row r="2332" spans="1:8" s="18" customFormat="1" ht="17.25" hidden="1" customHeight="1" outlineLevel="1">
      <c r="A2332" s="33" t="s">
        <v>564</v>
      </c>
      <c r="B2332" s="34" t="s">
        <v>2045</v>
      </c>
      <c r="C2332" s="33">
        <v>2020</v>
      </c>
      <c r="D2332" s="33"/>
      <c r="E2332" s="33">
        <v>2614</v>
      </c>
      <c r="F2332" s="33">
        <v>15</v>
      </c>
      <c r="G2332" s="33">
        <v>3432.84</v>
      </c>
      <c r="H2332" s="19"/>
    </row>
    <row r="2333" spans="1:8" s="18" customFormat="1" ht="17.25" hidden="1" customHeight="1" outlineLevel="1">
      <c r="A2333" s="33" t="s">
        <v>564</v>
      </c>
      <c r="B2333" s="34" t="s">
        <v>2078</v>
      </c>
      <c r="C2333" s="33">
        <v>2020</v>
      </c>
      <c r="D2333" s="33"/>
      <c r="E2333" s="33">
        <v>15</v>
      </c>
      <c r="F2333" s="33">
        <v>15</v>
      </c>
      <c r="G2333" s="33">
        <v>16.715</v>
      </c>
      <c r="H2333" s="19"/>
    </row>
    <row r="2334" spans="1:8" s="18" customFormat="1" ht="17.25" hidden="1" customHeight="1" outlineLevel="1">
      <c r="A2334" s="33" t="s">
        <v>564</v>
      </c>
      <c r="B2334" s="34" t="s">
        <v>2701</v>
      </c>
      <c r="C2334" s="33">
        <v>2020</v>
      </c>
      <c r="D2334" s="33"/>
      <c r="E2334" s="33">
        <v>60</v>
      </c>
      <c r="F2334" s="33">
        <v>15</v>
      </c>
      <c r="G2334" s="33">
        <v>95.983999999999995</v>
      </c>
      <c r="H2334" s="19"/>
    </row>
    <row r="2335" spans="1:8" s="18" customFormat="1" ht="17.25" customHeight="1" collapsed="1">
      <c r="A2335" s="23"/>
      <c r="B2335" s="24" t="s">
        <v>89</v>
      </c>
      <c r="C2335" s="23"/>
      <c r="D2335" s="23" t="s">
        <v>136</v>
      </c>
      <c r="E2335" s="23"/>
      <c r="F2335" s="23"/>
      <c r="G2335" s="23"/>
      <c r="H2335" s="19"/>
    </row>
    <row r="2336" spans="1:8" s="18" customFormat="1" ht="17.25" customHeight="1">
      <c r="A2336" s="20"/>
      <c r="B2336" s="25" t="s">
        <v>91</v>
      </c>
      <c r="C2336" s="20"/>
      <c r="D2336" s="20"/>
      <c r="E2336" s="20"/>
      <c r="F2336" s="20"/>
      <c r="G2336" s="20"/>
      <c r="H2336" s="68"/>
    </row>
    <row r="2337" spans="1:8" s="18" customFormat="1" ht="17.25" customHeight="1">
      <c r="A2337" s="26" t="s">
        <v>588</v>
      </c>
      <c r="B2337" s="27" t="s">
        <v>142</v>
      </c>
      <c r="C2337" s="26"/>
      <c r="D2337" s="26"/>
      <c r="E2337" s="26"/>
      <c r="F2337" s="26"/>
      <c r="G2337" s="26"/>
      <c r="H2337" s="19"/>
    </row>
    <row r="2338" spans="1:8" s="18" customFormat="1" ht="17.25" customHeight="1">
      <c r="A2338" s="26" t="s">
        <v>588</v>
      </c>
      <c r="B2338" s="27" t="s">
        <v>94</v>
      </c>
      <c r="C2338" s="26"/>
      <c r="D2338" s="26"/>
      <c r="E2338" s="26"/>
      <c r="F2338" s="26"/>
      <c r="G2338" s="26"/>
      <c r="H2338" s="19"/>
    </row>
    <row r="2339" spans="1:8" s="18" customFormat="1" ht="17.25" customHeight="1">
      <c r="A2339" s="26" t="s">
        <v>588</v>
      </c>
      <c r="B2339" s="27" t="s">
        <v>95</v>
      </c>
      <c r="C2339" s="26">
        <v>2019</v>
      </c>
      <c r="D2339" s="26" t="s">
        <v>136</v>
      </c>
      <c r="E2339" s="26">
        <f ca="1">SUMIF($C$2342:$G$2364,$C$2339,$E$2342:$E$2364)</f>
        <v>433</v>
      </c>
      <c r="F2339" s="30">
        <f ca="1">SUMIF($C$2342:$G$2364,$C$2339,$F$2342:$F$2364)</f>
        <v>180</v>
      </c>
      <c r="G2339" s="30">
        <f ca="1">SUMIF($C$2342:$G$2364,$C$2339,$G$2342:$G$2364)</f>
        <v>932.37900000000013</v>
      </c>
      <c r="H2339" s="19"/>
    </row>
    <row r="2340" spans="1:8" s="18" customFormat="1" ht="17.25" customHeight="1">
      <c r="A2340" s="26" t="s">
        <v>588</v>
      </c>
      <c r="B2340" s="27" t="s">
        <v>95</v>
      </c>
      <c r="C2340" s="26">
        <v>2020</v>
      </c>
      <c r="D2340" s="26" t="s">
        <v>136</v>
      </c>
      <c r="E2340" s="26">
        <f ca="1">SUMIF($C$2342:$G$2364,$C$2340,$E$2342:$E$2364)</f>
        <v>18754</v>
      </c>
      <c r="F2340" s="30">
        <f ca="1">SUMIF($C$2342:$G$2364,$C$2340,$F$2342:$F$2364)</f>
        <v>889</v>
      </c>
      <c r="G2340" s="30">
        <f ca="1">SUMIF($C$2342:$G$2364,$C$2340,$G$2342:$G$2364)</f>
        <v>23973.545050000001</v>
      </c>
      <c r="H2340" s="19"/>
    </row>
    <row r="2341" spans="1:8" s="18" customFormat="1" ht="17.25" customHeight="1">
      <c r="A2341" s="26" t="s">
        <v>588</v>
      </c>
      <c r="B2341" s="27" t="s">
        <v>95</v>
      </c>
      <c r="C2341" s="26">
        <v>2021</v>
      </c>
      <c r="D2341" s="26" t="s">
        <v>136</v>
      </c>
      <c r="E2341" s="26">
        <f ca="1">SUMIF($C$2342:$G$2364,$C$2341,$E$2342:$E$2364)</f>
        <v>0</v>
      </c>
      <c r="F2341" s="30">
        <f ca="1">SUMIF($C$2342:$G$2364,$C$2341,$F$2342:$F$2364)</f>
        <v>0</v>
      </c>
      <c r="G2341" s="30">
        <f ca="1">SUMIF($C$2342:$G$2364,$C$2341,$G$2342:$G$2364)</f>
        <v>0</v>
      </c>
      <c r="H2341" s="19"/>
    </row>
    <row r="2342" spans="1:8" s="18" customFormat="1" ht="17.25" hidden="1" customHeight="1" outlineLevel="1">
      <c r="A2342" s="26" t="s">
        <v>588</v>
      </c>
      <c r="B2342" s="27" t="s">
        <v>2702</v>
      </c>
      <c r="C2342" s="26">
        <v>2018</v>
      </c>
      <c r="D2342" s="26"/>
      <c r="E2342" s="26">
        <v>10</v>
      </c>
      <c r="F2342" s="26">
        <v>13</v>
      </c>
      <c r="G2342" s="26">
        <v>85</v>
      </c>
      <c r="H2342" s="19"/>
    </row>
    <row r="2343" spans="1:8" s="18" customFormat="1" ht="17.25" hidden="1" customHeight="1" outlineLevel="1">
      <c r="A2343" s="26" t="s">
        <v>588</v>
      </c>
      <c r="B2343" s="27" t="s">
        <v>1222</v>
      </c>
      <c r="C2343" s="26">
        <v>2018</v>
      </c>
      <c r="D2343" s="26"/>
      <c r="E2343" s="26">
        <v>200</v>
      </c>
      <c r="F2343" s="26">
        <v>20</v>
      </c>
      <c r="G2343" s="26">
        <v>250</v>
      </c>
      <c r="H2343" s="19"/>
    </row>
    <row r="2344" spans="1:8" s="18" customFormat="1" ht="17.25" hidden="1" customHeight="1" outlineLevel="1">
      <c r="A2344" s="26" t="s">
        <v>588</v>
      </c>
      <c r="B2344" s="27" t="s">
        <v>2703</v>
      </c>
      <c r="C2344" s="26">
        <v>2018</v>
      </c>
      <c r="D2344" s="26"/>
      <c r="E2344" s="26">
        <v>1035</v>
      </c>
      <c r="F2344" s="26">
        <v>600</v>
      </c>
      <c r="G2344" s="26">
        <v>1241</v>
      </c>
      <c r="H2344" s="19"/>
    </row>
    <row r="2345" spans="1:8" s="18" customFormat="1" ht="17.25" hidden="1" customHeight="1" outlineLevel="1">
      <c r="A2345" s="26" t="s">
        <v>588</v>
      </c>
      <c r="B2345" s="27" t="s">
        <v>2704</v>
      </c>
      <c r="C2345" s="26">
        <v>2018</v>
      </c>
      <c r="D2345" s="26"/>
      <c r="E2345" s="26">
        <v>5175</v>
      </c>
      <c r="F2345" s="26">
        <v>15</v>
      </c>
      <c r="G2345" s="26">
        <v>6627</v>
      </c>
      <c r="H2345" s="19"/>
    </row>
    <row r="2346" spans="1:8" s="18" customFormat="1" ht="17.25" hidden="1" customHeight="1" outlineLevel="1">
      <c r="A2346" s="26" t="s">
        <v>588</v>
      </c>
      <c r="B2346" s="27" t="s">
        <v>2705</v>
      </c>
      <c r="C2346" s="26">
        <v>2018</v>
      </c>
      <c r="D2346" s="26"/>
      <c r="E2346" s="26">
        <v>3705</v>
      </c>
      <c r="F2346" s="26">
        <v>750</v>
      </c>
      <c r="G2346" s="26">
        <v>3147</v>
      </c>
      <c r="H2346" s="19"/>
    </row>
    <row r="2347" spans="1:8" s="18" customFormat="1" ht="17.25" hidden="1" customHeight="1" outlineLevel="1">
      <c r="A2347" s="26" t="s">
        <v>588</v>
      </c>
      <c r="B2347" s="27" t="s">
        <v>1628</v>
      </c>
      <c r="C2347" s="26">
        <v>2019</v>
      </c>
      <c r="D2347" s="26"/>
      <c r="E2347" s="26">
        <v>80</v>
      </c>
      <c r="F2347" s="26">
        <v>150</v>
      </c>
      <c r="G2347" s="26">
        <v>185.13399999999999</v>
      </c>
      <c r="H2347" s="19"/>
    </row>
    <row r="2348" spans="1:8" s="18" customFormat="1" ht="17.25" hidden="1" customHeight="1" outlineLevel="1">
      <c r="A2348" s="26" t="s">
        <v>588</v>
      </c>
      <c r="B2348" s="27" t="s">
        <v>2358</v>
      </c>
      <c r="C2348" s="26">
        <v>2019</v>
      </c>
      <c r="D2348" s="26"/>
      <c r="E2348" s="26">
        <v>150</v>
      </c>
      <c r="F2348" s="26">
        <v>15</v>
      </c>
      <c r="G2348" s="26">
        <v>263.00800000000004</v>
      </c>
      <c r="H2348" s="19"/>
    </row>
    <row r="2349" spans="1:8" s="18" customFormat="1" ht="17.25" hidden="1" customHeight="1" outlineLevel="1">
      <c r="A2349" s="26" t="s">
        <v>588</v>
      </c>
      <c r="B2349" s="27" t="s">
        <v>2706</v>
      </c>
      <c r="C2349" s="26">
        <v>2019</v>
      </c>
      <c r="D2349" s="26"/>
      <c r="E2349" s="26">
        <v>203</v>
      </c>
      <c r="F2349" s="26">
        <v>15</v>
      </c>
      <c r="G2349" s="26">
        <v>484.23700000000002</v>
      </c>
      <c r="H2349" s="19"/>
    </row>
    <row r="2350" spans="1:8" s="18" customFormat="1" ht="17.25" hidden="1" customHeight="1" outlineLevel="1">
      <c r="A2350" s="26" t="s">
        <v>588</v>
      </c>
      <c r="B2350" s="27" t="s">
        <v>2555</v>
      </c>
      <c r="C2350" s="26">
        <v>2020</v>
      </c>
      <c r="D2350" s="26"/>
      <c r="E2350" s="26">
        <v>1075</v>
      </c>
      <c r="F2350" s="26">
        <v>100</v>
      </c>
      <c r="G2350" s="26">
        <v>1149</v>
      </c>
      <c r="H2350" s="19"/>
    </row>
    <row r="2351" spans="1:8" s="18" customFormat="1" ht="17.25" hidden="1" customHeight="1" outlineLevel="1">
      <c r="A2351" s="26" t="s">
        <v>588</v>
      </c>
      <c r="B2351" s="27" t="s">
        <v>2707</v>
      </c>
      <c r="C2351" s="26">
        <v>2020</v>
      </c>
      <c r="D2351" s="26"/>
      <c r="E2351" s="26">
        <v>10</v>
      </c>
      <c r="F2351" s="26">
        <v>15</v>
      </c>
      <c r="G2351" s="26">
        <v>90</v>
      </c>
      <c r="H2351" s="19"/>
    </row>
    <row r="2352" spans="1:8" s="18" customFormat="1" ht="17.25" hidden="1" customHeight="1" outlineLevel="1">
      <c r="A2352" s="26" t="s">
        <v>588</v>
      </c>
      <c r="B2352" s="27" t="s">
        <v>2574</v>
      </c>
      <c r="C2352" s="26">
        <v>2020</v>
      </c>
      <c r="D2352" s="26"/>
      <c r="E2352" s="26">
        <v>1180</v>
      </c>
      <c r="F2352" s="26">
        <v>145</v>
      </c>
      <c r="G2352" s="26">
        <v>1397.425</v>
      </c>
      <c r="H2352" s="19"/>
    </row>
    <row r="2353" spans="1:8" s="18" customFormat="1" ht="17.25" hidden="1" customHeight="1" outlineLevel="1">
      <c r="A2353" s="26" t="s">
        <v>588</v>
      </c>
      <c r="B2353" s="27" t="s">
        <v>2575</v>
      </c>
      <c r="C2353" s="26">
        <v>2020</v>
      </c>
      <c r="D2353" s="26"/>
      <c r="E2353" s="26">
        <v>4626</v>
      </c>
      <c r="F2353" s="26">
        <v>15</v>
      </c>
      <c r="G2353" s="26">
        <v>5738.1549999999997</v>
      </c>
      <c r="H2353" s="19"/>
    </row>
    <row r="2354" spans="1:8" s="18" customFormat="1" ht="17.25" hidden="1" customHeight="1" outlineLevel="1">
      <c r="A2354" s="26" t="s">
        <v>588</v>
      </c>
      <c r="B2354" s="27" t="s">
        <v>2576</v>
      </c>
      <c r="C2354" s="26">
        <v>2020</v>
      </c>
      <c r="D2354" s="26"/>
      <c r="E2354" s="26">
        <v>35</v>
      </c>
      <c r="F2354" s="26">
        <v>15</v>
      </c>
      <c r="G2354" s="26">
        <v>90.361000000000004</v>
      </c>
      <c r="H2354" s="19"/>
    </row>
    <row r="2355" spans="1:8" s="18" customFormat="1" ht="17.25" hidden="1" customHeight="1" outlineLevel="1">
      <c r="A2355" s="26" t="s">
        <v>588</v>
      </c>
      <c r="B2355" s="27" t="s">
        <v>2577</v>
      </c>
      <c r="C2355" s="26">
        <v>2020</v>
      </c>
      <c r="D2355" s="26"/>
      <c r="E2355" s="26">
        <v>2733</v>
      </c>
      <c r="F2355" s="26">
        <v>15</v>
      </c>
      <c r="G2355" s="26">
        <v>3890.6669999999999</v>
      </c>
      <c r="H2355" s="19"/>
    </row>
    <row r="2356" spans="1:8" s="18" customFormat="1" ht="17.25" hidden="1" customHeight="1" outlineLevel="1">
      <c r="A2356" s="26" t="s">
        <v>588</v>
      </c>
      <c r="B2356" s="27" t="s">
        <v>2708</v>
      </c>
      <c r="C2356" s="26">
        <v>2020</v>
      </c>
      <c r="D2356" s="26"/>
      <c r="E2356" s="26">
        <v>2700</v>
      </c>
      <c r="F2356" s="26">
        <v>15</v>
      </c>
      <c r="G2356" s="26">
        <v>1993.42</v>
      </c>
      <c r="H2356" s="19"/>
    </row>
    <row r="2357" spans="1:8" s="18" customFormat="1" ht="17.25" hidden="1" customHeight="1" outlineLevel="1">
      <c r="A2357" s="26" t="s">
        <v>588</v>
      </c>
      <c r="B2357" s="27" t="s">
        <v>2579</v>
      </c>
      <c r="C2357" s="26">
        <v>2020</v>
      </c>
      <c r="D2357" s="26"/>
      <c r="E2357" s="26">
        <v>1702</v>
      </c>
      <c r="F2357" s="26">
        <v>145</v>
      </c>
      <c r="G2357" s="26">
        <v>2339.4690000000001</v>
      </c>
      <c r="H2357" s="19"/>
    </row>
    <row r="2358" spans="1:8" s="18" customFormat="1" ht="17.25" hidden="1" customHeight="1" outlineLevel="1">
      <c r="A2358" s="26" t="s">
        <v>588</v>
      </c>
      <c r="B2358" s="27" t="s">
        <v>2709</v>
      </c>
      <c r="C2358" s="26">
        <v>2020</v>
      </c>
      <c r="D2358" s="26"/>
      <c r="E2358" s="26">
        <v>833</v>
      </c>
      <c r="F2358" s="26">
        <v>150</v>
      </c>
      <c r="G2358" s="26">
        <v>1081.5442</v>
      </c>
      <c r="H2358" s="19"/>
    </row>
    <row r="2359" spans="1:8" s="18" customFormat="1" ht="17.25" hidden="1" customHeight="1" outlineLevel="1">
      <c r="A2359" s="26" t="s">
        <v>588</v>
      </c>
      <c r="B2359" s="27" t="s">
        <v>2710</v>
      </c>
      <c r="C2359" s="26">
        <v>2020</v>
      </c>
      <c r="D2359" s="26"/>
      <c r="E2359" s="26">
        <v>1891</v>
      </c>
      <c r="F2359" s="26">
        <v>150</v>
      </c>
      <c r="G2359" s="26">
        <v>2851.2734399999999</v>
      </c>
      <c r="H2359" s="19"/>
    </row>
    <row r="2360" spans="1:8" s="18" customFormat="1" ht="17.25" hidden="1" customHeight="1" outlineLevel="1">
      <c r="A2360" s="26" t="s">
        <v>588</v>
      </c>
      <c r="B2360" s="27" t="s">
        <v>822</v>
      </c>
      <c r="C2360" s="26">
        <v>2020</v>
      </c>
      <c r="D2360" s="26"/>
      <c r="E2360" s="26">
        <v>374</v>
      </c>
      <c r="F2360" s="26">
        <v>15</v>
      </c>
      <c r="G2360" s="26">
        <v>882.10947999999996</v>
      </c>
      <c r="H2360" s="19"/>
    </row>
    <row r="2361" spans="1:8" s="18" customFormat="1" ht="17.25" hidden="1" customHeight="1" outlineLevel="1">
      <c r="A2361" s="26" t="s">
        <v>588</v>
      </c>
      <c r="B2361" s="27" t="s">
        <v>823</v>
      </c>
      <c r="C2361" s="26">
        <v>2020</v>
      </c>
      <c r="D2361" s="26"/>
      <c r="E2361" s="26">
        <v>224</v>
      </c>
      <c r="F2361" s="26">
        <v>15</v>
      </c>
      <c r="G2361" s="26">
        <v>451.70330999999999</v>
      </c>
      <c r="H2361" s="19"/>
    </row>
    <row r="2362" spans="1:8" s="18" customFormat="1" ht="17.25" hidden="1" customHeight="1" outlineLevel="1">
      <c r="A2362" s="26" t="s">
        <v>588</v>
      </c>
      <c r="B2362" s="27" t="s">
        <v>942</v>
      </c>
      <c r="C2362" s="26">
        <v>2020</v>
      </c>
      <c r="D2362" s="26"/>
      <c r="E2362" s="26">
        <v>30</v>
      </c>
      <c r="F2362" s="26">
        <v>30</v>
      </c>
      <c r="G2362" s="26">
        <v>127.50362</v>
      </c>
      <c r="H2362" s="19"/>
    </row>
    <row r="2363" spans="1:8" s="18" customFormat="1" ht="17.25" hidden="1" customHeight="1" outlineLevel="1">
      <c r="A2363" s="26" t="s">
        <v>588</v>
      </c>
      <c r="B2363" s="27" t="s">
        <v>1916</v>
      </c>
      <c r="C2363" s="26">
        <v>2020</v>
      </c>
      <c r="D2363" s="26"/>
      <c r="E2363" s="26">
        <v>1311</v>
      </c>
      <c r="F2363" s="26">
        <v>50</v>
      </c>
      <c r="G2363" s="26">
        <v>1848.27</v>
      </c>
      <c r="H2363" s="19"/>
    </row>
    <row r="2364" spans="1:8" s="18" customFormat="1" ht="17.25" hidden="1" customHeight="1" outlineLevel="1">
      <c r="A2364" s="26" t="s">
        <v>588</v>
      </c>
      <c r="B2364" s="27" t="s">
        <v>1933</v>
      </c>
      <c r="C2364" s="26">
        <v>2020</v>
      </c>
      <c r="D2364" s="26"/>
      <c r="E2364" s="26">
        <v>30</v>
      </c>
      <c r="F2364" s="26">
        <v>14</v>
      </c>
      <c r="G2364" s="26">
        <v>42.643999999999998</v>
      </c>
      <c r="H2364" s="19"/>
    </row>
    <row r="2365" spans="1:8" s="18" customFormat="1" ht="15.75" collapsed="1">
      <c r="A2365" s="23"/>
      <c r="B2365" s="24" t="s">
        <v>89</v>
      </c>
      <c r="C2365" s="23"/>
      <c r="D2365" s="23" t="s">
        <v>2711</v>
      </c>
      <c r="E2365" s="23"/>
      <c r="F2365" s="23"/>
      <c r="G2365" s="23"/>
      <c r="H2365" s="19"/>
    </row>
    <row r="2366" spans="1:8" s="18" customFormat="1" ht="18.75" customHeight="1">
      <c r="A2366" s="20"/>
      <c r="B2366" s="25" t="s">
        <v>91</v>
      </c>
      <c r="C2366" s="20"/>
      <c r="D2366" s="20"/>
      <c r="E2366" s="20"/>
      <c r="F2366" s="20"/>
      <c r="G2366" s="20"/>
      <c r="H2366" s="19"/>
    </row>
    <row r="2367" spans="1:8" s="29" customFormat="1" ht="17.25" customHeight="1">
      <c r="A2367" s="33" t="s">
        <v>2712</v>
      </c>
      <c r="B2367" s="34" t="s">
        <v>287</v>
      </c>
      <c r="C2367" s="33"/>
      <c r="D2367" s="33"/>
      <c r="E2367" s="33"/>
      <c r="F2367" s="33"/>
      <c r="G2367" s="33"/>
      <c r="H2367" s="28"/>
    </row>
    <row r="2368" spans="1:8" s="29" customFormat="1" ht="17.25" customHeight="1">
      <c r="A2368" s="33" t="s">
        <v>2712</v>
      </c>
      <c r="B2368" s="34" t="s">
        <v>94</v>
      </c>
      <c r="C2368" s="33"/>
      <c r="D2368" s="33"/>
      <c r="E2368" s="33"/>
      <c r="F2368" s="33"/>
      <c r="G2368" s="33"/>
      <c r="H2368" s="28"/>
    </row>
    <row r="2369" spans="1:8" s="29" customFormat="1" ht="17.25" customHeight="1">
      <c r="A2369" s="33" t="s">
        <v>2712</v>
      </c>
      <c r="B2369" s="34" t="s">
        <v>95</v>
      </c>
      <c r="C2369" s="33">
        <v>2019</v>
      </c>
      <c r="D2369" s="33" t="s">
        <v>2711</v>
      </c>
      <c r="E2369" s="33">
        <f ca="1">SUMIF($C$2372:$G$2373,$C$2369,$E$2372:$E$2373)</f>
        <v>0</v>
      </c>
      <c r="F2369" s="33">
        <f ca="1">SUMIF($C$2372:$G$2373,$C$2369,$F$2372:$F$2373)</f>
        <v>0</v>
      </c>
      <c r="G2369" s="33">
        <f ca="1">SUMIF($C$2372:$G$2373,$C$2369,$G$2372:$G$2373)</f>
        <v>0</v>
      </c>
      <c r="H2369" s="28"/>
    </row>
    <row r="2370" spans="1:8" s="29" customFormat="1" ht="17.25" customHeight="1">
      <c r="A2370" s="33" t="s">
        <v>2712</v>
      </c>
      <c r="B2370" s="34" t="s">
        <v>95</v>
      </c>
      <c r="C2370" s="33">
        <v>2020</v>
      </c>
      <c r="D2370" s="33" t="s">
        <v>2711</v>
      </c>
      <c r="E2370" s="33">
        <f ca="1">SUMIF($C$2372:$G$2373,$C$2370,$E$2372:$E$2373)</f>
        <v>13036</v>
      </c>
      <c r="F2370" s="33">
        <f ca="1">SUMIF($C$2372:$G$2373,$C$2370,$F$2372:$F$2373)</f>
        <v>198799</v>
      </c>
      <c r="G2370" s="33">
        <f ca="1">SUMIF($C$2372:$G$2373,$C$2370,$G$2372:$G$2373)</f>
        <v>150651.5852</v>
      </c>
      <c r="H2370" s="28"/>
    </row>
    <row r="2371" spans="1:8" s="29" customFormat="1" ht="17.25" customHeight="1">
      <c r="A2371" s="33" t="s">
        <v>2712</v>
      </c>
      <c r="B2371" s="34" t="s">
        <v>95</v>
      </c>
      <c r="C2371" s="33">
        <v>2021</v>
      </c>
      <c r="D2371" s="33" t="s">
        <v>2711</v>
      </c>
      <c r="E2371" s="33">
        <f ca="1">SUMIF($C$2372:$G$2373,$C$2371,$E$2372:$E$2373)</f>
        <v>0</v>
      </c>
      <c r="F2371" s="33">
        <f ca="1">SUMIF($C$2372:$G$2373,$C$2371,$F$2372:$F$2373)</f>
        <v>0</v>
      </c>
      <c r="G2371" s="37">
        <f ca="1">SUMIF($C$2372:$G$2373,$C$2371,$G$2372:$G$2373)</f>
        <v>0</v>
      </c>
      <c r="H2371" s="28"/>
    </row>
    <row r="2372" spans="1:8" s="29" customFormat="1" ht="47.25" hidden="1" outlineLevel="1">
      <c r="A2372" s="33" t="s">
        <v>2712</v>
      </c>
      <c r="B2372" s="34" t="s">
        <v>2713</v>
      </c>
      <c r="C2372" s="33">
        <v>2020</v>
      </c>
      <c r="D2372" s="33"/>
      <c r="E2372" s="33">
        <v>1665</v>
      </c>
      <c r="F2372" s="33">
        <v>98800</v>
      </c>
      <c r="G2372" s="33">
        <v>18248.585200000001</v>
      </c>
      <c r="H2372" s="28"/>
    </row>
    <row r="2373" spans="1:8" s="29" customFormat="1" ht="63" hidden="1" outlineLevel="1">
      <c r="A2373" s="33" t="s">
        <v>2712</v>
      </c>
      <c r="B2373" s="34" t="s">
        <v>2714</v>
      </c>
      <c r="C2373" s="33">
        <v>2020</v>
      </c>
      <c r="D2373" s="33"/>
      <c r="E2373" s="33">
        <v>11371</v>
      </c>
      <c r="F2373" s="33">
        <v>99999</v>
      </c>
      <c r="G2373" s="33">
        <v>132403</v>
      </c>
      <c r="H2373" s="28"/>
    </row>
    <row r="2374" spans="1:8" s="18" customFormat="1" ht="17.25" customHeight="1" collapsed="1">
      <c r="A2374" s="23"/>
      <c r="B2374" s="24" t="s">
        <v>289</v>
      </c>
      <c r="C2374" s="23"/>
      <c r="D2374" s="23" t="s">
        <v>90</v>
      </c>
      <c r="E2374" s="23"/>
      <c r="F2374" s="23"/>
      <c r="G2374" s="23"/>
      <c r="H2374" s="19"/>
    </row>
    <row r="2375" spans="1:8" s="18" customFormat="1" ht="17.25" customHeight="1">
      <c r="A2375" s="20"/>
      <c r="B2375" s="25" t="s">
        <v>91</v>
      </c>
      <c r="C2375" s="20"/>
      <c r="D2375" s="20"/>
      <c r="E2375" s="20"/>
      <c r="F2375" s="20"/>
      <c r="G2375" s="20"/>
      <c r="H2375" s="68"/>
    </row>
    <row r="2376" spans="1:8" s="29" customFormat="1" ht="17.25" customHeight="1">
      <c r="A2376" s="26" t="s">
        <v>2715</v>
      </c>
      <c r="B2376" s="27" t="s">
        <v>93</v>
      </c>
      <c r="C2376" s="26"/>
      <c r="D2376" s="26"/>
      <c r="E2376" s="26"/>
      <c r="F2376" s="26"/>
      <c r="G2376" s="26"/>
      <c r="H2376" s="28"/>
    </row>
    <row r="2377" spans="1:8" s="29" customFormat="1" ht="17.25" customHeight="1">
      <c r="A2377" s="26" t="s">
        <v>2715</v>
      </c>
      <c r="B2377" s="27" t="s">
        <v>94</v>
      </c>
      <c r="C2377" s="26"/>
      <c r="D2377" s="26"/>
      <c r="E2377" s="26"/>
      <c r="F2377" s="26"/>
      <c r="G2377" s="26"/>
      <c r="H2377" s="28"/>
    </row>
    <row r="2378" spans="1:8" s="29" customFormat="1" ht="17.25" customHeight="1">
      <c r="A2378" s="26" t="s">
        <v>2715</v>
      </c>
      <c r="B2378" s="27" t="s">
        <v>95</v>
      </c>
      <c r="C2378" s="26">
        <v>2019</v>
      </c>
      <c r="D2378" s="26" t="s">
        <v>90</v>
      </c>
      <c r="E2378" s="26">
        <v>0</v>
      </c>
      <c r="F2378" s="26">
        <v>0</v>
      </c>
      <c r="G2378" s="26">
        <v>0</v>
      </c>
      <c r="H2378" s="28"/>
    </row>
    <row r="2379" spans="1:8" s="29" customFormat="1" ht="17.25" customHeight="1">
      <c r="A2379" s="26" t="s">
        <v>2715</v>
      </c>
      <c r="B2379" s="27" t="s">
        <v>95</v>
      </c>
      <c r="C2379" s="26">
        <v>2020</v>
      </c>
      <c r="D2379" s="26" t="s">
        <v>90</v>
      </c>
      <c r="E2379" s="26">
        <f>E2381</f>
        <v>20</v>
      </c>
      <c r="F2379" s="26">
        <f t="shared" ref="F2379:G2379" si="0">F2381</f>
        <v>5</v>
      </c>
      <c r="G2379" s="26">
        <f t="shared" si="0"/>
        <v>63</v>
      </c>
      <c r="H2379" s="28"/>
    </row>
    <row r="2380" spans="1:8" s="29" customFormat="1" ht="17.25" customHeight="1">
      <c r="A2380" s="26" t="s">
        <v>2715</v>
      </c>
      <c r="B2380" s="27" t="s">
        <v>95</v>
      </c>
      <c r="C2380" s="26">
        <v>2021</v>
      </c>
      <c r="D2380" s="26" t="s">
        <v>90</v>
      </c>
      <c r="E2380" s="26">
        <v>0</v>
      </c>
      <c r="F2380" s="26">
        <v>0</v>
      </c>
      <c r="G2380" s="26">
        <v>0</v>
      </c>
      <c r="H2380" s="28"/>
    </row>
    <row r="2381" spans="1:8" s="29" customFormat="1" ht="94.5" hidden="1" outlineLevel="1">
      <c r="A2381" s="26" t="s">
        <v>2715</v>
      </c>
      <c r="B2381" s="27" t="s">
        <v>2716</v>
      </c>
      <c r="C2381" s="26">
        <v>2019</v>
      </c>
      <c r="D2381" s="26"/>
      <c r="E2381" s="26">
        <v>20</v>
      </c>
      <c r="F2381" s="26">
        <v>5</v>
      </c>
      <c r="G2381" s="26">
        <v>63</v>
      </c>
      <c r="H2381" s="28"/>
    </row>
    <row r="2382" spans="1:8" s="18" customFormat="1" ht="17.25" customHeight="1" collapsed="1">
      <c r="A2382" s="23"/>
      <c r="B2382" s="24" t="s">
        <v>289</v>
      </c>
      <c r="C2382" s="23"/>
      <c r="D2382" s="23" t="s">
        <v>136</v>
      </c>
      <c r="E2382" s="23"/>
      <c r="F2382" s="23"/>
      <c r="G2382" s="23"/>
      <c r="H2382" s="19"/>
    </row>
    <row r="2383" spans="1:8" s="18" customFormat="1" ht="17.25" customHeight="1">
      <c r="A2383" s="20"/>
      <c r="B2383" s="25" t="s">
        <v>91</v>
      </c>
      <c r="C2383" s="20"/>
      <c r="D2383" s="20"/>
      <c r="E2383" s="20"/>
      <c r="F2383" s="20"/>
      <c r="G2383" s="20"/>
      <c r="H2383" s="68"/>
    </row>
    <row r="2384" spans="1:8" s="29" customFormat="1" ht="17.25" customHeight="1">
      <c r="A2384" s="26" t="s">
        <v>2715</v>
      </c>
      <c r="B2384" s="27" t="s">
        <v>93</v>
      </c>
      <c r="C2384" s="26"/>
      <c r="D2384" s="26"/>
      <c r="E2384" s="26"/>
      <c r="F2384" s="26"/>
      <c r="G2384" s="26"/>
      <c r="H2384" s="28"/>
    </row>
    <row r="2385" spans="1:8" s="29" customFormat="1" ht="17.25" customHeight="1">
      <c r="A2385" s="26" t="s">
        <v>2715</v>
      </c>
      <c r="B2385" s="27" t="s">
        <v>94</v>
      </c>
      <c r="C2385" s="26"/>
      <c r="D2385" s="26"/>
      <c r="E2385" s="26"/>
      <c r="F2385" s="26"/>
      <c r="G2385" s="26"/>
      <c r="H2385" s="28"/>
    </row>
    <row r="2386" spans="1:8" s="29" customFormat="1" ht="17.25" customHeight="1">
      <c r="A2386" s="26" t="s">
        <v>2715</v>
      </c>
      <c r="B2386" s="27" t="s">
        <v>95</v>
      </c>
      <c r="C2386" s="26">
        <v>2019</v>
      </c>
      <c r="D2386" s="26" t="s">
        <v>136</v>
      </c>
      <c r="E2386" s="26">
        <f ca="1">SUMIF($C$2389:$G$2397,$C$2386,$E$2389:$E$2397)</f>
        <v>1182</v>
      </c>
      <c r="F2386" s="26">
        <f ca="1">SUMIF($C$2389:$G$2397,$C$2386,$F$2389:$F$2397)</f>
        <v>296</v>
      </c>
      <c r="G2386" s="30">
        <f ca="1">SUMIF($C$2389:$G$2397,$C$2386,$G$2389:$G$2397)</f>
        <v>1410.463</v>
      </c>
      <c r="H2386" s="28"/>
    </row>
    <row r="2387" spans="1:8" s="29" customFormat="1" ht="17.25" customHeight="1">
      <c r="A2387" s="26" t="s">
        <v>2715</v>
      </c>
      <c r="B2387" s="27" t="s">
        <v>95</v>
      </c>
      <c r="C2387" s="26">
        <v>2020</v>
      </c>
      <c r="D2387" s="26" t="s">
        <v>136</v>
      </c>
      <c r="E2387" s="26">
        <f ca="1">SUMIF($C$2389:$G$2397,$C$2387,$E$2389:$E$2397)</f>
        <v>0</v>
      </c>
      <c r="F2387" s="26">
        <f ca="1">SUMIF($C$2389:$G$2397,$C$2387,$F$2389:$F$2397)</f>
        <v>0</v>
      </c>
      <c r="G2387" s="30">
        <f ca="1">SUMIF($C$2389:$G$2397,$C$2387,$G$2389:$G$2397)</f>
        <v>0</v>
      </c>
      <c r="H2387" s="28"/>
    </row>
    <row r="2388" spans="1:8" s="29" customFormat="1" ht="17.25" customHeight="1">
      <c r="A2388" s="26" t="s">
        <v>2715</v>
      </c>
      <c r="B2388" s="27" t="s">
        <v>95</v>
      </c>
      <c r="C2388" s="26">
        <v>2021</v>
      </c>
      <c r="D2388" s="26" t="s">
        <v>136</v>
      </c>
      <c r="E2388" s="26">
        <f ca="1">SUMIF($C$2389:$G$2397,$C$2388,$E$2389:$E$2397)</f>
        <v>0</v>
      </c>
      <c r="F2388" s="26">
        <f ca="1">SUMIF($C$2389:$G$2397,$C$2388,$F$2389:$F$2397)</f>
        <v>0</v>
      </c>
      <c r="G2388" s="26">
        <f ca="1">SUMIF($C$2389:$G$2397,$C$2388,$G$2389:$G$2397)</f>
        <v>0</v>
      </c>
      <c r="H2388" s="28"/>
    </row>
    <row r="2389" spans="1:8" s="29" customFormat="1" ht="17.25" hidden="1" customHeight="1" outlineLevel="1">
      <c r="A2389" s="26" t="s">
        <v>2715</v>
      </c>
      <c r="B2389" s="27" t="s">
        <v>1063</v>
      </c>
      <c r="C2389" s="26">
        <v>2018</v>
      </c>
      <c r="D2389" s="26"/>
      <c r="E2389" s="26">
        <v>90</v>
      </c>
      <c r="F2389" s="26">
        <v>15</v>
      </c>
      <c r="G2389" s="26">
        <v>28.134720000000002</v>
      </c>
      <c r="H2389" s="28"/>
    </row>
    <row r="2390" spans="1:8" s="29" customFormat="1" ht="17.25" hidden="1" customHeight="1" outlineLevel="1">
      <c r="A2390" s="26" t="s">
        <v>2715</v>
      </c>
      <c r="B2390" s="27" t="s">
        <v>2717</v>
      </c>
      <c r="C2390" s="26">
        <v>2018</v>
      </c>
      <c r="D2390" s="26"/>
      <c r="E2390" s="26">
        <v>5202</v>
      </c>
      <c r="F2390" s="26">
        <v>10</v>
      </c>
      <c r="G2390" s="26">
        <v>4089</v>
      </c>
      <c r="H2390" s="28"/>
    </row>
    <row r="2391" spans="1:8" s="29" customFormat="1" ht="17.25" hidden="1" customHeight="1" outlineLevel="1">
      <c r="A2391" s="26" t="s">
        <v>2715</v>
      </c>
      <c r="B2391" s="27" t="s">
        <v>2718</v>
      </c>
      <c r="C2391" s="26">
        <v>2018</v>
      </c>
      <c r="D2391" s="26"/>
      <c r="E2391" s="26">
        <v>2587</v>
      </c>
      <c r="F2391" s="26">
        <v>300</v>
      </c>
      <c r="G2391" s="26">
        <v>4493</v>
      </c>
      <c r="H2391" s="28"/>
    </row>
    <row r="2392" spans="1:8" s="29" customFormat="1" ht="17.25" hidden="1" customHeight="1" outlineLevel="1">
      <c r="A2392" s="26" t="s">
        <v>2715</v>
      </c>
      <c r="B2392" s="27" t="s">
        <v>1404</v>
      </c>
      <c r="C2392" s="26">
        <v>2018</v>
      </c>
      <c r="D2392" s="26"/>
      <c r="E2392" s="26">
        <v>30</v>
      </c>
      <c r="F2392" s="26">
        <v>15</v>
      </c>
      <c r="G2392" s="26">
        <v>82.159000000000006</v>
      </c>
      <c r="H2392" s="28"/>
    </row>
    <row r="2393" spans="1:8" s="29" customFormat="1" ht="17.25" hidden="1" customHeight="1" outlineLevel="1">
      <c r="A2393" s="26" t="s">
        <v>2715</v>
      </c>
      <c r="B2393" s="27" t="s">
        <v>2350</v>
      </c>
      <c r="C2393" s="26">
        <v>2019</v>
      </c>
      <c r="D2393" s="26"/>
      <c r="E2393" s="26">
        <v>957</v>
      </c>
      <c r="F2393" s="26">
        <v>100</v>
      </c>
      <c r="G2393" s="26">
        <v>633</v>
      </c>
      <c r="H2393" s="28"/>
    </row>
    <row r="2394" spans="1:8" s="29" customFormat="1" ht="17.25" hidden="1" customHeight="1" outlineLevel="1">
      <c r="A2394" s="26" t="s">
        <v>2715</v>
      </c>
      <c r="B2394" s="27" t="s">
        <v>2355</v>
      </c>
      <c r="C2394" s="26">
        <v>2019</v>
      </c>
      <c r="D2394" s="26"/>
      <c r="E2394" s="26">
        <v>5</v>
      </c>
      <c r="F2394" s="26">
        <v>65</v>
      </c>
      <c r="G2394" s="26">
        <v>43</v>
      </c>
      <c r="H2394" s="28"/>
    </row>
    <row r="2395" spans="1:8" s="29" customFormat="1" ht="17.25" hidden="1" customHeight="1" outlineLevel="1">
      <c r="A2395" s="26" t="s">
        <v>2715</v>
      </c>
      <c r="B2395" s="27" t="s">
        <v>1533</v>
      </c>
      <c r="C2395" s="26">
        <v>2019</v>
      </c>
      <c r="D2395" s="26"/>
      <c r="E2395" s="26">
        <v>35</v>
      </c>
      <c r="F2395" s="26">
        <v>16</v>
      </c>
      <c r="G2395" s="26">
        <v>297.99700000000001</v>
      </c>
      <c r="H2395" s="28"/>
    </row>
    <row r="2396" spans="1:8" s="29" customFormat="1" ht="17.25" hidden="1" customHeight="1" outlineLevel="1">
      <c r="A2396" s="26" t="s">
        <v>2715</v>
      </c>
      <c r="B2396" s="27" t="s">
        <v>2356</v>
      </c>
      <c r="C2396" s="26">
        <v>2019</v>
      </c>
      <c r="D2396" s="26"/>
      <c r="E2396" s="26">
        <v>5</v>
      </c>
      <c r="F2396" s="26">
        <v>40</v>
      </c>
      <c r="G2396" s="26">
        <v>51.695999999999998</v>
      </c>
      <c r="H2396" s="28"/>
    </row>
    <row r="2397" spans="1:8" s="29" customFormat="1" ht="17.25" hidden="1" customHeight="1" outlineLevel="1">
      <c r="A2397" s="26" t="s">
        <v>2715</v>
      </c>
      <c r="B2397" s="27" t="s">
        <v>1541</v>
      </c>
      <c r="C2397" s="26">
        <v>2019</v>
      </c>
      <c r="D2397" s="26"/>
      <c r="E2397" s="26">
        <v>180</v>
      </c>
      <c r="F2397" s="26">
        <v>75</v>
      </c>
      <c r="G2397" s="26">
        <v>384.77</v>
      </c>
      <c r="H2397" s="28"/>
    </row>
    <row r="2398" spans="1:8" s="18" customFormat="1" ht="17.25" customHeight="1" collapsed="1">
      <c r="A2398" s="23"/>
      <c r="B2398" s="24" t="s">
        <v>289</v>
      </c>
      <c r="C2398" s="23"/>
      <c r="D2398" s="23" t="s">
        <v>136</v>
      </c>
      <c r="E2398" s="23"/>
      <c r="F2398" s="23"/>
      <c r="G2398" s="23"/>
      <c r="H2398" s="19"/>
    </row>
    <row r="2399" spans="1:8" s="18" customFormat="1" ht="17.25" customHeight="1">
      <c r="A2399" s="20"/>
      <c r="B2399" s="25" t="s">
        <v>91</v>
      </c>
      <c r="C2399" s="20"/>
      <c r="D2399" s="20"/>
      <c r="E2399" s="20"/>
      <c r="F2399" s="20"/>
      <c r="G2399" s="20"/>
      <c r="H2399" s="68"/>
    </row>
    <row r="2400" spans="1:8" s="36" customFormat="1" ht="17.25" customHeight="1">
      <c r="A2400" s="33" t="s">
        <v>2719</v>
      </c>
      <c r="B2400" s="34" t="s">
        <v>142</v>
      </c>
      <c r="C2400" s="33"/>
      <c r="D2400" s="33"/>
      <c r="E2400" s="33"/>
      <c r="F2400" s="33"/>
      <c r="G2400" s="33"/>
      <c r="H2400" s="35"/>
    </row>
    <row r="2401" spans="1:8" s="36" customFormat="1" ht="17.25" customHeight="1">
      <c r="A2401" s="33" t="s">
        <v>2719</v>
      </c>
      <c r="B2401" s="34" t="s">
        <v>94</v>
      </c>
      <c r="C2401" s="33"/>
      <c r="D2401" s="33"/>
      <c r="E2401" s="33"/>
      <c r="F2401" s="33"/>
      <c r="G2401" s="33"/>
      <c r="H2401" s="35"/>
    </row>
    <row r="2402" spans="1:8" s="36" customFormat="1" ht="17.25" customHeight="1">
      <c r="A2402" s="33" t="s">
        <v>2719</v>
      </c>
      <c r="B2402" s="34" t="s">
        <v>95</v>
      </c>
      <c r="C2402" s="33">
        <v>2019</v>
      </c>
      <c r="D2402" s="33" t="s">
        <v>136</v>
      </c>
      <c r="E2402" s="33">
        <f ca="1">SUMIF($C$2405:$G$2408,$C$2402,$E$2405:$E$2408)</f>
        <v>70</v>
      </c>
      <c r="F2402" s="33">
        <f ca="1">SUMIF($C$2405:$G$2408,$C$2402,$F$2405:$F$2408)</f>
        <v>63</v>
      </c>
      <c r="G2402" s="37">
        <f ca="1">SUMIF($C$2405:$G$2408,$C$2402,$G$2405:$G$2408)</f>
        <v>101</v>
      </c>
      <c r="H2402" s="35"/>
    </row>
    <row r="2403" spans="1:8" s="36" customFormat="1" ht="17.25" customHeight="1">
      <c r="A2403" s="33" t="s">
        <v>2719</v>
      </c>
      <c r="B2403" s="34" t="s">
        <v>95</v>
      </c>
      <c r="C2403" s="33">
        <v>2020</v>
      </c>
      <c r="D2403" s="33" t="s">
        <v>136</v>
      </c>
      <c r="E2403" s="33">
        <f ca="1">SUMIF($C$2405:$G$2408,$C$2403,$E$2405:$E$2408)</f>
        <v>0</v>
      </c>
      <c r="F2403" s="33">
        <f ca="1">SUMIF($C$2405:$G$2408,$C$2403,$F$2405:$F$2408)</f>
        <v>0</v>
      </c>
      <c r="G2403" s="33">
        <f ca="1">SUMIF($C$2405:$G$2408,$C$2403,$G$2405:$G$2408)</f>
        <v>0</v>
      </c>
      <c r="H2403" s="35"/>
    </row>
    <row r="2404" spans="1:8" s="36" customFormat="1" ht="17.25" customHeight="1">
      <c r="A2404" s="33" t="s">
        <v>2719</v>
      </c>
      <c r="B2404" s="34" t="s">
        <v>95</v>
      </c>
      <c r="C2404" s="33">
        <v>2021</v>
      </c>
      <c r="D2404" s="33" t="s">
        <v>136</v>
      </c>
      <c r="E2404" s="33">
        <f ca="1">SUMIF($C$2405:$G$2408,$C$2404,$E$2405:$E$2408)</f>
        <v>0</v>
      </c>
      <c r="F2404" s="33">
        <f ca="1">SUMIF($C$2405:$G$2408,$C$2404,$F$2405:$F$2408)</f>
        <v>0</v>
      </c>
      <c r="G2404" s="33">
        <f ca="1">SUMIF($C$2405:$G$2408,$C$2404,$G$2405:$G$2408)</f>
        <v>0</v>
      </c>
      <c r="H2404" s="35"/>
    </row>
    <row r="2405" spans="1:8" s="36" customFormat="1" ht="17.25" hidden="1" customHeight="1" outlineLevel="1">
      <c r="A2405" s="33" t="s">
        <v>2719</v>
      </c>
      <c r="B2405" s="34" t="s">
        <v>2720</v>
      </c>
      <c r="C2405" s="33">
        <v>2018</v>
      </c>
      <c r="D2405" s="33"/>
      <c r="E2405" s="33">
        <v>55</v>
      </c>
      <c r="F2405" s="33">
        <v>15</v>
      </c>
      <c r="G2405" s="33">
        <v>94.382909999999995</v>
      </c>
      <c r="H2405" s="35"/>
    </row>
    <row r="2406" spans="1:8" s="36" customFormat="1" ht="17.25" hidden="1" customHeight="1" outlineLevel="1">
      <c r="A2406" s="33" t="s">
        <v>2719</v>
      </c>
      <c r="B2406" s="34" t="s">
        <v>1228</v>
      </c>
      <c r="C2406" s="33">
        <v>2018</v>
      </c>
      <c r="D2406" s="33"/>
      <c r="E2406" s="33">
        <v>84</v>
      </c>
      <c r="F2406" s="33">
        <v>196.5</v>
      </c>
      <c r="G2406" s="33">
        <v>243.38075000000001</v>
      </c>
      <c r="H2406" s="35"/>
    </row>
    <row r="2407" spans="1:8" s="36" customFormat="1" ht="17.25" hidden="1" customHeight="1" outlineLevel="1">
      <c r="A2407" s="33" t="s">
        <v>2719</v>
      </c>
      <c r="B2407" s="34" t="s">
        <v>1227</v>
      </c>
      <c r="C2407" s="33">
        <v>2018</v>
      </c>
      <c r="D2407" s="33"/>
      <c r="E2407" s="33">
        <v>165</v>
      </c>
      <c r="F2407" s="33">
        <v>187.5</v>
      </c>
      <c r="G2407" s="33">
        <v>132.70973000000001</v>
      </c>
      <c r="H2407" s="35"/>
    </row>
    <row r="2408" spans="1:8" s="36" customFormat="1" ht="17.25" hidden="1" customHeight="1" outlineLevel="1">
      <c r="A2408" s="33" t="s">
        <v>2719</v>
      </c>
      <c r="B2408" s="34" t="s">
        <v>2351</v>
      </c>
      <c r="C2408" s="33">
        <v>2019</v>
      </c>
      <c r="D2408" s="33"/>
      <c r="E2408" s="33">
        <v>70</v>
      </c>
      <c r="F2408" s="33">
        <v>63</v>
      </c>
      <c r="G2408" s="33">
        <v>101</v>
      </c>
      <c r="H2408" s="35"/>
    </row>
    <row r="2409" spans="1:8" s="38" customFormat="1" ht="23.25" customHeight="1" collapsed="1">
      <c r="A2409" s="234" t="s">
        <v>590</v>
      </c>
      <c r="B2409" s="235"/>
      <c r="C2409" s="235"/>
      <c r="D2409" s="235"/>
      <c r="E2409" s="235"/>
      <c r="F2409" s="235"/>
      <c r="G2409" s="236"/>
    </row>
    <row r="2410" spans="1:8" s="42" customFormat="1" ht="15.75">
      <c r="A2410" s="39"/>
      <c r="B2410" s="40" t="s">
        <v>591</v>
      </c>
      <c r="C2410" s="41"/>
      <c r="D2410" s="41"/>
      <c r="E2410" s="41"/>
      <c r="F2410" s="41"/>
      <c r="G2410" s="41"/>
    </row>
    <row r="2411" spans="1:8" s="42" customFormat="1" ht="15.75">
      <c r="A2411" s="21"/>
      <c r="B2411" s="43" t="s">
        <v>46</v>
      </c>
      <c r="C2411" s="44"/>
      <c r="D2411" s="21"/>
      <c r="E2411" s="44"/>
      <c r="F2411" s="44"/>
      <c r="G2411" s="44"/>
    </row>
    <row r="2412" spans="1:8" s="38" customFormat="1" ht="15.75">
      <c r="A2412" s="45" t="s">
        <v>592</v>
      </c>
      <c r="B2412" s="43" t="s">
        <v>593</v>
      </c>
      <c r="C2412" s="44"/>
      <c r="D2412" s="21"/>
      <c r="E2412" s="44"/>
      <c r="F2412" s="44"/>
      <c r="G2412" s="44"/>
    </row>
    <row r="2413" spans="1:8" s="38" customFormat="1" ht="15.75">
      <c r="A2413" s="21" t="s">
        <v>594</v>
      </c>
      <c r="B2413" s="22" t="s">
        <v>595</v>
      </c>
      <c r="C2413" s="44"/>
      <c r="D2413" s="21"/>
      <c r="E2413" s="44"/>
      <c r="F2413" s="44"/>
      <c r="G2413" s="44"/>
    </row>
    <row r="2414" spans="1:8" s="38" customFormat="1" ht="15.75">
      <c r="A2414" s="20"/>
      <c r="B2414" s="25" t="s">
        <v>91</v>
      </c>
      <c r="C2414" s="46"/>
      <c r="D2414" s="20"/>
      <c r="E2414" s="46"/>
      <c r="F2414" s="46"/>
      <c r="G2414" s="46"/>
    </row>
    <row r="2415" spans="1:8" s="38" customFormat="1" ht="15.75">
      <c r="A2415" s="26" t="s">
        <v>2721</v>
      </c>
      <c r="B2415" s="27" t="s">
        <v>93</v>
      </c>
      <c r="C2415" s="48"/>
      <c r="D2415" s="26" t="s">
        <v>597</v>
      </c>
      <c r="E2415" s="48"/>
      <c r="F2415" s="48"/>
      <c r="G2415" s="48"/>
      <c r="H2415" s="68"/>
    </row>
    <row r="2416" spans="1:8" s="38" customFormat="1" ht="15.75">
      <c r="A2416" s="26" t="s">
        <v>2721</v>
      </c>
      <c r="B2416" s="49" t="s">
        <v>598</v>
      </c>
      <c r="C2416" s="48"/>
      <c r="D2416" s="26"/>
      <c r="E2416" s="48"/>
      <c r="F2416" s="48"/>
      <c r="G2416" s="48"/>
    </row>
    <row r="2417" spans="1:8" s="38" customFormat="1" ht="15.75">
      <c r="A2417" s="26" t="s">
        <v>2721</v>
      </c>
      <c r="B2417" s="47" t="s">
        <v>599</v>
      </c>
      <c r="C2417" s="48"/>
      <c r="D2417" s="26"/>
      <c r="E2417" s="48"/>
      <c r="F2417" s="48"/>
      <c r="G2417" s="48"/>
    </row>
    <row r="2418" spans="1:8" s="38" customFormat="1" ht="15.75">
      <c r="A2418" s="26" t="s">
        <v>2721</v>
      </c>
      <c r="B2418" s="27" t="s">
        <v>95</v>
      </c>
      <c r="C2418" s="26">
        <v>2019</v>
      </c>
      <c r="D2418" s="26" t="s">
        <v>597</v>
      </c>
      <c r="E2418" s="26">
        <f ca="1">SUMIF($C$2421:$G$2424,$C$2418,$E$2421:$E$2424)</f>
        <v>6002</v>
      </c>
      <c r="F2418" s="26">
        <f ca="1">SUMIF($C$2421:$G$2424,$C$2418,$F$2421:$F$2424)</f>
        <v>165</v>
      </c>
      <c r="G2418" s="26">
        <f ca="1">SUMIF($C$2421:$G$2424,$C$2418,$G$2421:$G$2424)</f>
        <v>15701.415440000001</v>
      </c>
    </row>
    <row r="2419" spans="1:8" s="38" customFormat="1" ht="15.75">
      <c r="A2419" s="26" t="s">
        <v>2721</v>
      </c>
      <c r="B2419" s="27" t="s">
        <v>95</v>
      </c>
      <c r="C2419" s="26">
        <v>2020</v>
      </c>
      <c r="D2419" s="26" t="s">
        <v>597</v>
      </c>
      <c r="E2419" s="26">
        <f ca="1">SUMIF($C$2421:$G$2424,$C$2419,$E$2421:$E$2424)</f>
        <v>755</v>
      </c>
      <c r="F2419" s="26">
        <f ca="1">SUMIF($C$2421:$G$2424,$C$2419,$F$2421:$F$2424)</f>
        <v>676.3</v>
      </c>
      <c r="G2419" s="30">
        <f ca="1">SUMIF($C$2421:$G$2424,$C$2419,$G$2421:$G$2424)</f>
        <v>2601.3268600000001</v>
      </c>
    </row>
    <row r="2420" spans="1:8" s="38" customFormat="1" ht="15.75">
      <c r="A2420" s="26" t="s">
        <v>2721</v>
      </c>
      <c r="B2420" s="27" t="s">
        <v>95</v>
      </c>
      <c r="C2420" s="26">
        <v>2021</v>
      </c>
      <c r="D2420" s="26" t="s">
        <v>597</v>
      </c>
      <c r="E2420" s="26">
        <f ca="1">SUMIF($C$2421:$G$2424,$C$2420,$E$2421:$E$2424)</f>
        <v>0</v>
      </c>
      <c r="F2420" s="26">
        <f ca="1">SUMIF($C$2421:$G$2424,$C$2420,$F$2421:$F$2424)</f>
        <v>0</v>
      </c>
      <c r="G2420" s="30">
        <f ca="1">SUMIF($C$2421:$G$2424,$C$2420,$G$2421:$G$2424)</f>
        <v>0</v>
      </c>
    </row>
    <row r="2421" spans="1:8" s="38" customFormat="1" ht="94.5" hidden="1" outlineLevel="1">
      <c r="A2421" s="26" t="s">
        <v>2721</v>
      </c>
      <c r="B2421" s="47" t="s">
        <v>2722</v>
      </c>
      <c r="C2421" s="26">
        <v>2019</v>
      </c>
      <c r="D2421" s="26"/>
      <c r="E2421" s="26">
        <v>917</v>
      </c>
      <c r="F2421" s="30">
        <v>150</v>
      </c>
      <c r="G2421" s="30">
        <v>5881.6490000000003</v>
      </c>
    </row>
    <row r="2422" spans="1:8" s="38" customFormat="1" ht="47.25" hidden="1" outlineLevel="1">
      <c r="A2422" s="26" t="s">
        <v>2721</v>
      </c>
      <c r="B2422" s="47" t="s">
        <v>2669</v>
      </c>
      <c r="C2422" s="26">
        <v>2019</v>
      </c>
      <c r="D2422" s="26"/>
      <c r="E2422" s="26">
        <v>5085</v>
      </c>
      <c r="F2422" s="30">
        <v>15</v>
      </c>
      <c r="G2422" s="30">
        <v>9819.7664399999994</v>
      </c>
    </row>
    <row r="2423" spans="1:8" s="38" customFormat="1" ht="94.5" hidden="1" outlineLevel="1">
      <c r="A2423" s="26" t="s">
        <v>2721</v>
      </c>
      <c r="B2423" s="47" t="s">
        <v>2685</v>
      </c>
      <c r="C2423" s="26">
        <v>2020</v>
      </c>
      <c r="D2423" s="26"/>
      <c r="E2423" s="26">
        <v>485</v>
      </c>
      <c r="F2423" s="30">
        <v>426.3</v>
      </c>
      <c r="G2423" s="30">
        <v>1800.1096500000001</v>
      </c>
    </row>
    <row r="2424" spans="1:8" s="38" customFormat="1" ht="173.25" hidden="1" outlineLevel="1">
      <c r="A2424" s="26" t="s">
        <v>2721</v>
      </c>
      <c r="B2424" s="47" t="s">
        <v>660</v>
      </c>
      <c r="C2424" s="26">
        <v>2020</v>
      </c>
      <c r="D2424" s="26"/>
      <c r="E2424" s="26">
        <v>270</v>
      </c>
      <c r="F2424" s="30">
        <v>250</v>
      </c>
      <c r="G2424" s="30">
        <v>801.21721000000002</v>
      </c>
    </row>
    <row r="2425" spans="1:8" s="38" customFormat="1" ht="15.75" collapsed="1">
      <c r="A2425" s="20"/>
      <c r="B2425" s="25" t="s">
        <v>91</v>
      </c>
      <c r="C2425" s="46"/>
      <c r="D2425" s="20"/>
      <c r="E2425" s="20"/>
      <c r="F2425" s="50"/>
      <c r="G2425" s="50"/>
    </row>
    <row r="2426" spans="1:8" s="63" customFormat="1" ht="15.75">
      <c r="A2426" s="33" t="s">
        <v>596</v>
      </c>
      <c r="B2426" s="34" t="s">
        <v>142</v>
      </c>
      <c r="C2426" s="52"/>
      <c r="D2426" s="33" t="s">
        <v>597</v>
      </c>
      <c r="E2426" s="33"/>
      <c r="F2426" s="37"/>
      <c r="G2426" s="37"/>
      <c r="H2426" s="68"/>
    </row>
    <row r="2427" spans="1:8" s="63" customFormat="1" ht="15.75">
      <c r="A2427" s="33" t="s">
        <v>596</v>
      </c>
      <c r="B2427" s="69" t="s">
        <v>598</v>
      </c>
      <c r="C2427" s="52"/>
      <c r="D2427" s="33"/>
      <c r="E2427" s="33"/>
      <c r="F2427" s="37"/>
      <c r="G2427" s="37"/>
    </row>
    <row r="2428" spans="1:8" s="63" customFormat="1" ht="15.75">
      <c r="A2428" s="33" t="s">
        <v>596</v>
      </c>
      <c r="B2428" s="34" t="s">
        <v>599</v>
      </c>
      <c r="C2428" s="52"/>
      <c r="D2428" s="33"/>
      <c r="E2428" s="33"/>
      <c r="F2428" s="37"/>
      <c r="G2428" s="37"/>
    </row>
    <row r="2429" spans="1:8" s="63" customFormat="1" ht="15.75">
      <c r="A2429" s="33" t="s">
        <v>596</v>
      </c>
      <c r="B2429" s="34" t="s">
        <v>95</v>
      </c>
      <c r="C2429" s="33">
        <v>2019</v>
      </c>
      <c r="D2429" s="33" t="s">
        <v>597</v>
      </c>
      <c r="E2429" s="33">
        <f ca="1">SUMIF($C$2432:$G$2441,$C$2429,$E$2432:$E$2441)</f>
        <v>121</v>
      </c>
      <c r="F2429" s="37">
        <f ca="1">SUMIF($C$2432:$G$2441,$C$2429,$F$2432:$F$2441)</f>
        <v>150</v>
      </c>
      <c r="G2429" s="37">
        <f ca="1">SUMIF($C$2432:$G$2441,$C$2429,$G$2432:$G$2441)</f>
        <v>874.428</v>
      </c>
    </row>
    <row r="2430" spans="1:8" s="63" customFormat="1" ht="15.75">
      <c r="A2430" s="33" t="s">
        <v>596</v>
      </c>
      <c r="B2430" s="34" t="s">
        <v>95</v>
      </c>
      <c r="C2430" s="33">
        <v>2020</v>
      </c>
      <c r="D2430" s="33" t="s">
        <v>597</v>
      </c>
      <c r="E2430" s="33">
        <f ca="1">SUMIF($C$2432:$G$2441,$C$2430,$E$2432:$E$2441)</f>
        <v>433</v>
      </c>
      <c r="F2430" s="37">
        <f ca="1">SUMIF($C$2432:$G$2441,$C$2430,$F$2432:$F$2441)</f>
        <v>913.3</v>
      </c>
      <c r="G2430" s="37">
        <f ca="1">SUMIF($C$2432:$G$2441,$C$2430,$G$2432:$G$2441)</f>
        <v>4394.1232900000005</v>
      </c>
    </row>
    <row r="2431" spans="1:8" s="63" customFormat="1" ht="15.75">
      <c r="A2431" s="33" t="s">
        <v>596</v>
      </c>
      <c r="B2431" s="34" t="s">
        <v>95</v>
      </c>
      <c r="C2431" s="33">
        <v>2021</v>
      </c>
      <c r="D2431" s="33" t="s">
        <v>597</v>
      </c>
      <c r="E2431" s="33">
        <f ca="1">SUMIF($C$2432:$G$2441,$C$2431,$E$2432:$E$2441)</f>
        <v>0</v>
      </c>
      <c r="F2431" s="37">
        <f ca="1">SUMIF($C$2432:$G$2441,$C$2431,$F$2432:$F$2441)</f>
        <v>0</v>
      </c>
      <c r="G2431" s="37">
        <f ca="1">SUMIF($C$2432:$G$2441,$C$2431,$G$2432:$G$2441)</f>
        <v>0</v>
      </c>
    </row>
    <row r="2432" spans="1:8" s="63" customFormat="1" ht="30.75" hidden="1" customHeight="1" outlineLevel="1">
      <c r="A2432" s="33" t="s">
        <v>596</v>
      </c>
      <c r="B2432" s="34" t="s">
        <v>2144</v>
      </c>
      <c r="C2432" s="33">
        <v>2018</v>
      </c>
      <c r="D2432" s="33"/>
      <c r="E2432" s="33">
        <v>1251</v>
      </c>
      <c r="F2432" s="37">
        <v>269</v>
      </c>
      <c r="G2432" s="37">
        <v>4808.2140600000002</v>
      </c>
    </row>
    <row r="2433" spans="1:8" s="63" customFormat="1" ht="30.75" hidden="1" customHeight="1" outlineLevel="1">
      <c r="A2433" s="33" t="s">
        <v>596</v>
      </c>
      <c r="B2433" s="34" t="s">
        <v>2284</v>
      </c>
      <c r="C2433" s="33">
        <v>2018</v>
      </c>
      <c r="D2433" s="33"/>
      <c r="E2433" s="33">
        <v>90</v>
      </c>
      <c r="F2433" s="37">
        <v>23.3</v>
      </c>
      <c r="G2433" s="37">
        <v>334.03951999999998</v>
      </c>
    </row>
    <row r="2434" spans="1:8" s="63" customFormat="1" ht="30.75" hidden="1" customHeight="1" outlineLevel="1">
      <c r="A2434" s="33" t="s">
        <v>596</v>
      </c>
      <c r="B2434" s="34" t="s">
        <v>2703</v>
      </c>
      <c r="C2434" s="33">
        <v>2018</v>
      </c>
      <c r="D2434" s="33"/>
      <c r="E2434" s="33">
        <v>69</v>
      </c>
      <c r="F2434" s="37">
        <v>600</v>
      </c>
      <c r="G2434" s="37">
        <v>167</v>
      </c>
    </row>
    <row r="2435" spans="1:8" s="63" customFormat="1" ht="30.75" hidden="1" customHeight="1" outlineLevel="1">
      <c r="A2435" s="33" t="s">
        <v>596</v>
      </c>
      <c r="B2435" s="34" t="s">
        <v>1233</v>
      </c>
      <c r="C2435" s="33">
        <v>2018</v>
      </c>
      <c r="D2435" s="33"/>
      <c r="E2435" s="33">
        <v>590</v>
      </c>
      <c r="F2435" s="37">
        <v>41.25</v>
      </c>
      <c r="G2435" s="37">
        <v>199.90404000000001</v>
      </c>
    </row>
    <row r="2436" spans="1:8" s="63" customFormat="1" ht="63" hidden="1" outlineLevel="1">
      <c r="A2436" s="33" t="s">
        <v>596</v>
      </c>
      <c r="B2436" s="34" t="s">
        <v>2655</v>
      </c>
      <c r="C2436" s="33">
        <v>2019</v>
      </c>
      <c r="D2436" s="33"/>
      <c r="E2436" s="33">
        <v>121</v>
      </c>
      <c r="F2436" s="37">
        <v>150</v>
      </c>
      <c r="G2436" s="37">
        <v>874.428</v>
      </c>
    </row>
    <row r="2437" spans="1:8" s="63" customFormat="1" ht="110.25" hidden="1" outlineLevel="1">
      <c r="A2437" s="33" t="s">
        <v>596</v>
      </c>
      <c r="B2437" s="34" t="s">
        <v>889</v>
      </c>
      <c r="C2437" s="33">
        <v>2020</v>
      </c>
      <c r="D2437" s="33"/>
      <c r="E2437" s="33">
        <v>46</v>
      </c>
      <c r="F2437" s="37">
        <v>320</v>
      </c>
      <c r="G2437" s="37">
        <v>193.12138999999999</v>
      </c>
    </row>
    <row r="2438" spans="1:8" s="63" customFormat="1" ht="63" hidden="1" outlineLevel="1">
      <c r="A2438" s="33"/>
      <c r="B2438" s="34" t="s">
        <v>1053</v>
      </c>
      <c r="C2438" s="33">
        <v>2020</v>
      </c>
      <c r="D2438" s="33"/>
      <c r="E2438" s="33">
        <v>87</v>
      </c>
      <c r="F2438" s="37">
        <v>150</v>
      </c>
      <c r="G2438" s="37">
        <v>139.46459999999999</v>
      </c>
    </row>
    <row r="2439" spans="1:8" s="63" customFormat="1" ht="94.5" hidden="1" outlineLevel="1">
      <c r="A2439" s="33"/>
      <c r="B2439" s="34" t="s">
        <v>921</v>
      </c>
      <c r="C2439" s="33">
        <v>2020</v>
      </c>
      <c r="D2439" s="33"/>
      <c r="E2439" s="33">
        <v>48</v>
      </c>
      <c r="F2439" s="37">
        <v>18</v>
      </c>
      <c r="G2439" s="37">
        <v>118.7333</v>
      </c>
    </row>
    <row r="2440" spans="1:8" s="63" customFormat="1" ht="94.5" hidden="1" outlineLevel="1">
      <c r="A2440" s="33"/>
      <c r="B2440" s="34" t="s">
        <v>2260</v>
      </c>
      <c r="C2440" s="33">
        <v>2020</v>
      </c>
      <c r="D2440" s="33"/>
      <c r="E2440" s="33">
        <v>163</v>
      </c>
      <c r="F2440" s="37">
        <v>368</v>
      </c>
      <c r="G2440" s="37">
        <v>3726.8040000000001</v>
      </c>
    </row>
    <row r="2441" spans="1:8" s="63" customFormat="1" ht="126" hidden="1" outlineLevel="1">
      <c r="A2441" s="33"/>
      <c r="B2441" s="34" t="s">
        <v>579</v>
      </c>
      <c r="C2441" s="33">
        <v>2020</v>
      </c>
      <c r="D2441" s="33"/>
      <c r="E2441" s="33">
        <v>89</v>
      </c>
      <c r="F2441" s="37">
        <v>57.3</v>
      </c>
      <c r="G2441" s="37">
        <v>216</v>
      </c>
    </row>
    <row r="2442" spans="1:8" s="38" customFormat="1" ht="15.75" collapsed="1">
      <c r="A2442" s="20"/>
      <c r="B2442" s="25" t="s">
        <v>91</v>
      </c>
      <c r="C2442" s="46"/>
      <c r="D2442" s="20"/>
      <c r="E2442" s="20"/>
      <c r="F2442" s="50"/>
      <c r="G2442" s="50"/>
    </row>
    <row r="2443" spans="1:8" s="38" customFormat="1" ht="15.75">
      <c r="A2443" s="26" t="s">
        <v>603</v>
      </c>
      <c r="B2443" s="47" t="s">
        <v>287</v>
      </c>
      <c r="C2443" s="48"/>
      <c r="D2443" s="26" t="s">
        <v>597</v>
      </c>
      <c r="E2443" s="26"/>
      <c r="F2443" s="30"/>
      <c r="G2443" s="30"/>
      <c r="H2443" s="68"/>
    </row>
    <row r="2444" spans="1:8" s="38" customFormat="1" ht="15.75">
      <c r="A2444" s="26" t="s">
        <v>603</v>
      </c>
      <c r="B2444" s="49" t="s">
        <v>598</v>
      </c>
      <c r="C2444" s="48"/>
      <c r="D2444" s="26"/>
      <c r="E2444" s="48"/>
      <c r="F2444" s="48"/>
      <c r="G2444" s="48"/>
    </row>
    <row r="2445" spans="1:8" s="38" customFormat="1" ht="15.75">
      <c r="A2445" s="26" t="s">
        <v>603</v>
      </c>
      <c r="B2445" s="47" t="s">
        <v>599</v>
      </c>
      <c r="C2445" s="48"/>
      <c r="D2445" s="26"/>
      <c r="E2445" s="48"/>
      <c r="F2445" s="48"/>
      <c r="G2445" s="48"/>
    </row>
    <row r="2446" spans="1:8" s="38" customFormat="1" ht="15.75">
      <c r="A2446" s="26" t="s">
        <v>603</v>
      </c>
      <c r="B2446" s="27" t="s">
        <v>95</v>
      </c>
      <c r="C2446" s="26">
        <v>2019</v>
      </c>
      <c r="D2446" s="26" t="s">
        <v>597</v>
      </c>
      <c r="E2446" s="26">
        <f ca="1">SUMIF($C$2449:$G$2449,$C$2446,$E$2449:$E$2449)</f>
        <v>0</v>
      </c>
      <c r="F2446" s="26">
        <f ca="1">SUMIF($C$2449:$G$2449,$C$2446,$F$2449:$F$2449)</f>
        <v>0</v>
      </c>
      <c r="G2446" s="30">
        <f ca="1">SUMIF($C$2449:$G$2449,$C$2446,$G$2449:$G$2449)</f>
        <v>0</v>
      </c>
    </row>
    <row r="2447" spans="1:8" s="38" customFormat="1" ht="15.75">
      <c r="A2447" s="26" t="s">
        <v>603</v>
      </c>
      <c r="B2447" s="27" t="s">
        <v>95</v>
      </c>
      <c r="C2447" s="26">
        <v>2020</v>
      </c>
      <c r="D2447" s="26" t="s">
        <v>597</v>
      </c>
      <c r="E2447" s="26">
        <f ca="1">SUMIF($C$2449:$G$2449,$C$2447,$E$2449:$E$2449)</f>
        <v>0</v>
      </c>
      <c r="F2447" s="26">
        <f ca="1">SUMIF($C$2449:$G$2449,$C$2447,$F$2449:$F$2449)</f>
        <v>0</v>
      </c>
      <c r="G2447" s="30">
        <f ca="1">SUMIF($C$2449:$G$2449,$C$2447,$G$2449:$G$2449)</f>
        <v>0</v>
      </c>
    </row>
    <row r="2448" spans="1:8" s="38" customFormat="1" ht="15.75">
      <c r="A2448" s="26" t="s">
        <v>603</v>
      </c>
      <c r="B2448" s="27" t="s">
        <v>95</v>
      </c>
      <c r="C2448" s="26">
        <v>2021</v>
      </c>
      <c r="D2448" s="26" t="s">
        <v>597</v>
      </c>
      <c r="E2448" s="26">
        <f ca="1">SUMIF($C$2449:$G$2449,$C$2448,$E$2449:$E$2449)</f>
        <v>0</v>
      </c>
      <c r="F2448" s="26">
        <f ca="1">SUMIF($C$2449:$G$2449,$C$2448,$F$2449:$F$2449)</f>
        <v>0</v>
      </c>
      <c r="G2448" s="30">
        <f ca="1">SUMIF($C$2449:$G$2449,$C$2448,$G$2449:$G$2449)</f>
        <v>0</v>
      </c>
    </row>
    <row r="2449" spans="1:8" s="38" customFormat="1" ht="63" hidden="1" outlineLevel="1">
      <c r="A2449" s="26" t="s">
        <v>603</v>
      </c>
      <c r="B2449" s="47" t="s">
        <v>2144</v>
      </c>
      <c r="C2449" s="26">
        <v>2018</v>
      </c>
      <c r="D2449" s="26"/>
      <c r="E2449" s="26">
        <v>266</v>
      </c>
      <c r="F2449" s="30">
        <v>269</v>
      </c>
      <c r="G2449" s="30">
        <v>626.75516000000005</v>
      </c>
    </row>
    <row r="2450" spans="1:8" s="38" customFormat="1" ht="15.75" collapsed="1">
      <c r="A2450" s="20"/>
      <c r="B2450" s="54" t="s">
        <v>91</v>
      </c>
      <c r="C2450" s="46"/>
      <c r="D2450" s="20"/>
      <c r="E2450" s="20"/>
      <c r="F2450" s="50"/>
      <c r="G2450" s="50"/>
    </row>
    <row r="2451" spans="1:8" s="38" customFormat="1" ht="15.75">
      <c r="A2451" s="33" t="s">
        <v>612</v>
      </c>
      <c r="B2451" s="51" t="s">
        <v>610</v>
      </c>
      <c r="C2451" s="52"/>
      <c r="D2451" s="33" t="s">
        <v>597</v>
      </c>
      <c r="E2451" s="33"/>
      <c r="F2451" s="37"/>
      <c r="G2451" s="37"/>
      <c r="H2451" s="68"/>
    </row>
    <row r="2452" spans="1:8" s="38" customFormat="1" ht="15.75">
      <c r="A2452" s="33" t="s">
        <v>612</v>
      </c>
      <c r="B2452" s="53" t="s">
        <v>598</v>
      </c>
      <c r="C2452" s="52"/>
      <c r="D2452" s="33"/>
      <c r="E2452" s="33"/>
      <c r="F2452" s="37"/>
      <c r="G2452" s="37"/>
    </row>
    <row r="2453" spans="1:8" s="38" customFormat="1" ht="15.75">
      <c r="A2453" s="33" t="s">
        <v>612</v>
      </c>
      <c r="B2453" s="51" t="s">
        <v>607</v>
      </c>
      <c r="C2453" s="52"/>
      <c r="D2453" s="33"/>
      <c r="E2453" s="33"/>
      <c r="F2453" s="37"/>
      <c r="G2453" s="37"/>
    </row>
    <row r="2454" spans="1:8" s="38" customFormat="1" ht="15.75">
      <c r="A2454" s="33" t="s">
        <v>612</v>
      </c>
      <c r="B2454" s="34" t="s">
        <v>95</v>
      </c>
      <c r="C2454" s="33">
        <v>2019</v>
      </c>
      <c r="D2454" s="33" t="s">
        <v>597</v>
      </c>
      <c r="E2454" s="33">
        <v>0</v>
      </c>
      <c r="F2454" s="37">
        <v>0</v>
      </c>
      <c r="G2454" s="37">
        <v>0</v>
      </c>
    </row>
    <row r="2455" spans="1:8" s="38" customFormat="1" ht="15.75">
      <c r="A2455" s="33" t="s">
        <v>612</v>
      </c>
      <c r="B2455" s="34" t="s">
        <v>95</v>
      </c>
      <c r="C2455" s="33">
        <v>2020</v>
      </c>
      <c r="D2455" s="33" t="s">
        <v>597</v>
      </c>
      <c r="E2455" s="37">
        <f>E2457</f>
        <v>3415</v>
      </c>
      <c r="F2455" s="37">
        <f t="shared" ref="F2455:G2455" si="1">F2457</f>
        <v>3500</v>
      </c>
      <c r="G2455" s="37">
        <f t="shared" si="1"/>
        <v>43057.201999999997</v>
      </c>
    </row>
    <row r="2456" spans="1:8" s="38" customFormat="1" ht="15.75">
      <c r="A2456" s="33" t="s">
        <v>612</v>
      </c>
      <c r="B2456" s="34" t="s">
        <v>95</v>
      </c>
      <c r="C2456" s="33">
        <v>2021</v>
      </c>
      <c r="D2456" s="33" t="s">
        <v>597</v>
      </c>
      <c r="E2456" s="33">
        <v>0</v>
      </c>
      <c r="F2456" s="37">
        <v>0</v>
      </c>
      <c r="G2456" s="37">
        <v>0</v>
      </c>
    </row>
    <row r="2457" spans="1:8" s="38" customFormat="1" ht="31.5" hidden="1" outlineLevel="1">
      <c r="A2457" s="33" t="s">
        <v>612</v>
      </c>
      <c r="B2457" s="34" t="s">
        <v>2723</v>
      </c>
      <c r="C2457" s="33">
        <v>2019</v>
      </c>
      <c r="D2457" s="33"/>
      <c r="E2457" s="37">
        <v>3415</v>
      </c>
      <c r="F2457" s="37">
        <v>3500</v>
      </c>
      <c r="G2457" s="37">
        <v>43057.201999999997</v>
      </c>
    </row>
    <row r="2458" spans="1:8" s="38" customFormat="1" ht="15.75" collapsed="1">
      <c r="A2458" s="21" t="s">
        <v>623</v>
      </c>
      <c r="B2458" s="22" t="s">
        <v>624</v>
      </c>
      <c r="C2458" s="44"/>
      <c r="D2458" s="21"/>
      <c r="E2458" s="44"/>
      <c r="F2458" s="44"/>
      <c r="G2458" s="44"/>
    </row>
    <row r="2459" spans="1:8" s="38" customFormat="1" ht="15.75">
      <c r="A2459" s="20"/>
      <c r="B2459" s="25" t="s">
        <v>91</v>
      </c>
      <c r="C2459" s="46"/>
      <c r="D2459" s="20"/>
      <c r="E2459" s="46"/>
      <c r="F2459" s="46"/>
      <c r="G2459" s="46"/>
    </row>
    <row r="2460" spans="1:8" s="38" customFormat="1" ht="15.75">
      <c r="A2460" s="26" t="s">
        <v>625</v>
      </c>
      <c r="B2460" s="47" t="s">
        <v>142</v>
      </c>
      <c r="C2460" s="48"/>
      <c r="D2460" s="26" t="s">
        <v>597</v>
      </c>
      <c r="E2460" s="48"/>
      <c r="F2460" s="48"/>
      <c r="G2460" s="48"/>
      <c r="H2460" s="68"/>
    </row>
    <row r="2461" spans="1:8" s="38" customFormat="1" ht="15.75">
      <c r="A2461" s="26" t="s">
        <v>625</v>
      </c>
      <c r="B2461" s="49" t="s">
        <v>598</v>
      </c>
      <c r="C2461" s="48"/>
      <c r="D2461" s="26"/>
      <c r="E2461" s="48"/>
      <c r="F2461" s="48"/>
      <c r="G2461" s="48"/>
    </row>
    <row r="2462" spans="1:8" s="38" customFormat="1" ht="15.75">
      <c r="A2462" s="26" t="s">
        <v>625</v>
      </c>
      <c r="B2462" s="47" t="s">
        <v>599</v>
      </c>
      <c r="C2462" s="48"/>
      <c r="D2462" s="26"/>
      <c r="E2462" s="48"/>
      <c r="F2462" s="48"/>
      <c r="G2462" s="48"/>
    </row>
    <row r="2463" spans="1:8" s="38" customFormat="1" ht="15.75">
      <c r="A2463" s="26" t="s">
        <v>625</v>
      </c>
      <c r="B2463" s="27" t="s">
        <v>95</v>
      </c>
      <c r="C2463" s="26">
        <v>2019</v>
      </c>
      <c r="D2463" s="26" t="s">
        <v>597</v>
      </c>
      <c r="E2463" s="30">
        <f>E2466</f>
        <v>852</v>
      </c>
      <c r="F2463" s="30">
        <f t="shared" ref="F2463:G2463" si="2">F2466</f>
        <v>152.6</v>
      </c>
      <c r="G2463" s="30">
        <f t="shared" si="2"/>
        <v>1592.59726</v>
      </c>
    </row>
    <row r="2464" spans="1:8" s="38" customFormat="1" ht="15.75">
      <c r="A2464" s="26" t="s">
        <v>625</v>
      </c>
      <c r="B2464" s="27" t="s">
        <v>95</v>
      </c>
      <c r="C2464" s="26">
        <v>2020</v>
      </c>
      <c r="D2464" s="26" t="s">
        <v>597</v>
      </c>
      <c r="E2464" s="30">
        <v>0</v>
      </c>
      <c r="F2464" s="30">
        <v>0</v>
      </c>
      <c r="G2464" s="30">
        <v>0</v>
      </c>
    </row>
    <row r="2465" spans="1:8" s="38" customFormat="1" ht="15.75">
      <c r="A2465" s="26" t="s">
        <v>625</v>
      </c>
      <c r="B2465" s="27" t="s">
        <v>95</v>
      </c>
      <c r="C2465" s="26">
        <v>2021</v>
      </c>
      <c r="D2465" s="26" t="s">
        <v>597</v>
      </c>
      <c r="E2465" s="30">
        <v>0</v>
      </c>
      <c r="F2465" s="30">
        <v>0</v>
      </c>
      <c r="G2465" s="30">
        <v>0</v>
      </c>
    </row>
    <row r="2466" spans="1:8" s="38" customFormat="1" ht="47.25" hidden="1" outlineLevel="1">
      <c r="A2466" s="26" t="s">
        <v>625</v>
      </c>
      <c r="B2466" s="47" t="s">
        <v>2633</v>
      </c>
      <c r="C2466" s="26">
        <v>2018</v>
      </c>
      <c r="D2466" s="26"/>
      <c r="E2466" s="30">
        <v>852</v>
      </c>
      <c r="F2466" s="30">
        <v>152.6</v>
      </c>
      <c r="G2466" s="30">
        <v>1592.59726</v>
      </c>
    </row>
    <row r="2467" spans="1:8" s="42" customFormat="1" ht="15.75" collapsed="1">
      <c r="A2467" s="45" t="s">
        <v>628</v>
      </c>
      <c r="B2467" s="43" t="s">
        <v>629</v>
      </c>
      <c r="C2467" s="55"/>
      <c r="D2467" s="55"/>
      <c r="E2467" s="55"/>
      <c r="F2467" s="55"/>
      <c r="G2467" s="55"/>
    </row>
    <row r="2468" spans="1:8" s="29" customFormat="1" ht="17.25" customHeight="1" collapsed="1">
      <c r="A2468" s="21" t="s">
        <v>630</v>
      </c>
      <c r="B2468" s="22" t="s">
        <v>595</v>
      </c>
      <c r="C2468" s="21"/>
      <c r="D2468" s="21"/>
      <c r="E2468" s="21"/>
      <c r="F2468" s="21"/>
      <c r="G2468" s="21"/>
      <c r="H2468" s="28"/>
    </row>
    <row r="2469" spans="1:8" s="38" customFormat="1" ht="15.75">
      <c r="A2469" s="20"/>
      <c r="B2469" s="25" t="s">
        <v>91</v>
      </c>
      <c r="C2469" s="46"/>
      <c r="D2469" s="46"/>
      <c r="E2469" s="46"/>
      <c r="F2469" s="46"/>
      <c r="G2469" s="46"/>
    </row>
    <row r="2470" spans="1:8" s="18" customFormat="1" ht="17.25" customHeight="1">
      <c r="A2470" s="33" t="s">
        <v>636</v>
      </c>
      <c r="B2470" s="51" t="s">
        <v>637</v>
      </c>
      <c r="C2470" s="52"/>
      <c r="D2470" s="33" t="s">
        <v>597</v>
      </c>
      <c r="E2470" s="33"/>
      <c r="F2470" s="33"/>
      <c r="G2470" s="33"/>
      <c r="H2470" s="19"/>
    </row>
    <row r="2471" spans="1:8" s="18" customFormat="1" ht="17.25" customHeight="1">
      <c r="A2471" s="33" t="s">
        <v>636</v>
      </c>
      <c r="B2471" s="53" t="s">
        <v>598</v>
      </c>
      <c r="C2471" s="52"/>
      <c r="D2471" s="33"/>
      <c r="E2471" s="33"/>
      <c r="F2471" s="33"/>
      <c r="G2471" s="33"/>
      <c r="H2471" s="19"/>
    </row>
    <row r="2472" spans="1:8" s="18" customFormat="1" ht="17.25" customHeight="1">
      <c r="A2472" s="33" t="s">
        <v>636</v>
      </c>
      <c r="B2472" s="51" t="s">
        <v>607</v>
      </c>
      <c r="C2472" s="52"/>
      <c r="D2472" s="33"/>
      <c r="E2472" s="33"/>
      <c r="F2472" s="33"/>
      <c r="G2472" s="33"/>
      <c r="H2472" s="19"/>
    </row>
    <row r="2473" spans="1:8" s="18" customFormat="1" ht="17.25" customHeight="1">
      <c r="A2473" s="33" t="s">
        <v>636</v>
      </c>
      <c r="B2473" s="34" t="s">
        <v>95</v>
      </c>
      <c r="C2473" s="33">
        <v>2019</v>
      </c>
      <c r="D2473" s="33" t="s">
        <v>597</v>
      </c>
      <c r="E2473" s="33">
        <v>0</v>
      </c>
      <c r="F2473" s="33">
        <v>0</v>
      </c>
      <c r="G2473" s="33">
        <v>0</v>
      </c>
      <c r="H2473" s="19"/>
    </row>
    <row r="2474" spans="1:8" s="18" customFormat="1" ht="17.25" customHeight="1">
      <c r="A2474" s="33" t="s">
        <v>636</v>
      </c>
      <c r="B2474" s="34" t="s">
        <v>95</v>
      </c>
      <c r="C2474" s="33">
        <v>2020</v>
      </c>
      <c r="D2474" s="33" t="s">
        <v>597</v>
      </c>
      <c r="E2474" s="33">
        <f>E2476</f>
        <v>185</v>
      </c>
      <c r="F2474" s="33">
        <f t="shared" ref="F2474:G2475" si="3">F2476</f>
        <v>150</v>
      </c>
      <c r="G2474" s="37">
        <f t="shared" si="3"/>
        <v>650.80200000000002</v>
      </c>
      <c r="H2474" s="19"/>
    </row>
    <row r="2475" spans="1:8" s="18" customFormat="1" ht="17.25" customHeight="1">
      <c r="A2475" s="33" t="s">
        <v>636</v>
      </c>
      <c r="B2475" s="34" t="s">
        <v>95</v>
      </c>
      <c r="C2475" s="33">
        <v>2021</v>
      </c>
      <c r="D2475" s="33" t="s">
        <v>597</v>
      </c>
      <c r="E2475" s="33">
        <f>E2477</f>
        <v>560</v>
      </c>
      <c r="F2475" s="33">
        <f t="shared" si="3"/>
        <v>150</v>
      </c>
      <c r="G2475" s="37">
        <f t="shared" si="3"/>
        <v>3553.9409999999998</v>
      </c>
      <c r="H2475" s="19"/>
    </row>
    <row r="2476" spans="1:8" s="18" customFormat="1" ht="78.75" hidden="1" outlineLevel="1">
      <c r="A2476" s="33" t="s">
        <v>636</v>
      </c>
      <c r="B2476" s="34" t="s">
        <v>2392</v>
      </c>
      <c r="C2476" s="33">
        <v>2019</v>
      </c>
      <c r="D2476" s="33"/>
      <c r="E2476" s="33">
        <v>185</v>
      </c>
      <c r="F2476" s="33">
        <v>150</v>
      </c>
      <c r="G2476" s="33">
        <v>650.80200000000002</v>
      </c>
      <c r="H2476" s="19"/>
    </row>
    <row r="2477" spans="1:8" s="18" customFormat="1" ht="78.75" hidden="1" outlineLevel="1">
      <c r="A2477" s="33" t="s">
        <v>636</v>
      </c>
      <c r="B2477" s="34" t="s">
        <v>2724</v>
      </c>
      <c r="C2477" s="33">
        <v>2020</v>
      </c>
      <c r="D2477" s="33"/>
      <c r="E2477" s="33">
        <v>560</v>
      </c>
      <c r="F2477" s="33">
        <v>150</v>
      </c>
      <c r="G2477" s="33">
        <v>3553.9409999999998</v>
      </c>
      <c r="H2477" s="19"/>
    </row>
    <row r="2478" spans="1:8" s="38" customFormat="1" ht="15.75" collapsed="1">
      <c r="A2478" s="20"/>
      <c r="B2478" s="25" t="s">
        <v>91</v>
      </c>
      <c r="C2478" s="46"/>
      <c r="D2478" s="46"/>
      <c r="E2478" s="46"/>
      <c r="F2478" s="46"/>
      <c r="G2478" s="46"/>
    </row>
    <row r="2479" spans="1:8" s="42" customFormat="1" ht="15.75">
      <c r="A2479" s="26" t="s">
        <v>641</v>
      </c>
      <c r="B2479" s="47" t="s">
        <v>142</v>
      </c>
      <c r="C2479" s="48"/>
      <c r="D2479" s="26" t="s">
        <v>59</v>
      </c>
      <c r="E2479" s="48"/>
      <c r="F2479" s="48"/>
      <c r="G2479" s="48"/>
      <c r="H2479" s="68"/>
    </row>
    <row r="2480" spans="1:8" s="42" customFormat="1" ht="15.75">
      <c r="A2480" s="26" t="s">
        <v>641</v>
      </c>
      <c r="B2480" s="49" t="s">
        <v>598</v>
      </c>
      <c r="C2480" s="48"/>
      <c r="D2480" s="48"/>
      <c r="E2480" s="48"/>
      <c r="F2480" s="48"/>
      <c r="G2480" s="48"/>
    </row>
    <row r="2481" spans="1:8" s="42" customFormat="1" ht="15.75">
      <c r="A2481" s="26" t="s">
        <v>641</v>
      </c>
      <c r="B2481" s="47" t="s">
        <v>599</v>
      </c>
      <c r="C2481" s="48"/>
      <c r="D2481" s="48"/>
      <c r="E2481" s="48"/>
      <c r="F2481" s="48"/>
      <c r="G2481" s="48"/>
    </row>
    <row r="2482" spans="1:8" s="42" customFormat="1" ht="15.75">
      <c r="A2482" s="26" t="s">
        <v>641</v>
      </c>
      <c r="B2482" s="27" t="s">
        <v>95</v>
      </c>
      <c r="C2482" s="26">
        <v>2019</v>
      </c>
      <c r="D2482" s="26" t="s">
        <v>59</v>
      </c>
      <c r="E2482" s="26">
        <v>0</v>
      </c>
      <c r="F2482" s="30">
        <v>0</v>
      </c>
      <c r="G2482" s="30">
        <v>0</v>
      </c>
    </row>
    <row r="2483" spans="1:8" s="42" customFormat="1" ht="15.75">
      <c r="A2483" s="26" t="s">
        <v>641</v>
      </c>
      <c r="B2483" s="27" t="s">
        <v>95</v>
      </c>
      <c r="C2483" s="26">
        <v>2020</v>
      </c>
      <c r="D2483" s="26" t="s">
        <v>59</v>
      </c>
      <c r="E2483" s="26">
        <v>0</v>
      </c>
      <c r="F2483" s="30">
        <v>0</v>
      </c>
      <c r="G2483" s="30">
        <v>0</v>
      </c>
    </row>
    <row r="2484" spans="1:8" s="42" customFormat="1" ht="15.75">
      <c r="A2484" s="26" t="s">
        <v>641</v>
      </c>
      <c r="B2484" s="27" t="s">
        <v>95</v>
      </c>
      <c r="C2484" s="26">
        <v>2021</v>
      </c>
      <c r="D2484" s="26" t="s">
        <v>59</v>
      </c>
      <c r="E2484" s="26">
        <f>SUM(E2485:E2486)</f>
        <v>135</v>
      </c>
      <c r="F2484" s="26">
        <f t="shared" ref="F2484:G2484" si="4">SUM(F2485:F2486)</f>
        <v>165</v>
      </c>
      <c r="G2484" s="30">
        <f t="shared" si="4"/>
        <v>246.54600000000002</v>
      </c>
    </row>
    <row r="2485" spans="1:8" s="42" customFormat="1" ht="78.75" hidden="1" outlineLevel="1">
      <c r="A2485" s="26" t="s">
        <v>641</v>
      </c>
      <c r="B2485" s="27" t="s">
        <v>2232</v>
      </c>
      <c r="C2485" s="26">
        <v>2020</v>
      </c>
      <c r="D2485" s="26"/>
      <c r="E2485" s="26">
        <v>121</v>
      </c>
      <c r="F2485" s="30">
        <v>115</v>
      </c>
      <c r="G2485" s="30">
        <v>212.35400000000001</v>
      </c>
    </row>
    <row r="2486" spans="1:8" s="42" customFormat="1" ht="94.5" hidden="1" outlineLevel="1">
      <c r="A2486" s="26" t="s">
        <v>641</v>
      </c>
      <c r="B2486" s="47" t="s">
        <v>2725</v>
      </c>
      <c r="C2486" s="26">
        <v>2020</v>
      </c>
      <c r="D2486" s="48"/>
      <c r="E2486" s="26">
        <v>14</v>
      </c>
      <c r="F2486" s="30">
        <v>50</v>
      </c>
      <c r="G2486" s="30">
        <v>34.192</v>
      </c>
    </row>
    <row r="2487" spans="1:8" s="38" customFormat="1" ht="15.75" collapsed="1">
      <c r="A2487" s="20"/>
      <c r="B2487" s="25" t="s">
        <v>91</v>
      </c>
      <c r="C2487" s="20"/>
      <c r="D2487" s="46"/>
      <c r="E2487" s="20"/>
      <c r="F2487" s="50"/>
      <c r="G2487" s="50"/>
    </row>
    <row r="2488" spans="1:8" s="38" customFormat="1" ht="15.75">
      <c r="A2488" s="26" t="s">
        <v>641</v>
      </c>
      <c r="B2488" s="47" t="s">
        <v>142</v>
      </c>
      <c r="C2488" s="48"/>
      <c r="D2488" s="26" t="s">
        <v>597</v>
      </c>
      <c r="E2488" s="26"/>
      <c r="F2488" s="30"/>
      <c r="G2488" s="30"/>
      <c r="H2488" s="68"/>
    </row>
    <row r="2489" spans="1:8" s="38" customFormat="1" ht="15.75">
      <c r="A2489" s="26" t="s">
        <v>641</v>
      </c>
      <c r="B2489" s="49" t="s">
        <v>598</v>
      </c>
      <c r="C2489" s="48"/>
      <c r="D2489" s="26"/>
      <c r="E2489" s="26"/>
      <c r="F2489" s="30"/>
      <c r="G2489" s="30"/>
    </row>
    <row r="2490" spans="1:8" s="38" customFormat="1" ht="15.75">
      <c r="A2490" s="26" t="s">
        <v>641</v>
      </c>
      <c r="B2490" s="47" t="s">
        <v>599</v>
      </c>
      <c r="C2490" s="48"/>
      <c r="D2490" s="26"/>
      <c r="E2490" s="26"/>
      <c r="F2490" s="30"/>
      <c r="G2490" s="30"/>
    </row>
    <row r="2491" spans="1:8" s="38" customFormat="1" ht="15.75">
      <c r="A2491" s="26" t="s">
        <v>641</v>
      </c>
      <c r="B2491" s="27" t="s">
        <v>95</v>
      </c>
      <c r="C2491" s="26">
        <v>2019</v>
      </c>
      <c r="D2491" s="26" t="s">
        <v>597</v>
      </c>
      <c r="E2491" s="26">
        <v>0</v>
      </c>
      <c r="F2491" s="30">
        <v>0</v>
      </c>
      <c r="G2491" s="30">
        <v>0</v>
      </c>
    </row>
    <row r="2492" spans="1:8" s="38" customFormat="1" ht="15.75">
      <c r="A2492" s="26" t="s">
        <v>641</v>
      </c>
      <c r="B2492" s="27" t="s">
        <v>95</v>
      </c>
      <c r="C2492" s="26">
        <v>2020</v>
      </c>
      <c r="D2492" s="26" t="s">
        <v>597</v>
      </c>
      <c r="E2492" s="26">
        <v>0</v>
      </c>
      <c r="F2492" s="30">
        <v>0</v>
      </c>
      <c r="G2492" s="30">
        <v>0</v>
      </c>
    </row>
    <row r="2493" spans="1:8" s="38" customFormat="1" ht="15.75">
      <c r="A2493" s="26" t="s">
        <v>641</v>
      </c>
      <c r="B2493" s="27" t="s">
        <v>95</v>
      </c>
      <c r="C2493" s="26">
        <v>2021</v>
      </c>
      <c r="D2493" s="26" t="s">
        <v>597</v>
      </c>
      <c r="E2493" s="26">
        <f>SUM(E2494:E2497)</f>
        <v>3374</v>
      </c>
      <c r="F2493" s="26">
        <f t="shared" ref="F2493:G2493" si="5">SUM(F2494:F2497)</f>
        <v>505</v>
      </c>
      <c r="G2493" s="30">
        <f t="shared" si="5"/>
        <v>10456.794</v>
      </c>
    </row>
    <row r="2494" spans="1:8" s="38" customFormat="1" ht="78.75" hidden="1" outlineLevel="1">
      <c r="A2494" s="26" t="s">
        <v>641</v>
      </c>
      <c r="B2494" s="27" t="s">
        <v>2564</v>
      </c>
      <c r="C2494" s="26">
        <v>2020</v>
      </c>
      <c r="D2494" s="26"/>
      <c r="E2494" s="26">
        <v>71</v>
      </c>
      <c r="F2494" s="30">
        <v>5</v>
      </c>
      <c r="G2494" s="30">
        <v>219</v>
      </c>
    </row>
    <row r="2495" spans="1:8" s="38" customFormat="1" ht="94.5" hidden="1" outlineLevel="1">
      <c r="A2495" s="26" t="s">
        <v>641</v>
      </c>
      <c r="B2495" s="27" t="s">
        <v>2725</v>
      </c>
      <c r="C2495" s="26">
        <v>2020</v>
      </c>
      <c r="D2495" s="26"/>
      <c r="E2495" s="26">
        <v>1383</v>
      </c>
      <c r="F2495" s="30">
        <v>50</v>
      </c>
      <c r="G2495" s="30">
        <v>2367.5160000000001</v>
      </c>
    </row>
    <row r="2496" spans="1:8" s="38" customFormat="1" ht="63" hidden="1" outlineLevel="1">
      <c r="A2496" s="26" t="s">
        <v>641</v>
      </c>
      <c r="B2496" s="27" t="s">
        <v>2726</v>
      </c>
      <c r="C2496" s="26">
        <v>2020</v>
      </c>
      <c r="D2496" s="26"/>
      <c r="E2496" s="26">
        <v>107</v>
      </c>
      <c r="F2496" s="30">
        <v>150</v>
      </c>
      <c r="G2496" s="30">
        <v>288.33100000000002</v>
      </c>
    </row>
    <row r="2497" spans="1:8" s="38" customFormat="1" ht="94.5" hidden="1" outlineLevel="1">
      <c r="A2497" s="26" t="s">
        <v>641</v>
      </c>
      <c r="B2497" s="27" t="s">
        <v>2727</v>
      </c>
      <c r="C2497" s="26">
        <v>2020</v>
      </c>
      <c r="D2497" s="26"/>
      <c r="E2497" s="26">
        <v>1813</v>
      </c>
      <c r="F2497" s="30">
        <v>300</v>
      </c>
      <c r="G2497" s="30">
        <v>7581.9470000000001</v>
      </c>
    </row>
    <row r="2498" spans="1:8" s="38" customFormat="1" ht="15.75" collapsed="1">
      <c r="A2498" s="20"/>
      <c r="B2498" s="25" t="s">
        <v>91</v>
      </c>
      <c r="C2498" s="46"/>
      <c r="D2498" s="20"/>
      <c r="E2498" s="46"/>
      <c r="F2498" s="46"/>
      <c r="G2498" s="46"/>
    </row>
    <row r="2499" spans="1:8" s="42" customFormat="1" ht="15.75">
      <c r="A2499" s="33" t="s">
        <v>639</v>
      </c>
      <c r="B2499" s="51" t="s">
        <v>645</v>
      </c>
      <c r="C2499" s="52"/>
      <c r="D2499" s="33" t="s">
        <v>597</v>
      </c>
      <c r="E2499" s="52"/>
      <c r="F2499" s="52"/>
      <c r="G2499" s="52"/>
      <c r="H2499" s="68"/>
    </row>
    <row r="2500" spans="1:8" s="42" customFormat="1" ht="15.75">
      <c r="A2500" s="33" t="s">
        <v>639</v>
      </c>
      <c r="B2500" s="53" t="s">
        <v>598</v>
      </c>
      <c r="C2500" s="52"/>
      <c r="D2500" s="33"/>
      <c r="E2500" s="52"/>
      <c r="F2500" s="52"/>
      <c r="G2500" s="52"/>
    </row>
    <row r="2501" spans="1:8" s="42" customFormat="1" ht="15.75">
      <c r="A2501" s="33" t="s">
        <v>639</v>
      </c>
      <c r="B2501" s="51" t="s">
        <v>607</v>
      </c>
      <c r="C2501" s="52"/>
      <c r="D2501" s="33"/>
      <c r="E2501" s="52"/>
      <c r="F2501" s="52"/>
      <c r="G2501" s="52"/>
    </row>
    <row r="2502" spans="1:8" s="42" customFormat="1" ht="15.75">
      <c r="A2502" s="33" t="s">
        <v>639</v>
      </c>
      <c r="B2502" s="34" t="s">
        <v>95</v>
      </c>
      <c r="C2502" s="33">
        <v>2019</v>
      </c>
      <c r="D2502" s="33" t="s">
        <v>597</v>
      </c>
      <c r="E2502" s="33">
        <f>E2505</f>
        <v>412</v>
      </c>
      <c r="F2502" s="33">
        <f t="shared" ref="F2502:G2502" si="6">F2505</f>
        <v>250</v>
      </c>
      <c r="G2502" s="33">
        <f t="shared" si="6"/>
        <v>778</v>
      </c>
    </row>
    <row r="2503" spans="1:8" s="42" customFormat="1" ht="15.75">
      <c r="A2503" s="33" t="s">
        <v>639</v>
      </c>
      <c r="B2503" s="34" t="s">
        <v>95</v>
      </c>
      <c r="C2503" s="33">
        <v>2020</v>
      </c>
      <c r="D2503" s="33" t="s">
        <v>597</v>
      </c>
      <c r="E2503" s="33">
        <v>0</v>
      </c>
      <c r="F2503" s="37">
        <v>0</v>
      </c>
      <c r="G2503" s="37">
        <v>0</v>
      </c>
    </row>
    <row r="2504" spans="1:8" s="42" customFormat="1" ht="15.75">
      <c r="A2504" s="33" t="s">
        <v>639</v>
      </c>
      <c r="B2504" s="34" t="s">
        <v>95</v>
      </c>
      <c r="C2504" s="33">
        <v>2021</v>
      </c>
      <c r="D2504" s="33" t="s">
        <v>597</v>
      </c>
      <c r="E2504" s="33">
        <v>0</v>
      </c>
      <c r="F2504" s="37">
        <v>0</v>
      </c>
      <c r="G2504" s="37">
        <v>0</v>
      </c>
    </row>
    <row r="2505" spans="1:8" s="42" customFormat="1" ht="47.25" hidden="1" outlineLevel="1">
      <c r="A2505" s="33" t="s">
        <v>639</v>
      </c>
      <c r="B2505" s="51" t="s">
        <v>2728</v>
      </c>
      <c r="C2505" s="33">
        <v>2018</v>
      </c>
      <c r="D2505" s="52"/>
      <c r="E2505" s="33">
        <v>412</v>
      </c>
      <c r="F2505" s="37">
        <v>250</v>
      </c>
      <c r="G2505" s="37">
        <v>778</v>
      </c>
    </row>
    <row r="2506" spans="1:8" s="42" customFormat="1" ht="19.5" customHeight="1" collapsed="1">
      <c r="A2506" s="21" t="s">
        <v>643</v>
      </c>
      <c r="B2506" s="22" t="s">
        <v>624</v>
      </c>
      <c r="C2506" s="55"/>
      <c r="D2506" s="55"/>
      <c r="E2506" s="55"/>
      <c r="F2506" s="55"/>
      <c r="G2506" s="55"/>
    </row>
    <row r="2507" spans="1:8" s="38" customFormat="1" ht="15.75">
      <c r="A2507" s="17"/>
      <c r="B2507" s="25" t="s">
        <v>91</v>
      </c>
      <c r="C2507" s="46"/>
      <c r="D2507" s="20"/>
      <c r="E2507" s="46"/>
      <c r="F2507" s="46"/>
      <c r="G2507" s="46"/>
    </row>
    <row r="2508" spans="1:8" s="70" customFormat="1" ht="15.75">
      <c r="A2508" s="26" t="s">
        <v>2729</v>
      </c>
      <c r="B2508" s="47" t="s">
        <v>637</v>
      </c>
      <c r="C2508" s="48"/>
      <c r="D2508" s="26" t="s">
        <v>597</v>
      </c>
      <c r="E2508" s="48"/>
      <c r="F2508" s="48"/>
      <c r="G2508" s="48"/>
      <c r="H2508" s="68"/>
    </row>
    <row r="2509" spans="1:8" s="70" customFormat="1" ht="15.75">
      <c r="A2509" s="26" t="s">
        <v>2729</v>
      </c>
      <c r="B2509" s="49" t="s">
        <v>598</v>
      </c>
      <c r="C2509" s="48"/>
      <c r="D2509" s="26"/>
      <c r="E2509" s="48"/>
      <c r="F2509" s="48"/>
      <c r="G2509" s="48"/>
    </row>
    <row r="2510" spans="1:8" s="70" customFormat="1" ht="15.75">
      <c r="A2510" s="26" t="s">
        <v>2729</v>
      </c>
      <c r="B2510" s="47" t="s">
        <v>607</v>
      </c>
      <c r="C2510" s="48"/>
      <c r="D2510" s="26"/>
      <c r="E2510" s="48"/>
      <c r="F2510" s="48"/>
      <c r="G2510" s="48"/>
    </row>
    <row r="2511" spans="1:8" s="70" customFormat="1" ht="15.75">
      <c r="A2511" s="26" t="s">
        <v>2729</v>
      </c>
      <c r="B2511" s="27" t="s">
        <v>95</v>
      </c>
      <c r="C2511" s="26">
        <v>2019</v>
      </c>
      <c r="D2511" s="26" t="s">
        <v>597</v>
      </c>
      <c r="E2511" s="26">
        <v>0</v>
      </c>
      <c r="F2511" s="30">
        <v>0</v>
      </c>
      <c r="G2511" s="30">
        <v>0</v>
      </c>
    </row>
    <row r="2512" spans="1:8" s="70" customFormat="1" ht="15.75">
      <c r="A2512" s="26" t="s">
        <v>2729</v>
      </c>
      <c r="B2512" s="27" t="s">
        <v>95</v>
      </c>
      <c r="C2512" s="26">
        <v>2020</v>
      </c>
      <c r="D2512" s="26" t="s">
        <v>597</v>
      </c>
      <c r="E2512" s="26">
        <v>0</v>
      </c>
      <c r="F2512" s="30">
        <v>0</v>
      </c>
      <c r="G2512" s="30">
        <v>0</v>
      </c>
    </row>
    <row r="2513" spans="1:8" s="70" customFormat="1" ht="15.75">
      <c r="A2513" s="26" t="s">
        <v>2729</v>
      </c>
      <c r="B2513" s="27" t="s">
        <v>95</v>
      </c>
      <c r="C2513" s="26">
        <v>2021</v>
      </c>
      <c r="D2513" s="26" t="s">
        <v>597</v>
      </c>
      <c r="E2513" s="26">
        <f>SUM(E2514:E2516)</f>
        <v>112</v>
      </c>
      <c r="F2513" s="30">
        <f t="shared" ref="F2513:G2513" si="7">SUM(F2514:F2516)</f>
        <v>115</v>
      </c>
      <c r="G2513" s="30">
        <f t="shared" si="7"/>
        <v>932.43799999999999</v>
      </c>
    </row>
    <row r="2514" spans="1:8" s="70" customFormat="1" ht="78.75" hidden="1" outlineLevel="1">
      <c r="A2514" s="26" t="s">
        <v>2729</v>
      </c>
      <c r="B2514" s="27" t="s">
        <v>2102</v>
      </c>
      <c r="C2514" s="26">
        <v>2020</v>
      </c>
      <c r="D2514" s="26"/>
      <c r="E2514" s="58">
        <v>47</v>
      </c>
      <c r="F2514" s="58">
        <v>15</v>
      </c>
      <c r="G2514" s="58">
        <v>562.43799999999999</v>
      </c>
    </row>
    <row r="2515" spans="1:8" s="38" customFormat="1" ht="157.5" hidden="1" outlineLevel="1">
      <c r="A2515" s="26" t="s">
        <v>2729</v>
      </c>
      <c r="B2515" s="27" t="s">
        <v>864</v>
      </c>
      <c r="C2515" s="26">
        <v>2020</v>
      </c>
      <c r="D2515" s="26"/>
      <c r="E2515" s="58">
        <v>32</v>
      </c>
      <c r="F2515" s="58">
        <v>60</v>
      </c>
      <c r="G2515" s="58">
        <v>150</v>
      </c>
    </row>
    <row r="2516" spans="1:8" s="38" customFormat="1" ht="157.5" hidden="1" outlineLevel="1">
      <c r="A2516" s="26" t="s">
        <v>2729</v>
      </c>
      <c r="B2516" s="27" t="s">
        <v>865</v>
      </c>
      <c r="C2516" s="26">
        <v>2020</v>
      </c>
      <c r="D2516" s="26"/>
      <c r="E2516" s="58">
        <v>33</v>
      </c>
      <c r="F2516" s="58">
        <v>40</v>
      </c>
      <c r="G2516" s="58">
        <v>220</v>
      </c>
    </row>
    <row r="2517" spans="1:8" s="38" customFormat="1" ht="15.75" collapsed="1">
      <c r="A2517" s="17"/>
      <c r="B2517" s="25" t="s">
        <v>91</v>
      </c>
      <c r="C2517" s="46"/>
      <c r="D2517" s="20"/>
      <c r="E2517" s="46"/>
      <c r="F2517" s="46"/>
      <c r="G2517" s="46"/>
    </row>
    <row r="2518" spans="1:8" s="42" customFormat="1" ht="15.75">
      <c r="A2518" s="33" t="s">
        <v>644</v>
      </c>
      <c r="B2518" s="51" t="s">
        <v>645</v>
      </c>
      <c r="C2518" s="52"/>
      <c r="D2518" s="33" t="s">
        <v>597</v>
      </c>
      <c r="E2518" s="52"/>
      <c r="F2518" s="52"/>
      <c r="G2518" s="52"/>
    </row>
    <row r="2519" spans="1:8" s="42" customFormat="1" ht="15.75">
      <c r="A2519" s="33" t="s">
        <v>644</v>
      </c>
      <c r="B2519" s="53" t="s">
        <v>598</v>
      </c>
      <c r="C2519" s="52"/>
      <c r="D2519" s="33"/>
      <c r="E2519" s="52"/>
      <c r="F2519" s="52"/>
      <c r="G2519" s="52"/>
    </row>
    <row r="2520" spans="1:8" s="42" customFormat="1" ht="15.75">
      <c r="A2520" s="33" t="s">
        <v>644</v>
      </c>
      <c r="B2520" s="51" t="s">
        <v>599</v>
      </c>
      <c r="C2520" s="52"/>
      <c r="D2520" s="33"/>
      <c r="E2520" s="52"/>
      <c r="F2520" s="52"/>
      <c r="G2520" s="52"/>
    </row>
    <row r="2521" spans="1:8" s="42" customFormat="1" ht="15.75">
      <c r="A2521" s="33" t="s">
        <v>644</v>
      </c>
      <c r="B2521" s="34" t="s">
        <v>95</v>
      </c>
      <c r="C2521" s="33">
        <v>2019</v>
      </c>
      <c r="D2521" s="33" t="s">
        <v>597</v>
      </c>
      <c r="E2521" s="33">
        <f>E2524</f>
        <v>165</v>
      </c>
      <c r="F2521" s="37">
        <f t="shared" ref="F2521:G2521" si="8">F2524</f>
        <v>99.3</v>
      </c>
      <c r="G2521" s="37">
        <f t="shared" si="8"/>
        <v>416.03399999999999</v>
      </c>
      <c r="H2521" s="68"/>
    </row>
    <row r="2522" spans="1:8" s="42" customFormat="1" ht="15.75">
      <c r="A2522" s="33" t="s">
        <v>644</v>
      </c>
      <c r="B2522" s="34" t="s">
        <v>95</v>
      </c>
      <c r="C2522" s="33">
        <v>2020</v>
      </c>
      <c r="D2522" s="33" t="s">
        <v>597</v>
      </c>
      <c r="E2522" s="33">
        <v>0</v>
      </c>
      <c r="F2522" s="37">
        <v>0</v>
      </c>
      <c r="G2522" s="37">
        <v>0</v>
      </c>
    </row>
    <row r="2523" spans="1:8" s="42" customFormat="1" ht="15.75">
      <c r="A2523" s="33" t="s">
        <v>644</v>
      </c>
      <c r="B2523" s="34" t="s">
        <v>95</v>
      </c>
      <c r="C2523" s="33">
        <v>2021</v>
      </c>
      <c r="D2523" s="33" t="s">
        <v>597</v>
      </c>
      <c r="E2523" s="33">
        <v>0</v>
      </c>
      <c r="F2523" s="37">
        <v>0</v>
      </c>
      <c r="G2523" s="37">
        <v>0</v>
      </c>
    </row>
    <row r="2524" spans="1:8" s="42" customFormat="1" ht="63" hidden="1" outlineLevel="1">
      <c r="A2524" s="33" t="s">
        <v>644</v>
      </c>
      <c r="B2524" s="51" t="s">
        <v>1453</v>
      </c>
      <c r="C2524" s="33">
        <v>2018</v>
      </c>
      <c r="D2524" s="52"/>
      <c r="E2524" s="33">
        <v>165</v>
      </c>
      <c r="F2524" s="37">
        <v>99.3</v>
      </c>
      <c r="G2524" s="37">
        <v>416.03399999999999</v>
      </c>
    </row>
    <row r="2525" spans="1:8" s="42" customFormat="1" ht="15.75" collapsed="1">
      <c r="A2525" s="21"/>
      <c r="B2525" s="43" t="s">
        <v>2730</v>
      </c>
      <c r="C2525" s="55"/>
      <c r="D2525" s="55"/>
      <c r="E2525" s="55"/>
      <c r="F2525" s="55"/>
      <c r="G2525" s="55"/>
    </row>
    <row r="2526" spans="1:8" s="42" customFormat="1" ht="15.75">
      <c r="A2526" s="45" t="s">
        <v>2731</v>
      </c>
      <c r="B2526" s="43" t="s">
        <v>593</v>
      </c>
      <c r="C2526" s="55"/>
      <c r="D2526" s="55"/>
      <c r="E2526" s="55"/>
      <c r="F2526" s="55"/>
      <c r="G2526" s="55"/>
    </row>
    <row r="2527" spans="1:8" s="42" customFormat="1" ht="15.75">
      <c r="A2527" s="21" t="s">
        <v>2732</v>
      </c>
      <c r="B2527" s="22" t="s">
        <v>595</v>
      </c>
      <c r="C2527" s="44"/>
      <c r="D2527" s="21"/>
      <c r="E2527" s="44"/>
      <c r="F2527" s="44"/>
      <c r="G2527" s="44"/>
    </row>
    <row r="2528" spans="1:8" s="42" customFormat="1" ht="15.75">
      <c r="A2528" s="17"/>
      <c r="B2528" s="25" t="s">
        <v>91</v>
      </c>
      <c r="C2528" s="46"/>
      <c r="D2528" s="46"/>
      <c r="E2528" s="46"/>
      <c r="F2528" s="46"/>
      <c r="G2528" s="46"/>
    </row>
    <row r="2529" spans="1:8" s="42" customFormat="1" ht="15.75">
      <c r="A2529" s="26" t="s">
        <v>2733</v>
      </c>
      <c r="B2529" s="47" t="s">
        <v>610</v>
      </c>
      <c r="C2529" s="48"/>
      <c r="D2529" s="26" t="s">
        <v>597</v>
      </c>
      <c r="E2529" s="48"/>
      <c r="F2529" s="48"/>
      <c r="G2529" s="48"/>
      <c r="H2529" s="68"/>
    </row>
    <row r="2530" spans="1:8" s="42" customFormat="1" ht="15.75">
      <c r="A2530" s="26" t="s">
        <v>2733</v>
      </c>
      <c r="B2530" s="49" t="s">
        <v>598</v>
      </c>
      <c r="C2530" s="48"/>
      <c r="D2530" s="48"/>
      <c r="E2530" s="48"/>
      <c r="F2530" s="48"/>
      <c r="G2530" s="48"/>
    </row>
    <row r="2531" spans="1:8" s="42" customFormat="1" ht="15.75">
      <c r="A2531" s="26" t="s">
        <v>2733</v>
      </c>
      <c r="B2531" s="47" t="s">
        <v>607</v>
      </c>
      <c r="C2531" s="48"/>
      <c r="D2531" s="48"/>
      <c r="E2531" s="48"/>
      <c r="F2531" s="48"/>
      <c r="G2531" s="48"/>
    </row>
    <row r="2532" spans="1:8" s="42" customFormat="1" ht="15.75">
      <c r="A2532" s="26" t="s">
        <v>2733</v>
      </c>
      <c r="B2532" s="27" t="s">
        <v>95</v>
      </c>
      <c r="C2532" s="26">
        <v>2019</v>
      </c>
      <c r="D2532" s="26" t="s">
        <v>597</v>
      </c>
      <c r="E2532" s="26">
        <v>0</v>
      </c>
      <c r="F2532" s="30">
        <v>0</v>
      </c>
      <c r="G2532" s="30">
        <v>0</v>
      </c>
    </row>
    <row r="2533" spans="1:8" s="42" customFormat="1" ht="15.75">
      <c r="A2533" s="26" t="s">
        <v>2733</v>
      </c>
      <c r="B2533" s="27" t="s">
        <v>95</v>
      </c>
      <c r="C2533" s="26">
        <v>2020</v>
      </c>
      <c r="D2533" s="26" t="s">
        <v>597</v>
      </c>
      <c r="E2533" s="26">
        <f>E2535</f>
        <v>924</v>
      </c>
      <c r="F2533" s="26">
        <f t="shared" ref="F2533:G2533" si="9">F2535</f>
        <v>3500</v>
      </c>
      <c r="G2533" s="30">
        <f t="shared" si="9"/>
        <v>15108.343000000001</v>
      </c>
    </row>
    <row r="2534" spans="1:8" s="42" customFormat="1" ht="15.75">
      <c r="A2534" s="26" t="s">
        <v>2733</v>
      </c>
      <c r="B2534" s="27" t="s">
        <v>95</v>
      </c>
      <c r="C2534" s="26">
        <v>2021</v>
      </c>
      <c r="D2534" s="26" t="s">
        <v>597</v>
      </c>
      <c r="E2534" s="26">
        <v>0</v>
      </c>
      <c r="F2534" s="30">
        <v>0</v>
      </c>
      <c r="G2534" s="30">
        <v>0</v>
      </c>
    </row>
    <row r="2535" spans="1:8" s="42" customFormat="1" ht="31.5" hidden="1" outlineLevel="1">
      <c r="A2535" s="26" t="s">
        <v>2733</v>
      </c>
      <c r="B2535" s="27" t="s">
        <v>2723</v>
      </c>
      <c r="C2535" s="26">
        <v>2019</v>
      </c>
      <c r="D2535" s="26"/>
      <c r="E2535" s="26">
        <v>924</v>
      </c>
      <c r="F2535" s="26">
        <v>3500</v>
      </c>
      <c r="G2535" s="30">
        <v>15108.343000000001</v>
      </c>
    </row>
    <row r="2536" spans="1:8" s="42" customFormat="1" ht="20.25" customHeight="1" collapsed="1">
      <c r="A2536" s="234" t="s">
        <v>2734</v>
      </c>
      <c r="B2536" s="235"/>
      <c r="C2536" s="235"/>
      <c r="D2536" s="235"/>
      <c r="E2536" s="235"/>
      <c r="F2536" s="235"/>
      <c r="G2536" s="236"/>
    </row>
    <row r="2537" spans="1:8" s="42" customFormat="1" ht="15.75">
      <c r="A2537" s="57"/>
      <c r="B2537" s="43" t="s">
        <v>50</v>
      </c>
      <c r="C2537" s="55"/>
      <c r="D2537" s="55"/>
      <c r="E2537" s="55"/>
      <c r="F2537" s="55"/>
      <c r="G2537" s="55"/>
    </row>
    <row r="2538" spans="1:8" s="38" customFormat="1" ht="15.75">
      <c r="A2538" s="17"/>
      <c r="B2538" s="54" t="s">
        <v>2735</v>
      </c>
      <c r="C2538" s="46"/>
      <c r="D2538" s="46"/>
      <c r="E2538" s="46"/>
      <c r="F2538" s="46"/>
      <c r="G2538" s="46"/>
    </row>
    <row r="2539" spans="1:8" s="63" customFormat="1" ht="31.5">
      <c r="A2539" s="33" t="s">
        <v>2736</v>
      </c>
      <c r="B2539" s="53" t="s">
        <v>657</v>
      </c>
      <c r="C2539" s="52"/>
      <c r="D2539" s="56" t="s">
        <v>658</v>
      </c>
      <c r="E2539" s="52"/>
      <c r="F2539" s="52"/>
      <c r="G2539" s="52"/>
      <c r="H2539" s="68"/>
    </row>
    <row r="2540" spans="1:8" s="63" customFormat="1" ht="15.75">
      <c r="A2540" s="33" t="s">
        <v>2736</v>
      </c>
      <c r="B2540" s="34" t="s">
        <v>659</v>
      </c>
      <c r="C2540" s="33"/>
      <c r="D2540" s="56"/>
      <c r="E2540" s="52"/>
      <c r="F2540" s="52"/>
      <c r="G2540" s="52"/>
    </row>
    <row r="2541" spans="1:8" s="63" customFormat="1" ht="15.75">
      <c r="A2541" s="33" t="s">
        <v>2736</v>
      </c>
      <c r="B2541" s="34" t="s">
        <v>95</v>
      </c>
      <c r="C2541" s="33">
        <v>2019</v>
      </c>
      <c r="D2541" s="56" t="s">
        <v>658</v>
      </c>
      <c r="E2541" s="33">
        <f>E2544</f>
        <v>1</v>
      </c>
      <c r="F2541" s="37">
        <f t="shared" ref="F2541:G2541" si="10">F2544</f>
        <v>250</v>
      </c>
      <c r="G2541" s="37">
        <f t="shared" si="10"/>
        <v>685</v>
      </c>
    </row>
    <row r="2542" spans="1:8" s="63" customFormat="1" ht="15.75">
      <c r="A2542" s="33" t="s">
        <v>2736</v>
      </c>
      <c r="B2542" s="34" t="s">
        <v>95</v>
      </c>
      <c r="C2542" s="33">
        <v>2020</v>
      </c>
      <c r="D2542" s="56" t="s">
        <v>658</v>
      </c>
      <c r="E2542" s="33">
        <v>0</v>
      </c>
      <c r="F2542" s="33">
        <v>0</v>
      </c>
      <c r="G2542" s="37">
        <v>0</v>
      </c>
    </row>
    <row r="2543" spans="1:8" s="63" customFormat="1" ht="15.75">
      <c r="A2543" s="33" t="s">
        <v>2736</v>
      </c>
      <c r="B2543" s="34" t="s">
        <v>95</v>
      </c>
      <c r="C2543" s="33">
        <v>2021</v>
      </c>
      <c r="D2543" s="56" t="s">
        <v>658</v>
      </c>
      <c r="E2543" s="33">
        <v>0</v>
      </c>
      <c r="F2543" s="37">
        <v>0</v>
      </c>
      <c r="G2543" s="37">
        <v>0</v>
      </c>
    </row>
    <row r="2544" spans="1:8" s="63" customFormat="1" ht="48" hidden="1" customHeight="1" outlineLevel="1">
      <c r="A2544" s="33" t="s">
        <v>2736</v>
      </c>
      <c r="B2544" s="51" t="s">
        <v>2728</v>
      </c>
      <c r="C2544" s="52"/>
      <c r="D2544" s="52"/>
      <c r="E2544" s="33">
        <v>1</v>
      </c>
      <c r="F2544" s="37">
        <v>250</v>
      </c>
      <c r="G2544" s="37">
        <v>685</v>
      </c>
    </row>
    <row r="2545" spans="1:8" s="38" customFormat="1" ht="15.75" collapsed="1">
      <c r="A2545" s="17"/>
      <c r="B2545" s="54" t="s">
        <v>2737</v>
      </c>
      <c r="C2545" s="46"/>
      <c r="D2545" s="46"/>
      <c r="E2545" s="46"/>
      <c r="F2545" s="46"/>
      <c r="G2545" s="46"/>
    </row>
    <row r="2546" spans="1:8" s="70" customFormat="1" ht="31.5">
      <c r="A2546" s="26" t="s">
        <v>2738</v>
      </c>
      <c r="B2546" s="49" t="s">
        <v>657</v>
      </c>
      <c r="C2546" s="48"/>
      <c r="D2546" s="58" t="s">
        <v>658</v>
      </c>
      <c r="E2546" s="48"/>
      <c r="F2546" s="48"/>
      <c r="G2546" s="48"/>
      <c r="H2546" s="68"/>
    </row>
    <row r="2547" spans="1:8" s="70" customFormat="1" ht="15.75">
      <c r="A2547" s="26" t="s">
        <v>2738</v>
      </c>
      <c r="B2547" s="27" t="s">
        <v>659</v>
      </c>
      <c r="C2547" s="26"/>
      <c r="D2547" s="58"/>
      <c r="E2547" s="48"/>
      <c r="F2547" s="48"/>
      <c r="G2547" s="48"/>
    </row>
    <row r="2548" spans="1:8" s="70" customFormat="1" ht="15.75">
      <c r="A2548" s="26" t="s">
        <v>2738</v>
      </c>
      <c r="B2548" s="27" t="s">
        <v>95</v>
      </c>
      <c r="C2548" s="26">
        <v>2019</v>
      </c>
      <c r="D2548" s="58" t="s">
        <v>658</v>
      </c>
      <c r="E2548" s="26">
        <v>0</v>
      </c>
      <c r="F2548" s="30">
        <v>0</v>
      </c>
      <c r="G2548" s="30">
        <v>0</v>
      </c>
    </row>
    <row r="2549" spans="1:8" s="70" customFormat="1" ht="15.75">
      <c r="A2549" s="26" t="s">
        <v>2738</v>
      </c>
      <c r="B2549" s="27" t="s">
        <v>95</v>
      </c>
      <c r="C2549" s="26">
        <v>2020</v>
      </c>
      <c r="D2549" s="58" t="s">
        <v>658</v>
      </c>
      <c r="E2549" s="26">
        <v>0</v>
      </c>
      <c r="F2549" s="30">
        <v>0</v>
      </c>
      <c r="G2549" s="30">
        <v>0</v>
      </c>
    </row>
    <row r="2550" spans="1:8" s="70" customFormat="1" ht="15.75">
      <c r="A2550" s="26" t="s">
        <v>2738</v>
      </c>
      <c r="B2550" s="27" t="s">
        <v>95</v>
      </c>
      <c r="C2550" s="26">
        <v>2021</v>
      </c>
      <c r="D2550" s="58" t="s">
        <v>658</v>
      </c>
      <c r="E2550" s="26">
        <f>E2551</f>
        <v>1</v>
      </c>
      <c r="F2550" s="26">
        <f t="shared" ref="F2550:G2550" si="11">F2551</f>
        <v>15</v>
      </c>
      <c r="G2550" s="30">
        <f t="shared" si="11"/>
        <v>609.96199999999999</v>
      </c>
    </row>
    <row r="2551" spans="1:8" s="70" customFormat="1" ht="78.75" hidden="1" outlineLevel="1">
      <c r="A2551" s="26" t="s">
        <v>2738</v>
      </c>
      <c r="B2551" s="47" t="s">
        <v>1962</v>
      </c>
      <c r="C2551" s="26">
        <v>2020</v>
      </c>
      <c r="D2551" s="48"/>
      <c r="E2551" s="26">
        <v>1</v>
      </c>
      <c r="F2551" s="30">
        <v>15</v>
      </c>
      <c r="G2551" s="30">
        <v>609.96199999999999</v>
      </c>
    </row>
    <row r="2552" spans="1:8" s="38" customFormat="1" ht="15.75" collapsed="1">
      <c r="A2552" s="17"/>
      <c r="B2552" s="54" t="s">
        <v>655</v>
      </c>
      <c r="C2552" s="46"/>
      <c r="D2552" s="46"/>
      <c r="E2552" s="46"/>
      <c r="F2552" s="46"/>
      <c r="G2552" s="46"/>
    </row>
    <row r="2553" spans="1:8" s="63" customFormat="1" ht="28.5" customHeight="1">
      <c r="A2553" s="33" t="s">
        <v>656</v>
      </c>
      <c r="B2553" s="53" t="s">
        <v>657</v>
      </c>
      <c r="C2553" s="52"/>
      <c r="D2553" s="56" t="s">
        <v>658</v>
      </c>
      <c r="E2553" s="52"/>
      <c r="F2553" s="52"/>
      <c r="G2553" s="52"/>
      <c r="H2553" s="68"/>
    </row>
    <row r="2554" spans="1:8" s="63" customFormat="1" ht="15.75">
      <c r="A2554" s="33" t="s">
        <v>656</v>
      </c>
      <c r="B2554" s="34" t="s">
        <v>659</v>
      </c>
      <c r="C2554" s="33"/>
      <c r="D2554" s="56"/>
      <c r="E2554" s="52"/>
      <c r="F2554" s="52"/>
      <c r="G2554" s="52"/>
    </row>
    <row r="2555" spans="1:8" s="63" customFormat="1" ht="15.75">
      <c r="A2555" s="33" t="s">
        <v>656</v>
      </c>
      <c r="B2555" s="34" t="s">
        <v>95</v>
      </c>
      <c r="C2555" s="33">
        <v>2019</v>
      </c>
      <c r="D2555" s="56" t="s">
        <v>658</v>
      </c>
      <c r="E2555" s="33">
        <v>0</v>
      </c>
      <c r="F2555" s="37">
        <v>0</v>
      </c>
      <c r="G2555" s="37">
        <v>0</v>
      </c>
    </row>
    <row r="2556" spans="1:8" s="63" customFormat="1" ht="15.75">
      <c r="A2556" s="33" t="s">
        <v>656</v>
      </c>
      <c r="B2556" s="34" t="s">
        <v>95</v>
      </c>
      <c r="C2556" s="33">
        <v>2020</v>
      </c>
      <c r="D2556" s="56" t="s">
        <v>658</v>
      </c>
      <c r="E2556" s="33">
        <f>E2558</f>
        <v>1</v>
      </c>
      <c r="F2556" s="33">
        <f t="shared" ref="F2556:G2556" si="12">F2558</f>
        <v>15</v>
      </c>
      <c r="G2556" s="37">
        <f t="shared" si="12"/>
        <v>1529.09602</v>
      </c>
    </row>
    <row r="2557" spans="1:8" s="63" customFormat="1" ht="15.75">
      <c r="A2557" s="33" t="s">
        <v>656</v>
      </c>
      <c r="B2557" s="34" t="s">
        <v>95</v>
      </c>
      <c r="C2557" s="33">
        <v>2021</v>
      </c>
      <c r="D2557" s="56" t="s">
        <v>658</v>
      </c>
      <c r="E2557" s="33">
        <v>0</v>
      </c>
      <c r="F2557" s="37">
        <v>0</v>
      </c>
      <c r="G2557" s="37">
        <v>0</v>
      </c>
    </row>
    <row r="2558" spans="1:8" s="63" customFormat="1" ht="47.25" hidden="1" outlineLevel="1">
      <c r="A2558" s="33" t="s">
        <v>656</v>
      </c>
      <c r="B2558" s="51" t="s">
        <v>2669</v>
      </c>
      <c r="C2558" s="33">
        <v>2019</v>
      </c>
      <c r="D2558" s="56"/>
      <c r="E2558" s="33">
        <v>1</v>
      </c>
      <c r="F2558" s="37">
        <v>15</v>
      </c>
      <c r="G2558" s="37">
        <v>1529.09602</v>
      </c>
    </row>
    <row r="2559" spans="1:8" s="42" customFormat="1" ht="22.5" customHeight="1" collapsed="1">
      <c r="A2559" s="234" t="s">
        <v>661</v>
      </c>
      <c r="B2559" s="235"/>
      <c r="C2559" s="235"/>
      <c r="D2559" s="235"/>
      <c r="E2559" s="235"/>
      <c r="F2559" s="235"/>
      <c r="G2559" s="236"/>
    </row>
    <row r="2560" spans="1:8" s="42" customFormat="1" ht="20.25" customHeight="1">
      <c r="A2560" s="21" t="s">
        <v>662</v>
      </c>
      <c r="B2560" s="59" t="s">
        <v>43</v>
      </c>
      <c r="C2560" s="55"/>
      <c r="D2560" s="55"/>
      <c r="E2560" s="55"/>
      <c r="F2560" s="55"/>
      <c r="G2560" s="55"/>
    </row>
    <row r="2561" spans="1:8" s="42" customFormat="1" ht="15.75">
      <c r="A2561" s="21" t="s">
        <v>663</v>
      </c>
      <c r="B2561" s="59" t="s">
        <v>664</v>
      </c>
      <c r="C2561" s="55"/>
      <c r="D2561" s="55"/>
      <c r="E2561" s="55"/>
      <c r="F2561" s="55"/>
      <c r="G2561" s="55"/>
    </row>
    <row r="2562" spans="1:8" s="42" customFormat="1" ht="15.75">
      <c r="A2562" s="20"/>
      <c r="B2562" s="60" t="s">
        <v>665</v>
      </c>
      <c r="C2562" s="61"/>
      <c r="D2562" s="62" t="s">
        <v>68</v>
      </c>
      <c r="E2562" s="61"/>
      <c r="F2562" s="61"/>
      <c r="G2562" s="61"/>
    </row>
    <row r="2563" spans="1:8" s="42" customFormat="1" ht="15.75">
      <c r="A2563" s="26" t="s">
        <v>666</v>
      </c>
      <c r="B2563" s="27" t="s">
        <v>95</v>
      </c>
      <c r="C2563" s="58">
        <v>2019</v>
      </c>
      <c r="D2563" s="26"/>
      <c r="E2563" s="26">
        <f ca="1">SUMIF($C$2566:$G$2588,$C$2563,$E$2566:$E$2588)</f>
        <v>3</v>
      </c>
      <c r="F2563" s="30">
        <f ca="1">SUMIF($C$2566:$G$2588,$C$2563,$F$2566:$F$2588)</f>
        <v>46.2</v>
      </c>
      <c r="G2563" s="30">
        <f ca="1">SUMIF($C$2566:$G$2588,$C$2563,$G$2566:$G$2588)</f>
        <v>863.03099999999995</v>
      </c>
      <c r="H2563" s="68"/>
    </row>
    <row r="2564" spans="1:8" s="42" customFormat="1" ht="15.75">
      <c r="A2564" s="26" t="s">
        <v>666</v>
      </c>
      <c r="B2564" s="27" t="s">
        <v>95</v>
      </c>
      <c r="C2564" s="58">
        <v>2020</v>
      </c>
      <c r="D2564" s="26"/>
      <c r="E2564" s="26">
        <f ca="1">SUMIF($C$2566:$G$2588,$C$2564,$E$2566:$E$2588)</f>
        <v>11</v>
      </c>
      <c r="F2564" s="30">
        <f ca="1">SUMIF($C$2566:$G$2588,$C$2564,$F$2566:$F$2588)</f>
        <v>160</v>
      </c>
      <c r="G2564" s="30">
        <f ca="1">SUMIF($C$2566:$G$2588,$C$2564,$G$2566:$G$2588)</f>
        <v>5612.3580000000002</v>
      </c>
    </row>
    <row r="2565" spans="1:8" s="42" customFormat="1" ht="15.75">
      <c r="A2565" s="26" t="s">
        <v>666</v>
      </c>
      <c r="B2565" s="27" t="s">
        <v>95</v>
      </c>
      <c r="C2565" s="58">
        <v>2021</v>
      </c>
      <c r="D2565" s="26"/>
      <c r="E2565" s="26">
        <f ca="1">SUMIF($C$2566:$G$2588,$C$2565,$E$2566:$E$2588)</f>
        <v>0</v>
      </c>
      <c r="F2565" s="30">
        <f ca="1">SUMIF($C$2566:$G$2588,$C$2565,$F$2566:$F$2588)</f>
        <v>0</v>
      </c>
      <c r="G2565" s="30">
        <f ca="1">SUMIF($C$2566:$G$2588,$C$2565,$G$2566:$G$2588)</f>
        <v>0</v>
      </c>
    </row>
    <row r="2566" spans="1:8" s="70" customFormat="1" ht="78.75" hidden="1" outlineLevel="1">
      <c r="A2566" s="26" t="s">
        <v>666</v>
      </c>
      <c r="B2566" s="47" t="s">
        <v>1363</v>
      </c>
      <c r="C2566" s="58">
        <v>2018</v>
      </c>
      <c r="D2566" s="26"/>
      <c r="E2566" s="26">
        <v>1</v>
      </c>
      <c r="F2566" s="30">
        <v>15</v>
      </c>
      <c r="G2566" s="30">
        <v>278.41548999999998</v>
      </c>
    </row>
    <row r="2567" spans="1:8" s="70" customFormat="1" ht="47.25" hidden="1" outlineLevel="1">
      <c r="A2567" s="26" t="s">
        <v>666</v>
      </c>
      <c r="B2567" s="47" t="s">
        <v>2139</v>
      </c>
      <c r="C2567" s="58">
        <v>2018</v>
      </c>
      <c r="D2567" s="26"/>
      <c r="E2567" s="26">
        <v>1</v>
      </c>
      <c r="F2567" s="30">
        <v>15</v>
      </c>
      <c r="G2567" s="30">
        <v>301.63893999999999</v>
      </c>
    </row>
    <row r="2568" spans="1:8" s="70" customFormat="1" ht="78.75" hidden="1" outlineLevel="1">
      <c r="A2568" s="26" t="s">
        <v>666</v>
      </c>
      <c r="B2568" s="47" t="s">
        <v>2625</v>
      </c>
      <c r="C2568" s="58">
        <v>2018</v>
      </c>
      <c r="D2568" s="26"/>
      <c r="E2568" s="26">
        <v>1</v>
      </c>
      <c r="F2568" s="30">
        <v>15</v>
      </c>
      <c r="G2568" s="30">
        <v>279.3895</v>
      </c>
    </row>
    <row r="2569" spans="1:8" s="70" customFormat="1" ht="78.75" hidden="1" outlineLevel="1">
      <c r="A2569" s="26" t="s">
        <v>666</v>
      </c>
      <c r="B2569" s="47" t="s">
        <v>2287</v>
      </c>
      <c r="C2569" s="58">
        <v>2018</v>
      </c>
      <c r="D2569" s="26"/>
      <c r="E2569" s="26">
        <v>1</v>
      </c>
      <c r="F2569" s="30">
        <v>15</v>
      </c>
      <c r="G2569" s="30">
        <v>246.75283999999999</v>
      </c>
    </row>
    <row r="2570" spans="1:8" s="70" customFormat="1" ht="31.5" hidden="1" outlineLevel="1">
      <c r="A2570" s="26" t="s">
        <v>666</v>
      </c>
      <c r="B2570" s="47" t="s">
        <v>2152</v>
      </c>
      <c r="C2570" s="58">
        <v>2018</v>
      </c>
      <c r="D2570" s="26"/>
      <c r="E2570" s="26">
        <v>1</v>
      </c>
      <c r="F2570" s="30">
        <v>15</v>
      </c>
      <c r="G2570" s="30">
        <v>367.92</v>
      </c>
    </row>
    <row r="2571" spans="1:8" s="70" customFormat="1" ht="47.25" hidden="1" outlineLevel="1">
      <c r="A2571" s="26" t="s">
        <v>666</v>
      </c>
      <c r="B2571" s="47" t="s">
        <v>1136</v>
      </c>
      <c r="C2571" s="58">
        <v>2018</v>
      </c>
      <c r="D2571" s="26"/>
      <c r="E2571" s="26">
        <v>1</v>
      </c>
      <c r="F2571" s="30">
        <v>6</v>
      </c>
      <c r="G2571" s="30">
        <v>243.75</v>
      </c>
    </row>
    <row r="2572" spans="1:8" s="70" customFormat="1" ht="94.5" hidden="1" outlineLevel="1">
      <c r="A2572" s="26" t="s">
        <v>666</v>
      </c>
      <c r="B2572" s="47" t="s">
        <v>2162</v>
      </c>
      <c r="C2572" s="58">
        <v>2018</v>
      </c>
      <c r="D2572" s="26"/>
      <c r="E2572" s="26">
        <v>1</v>
      </c>
      <c r="F2572" s="30">
        <v>3</v>
      </c>
      <c r="G2572" s="30">
        <v>241</v>
      </c>
    </row>
    <row r="2573" spans="1:8" s="70" customFormat="1" ht="31.5" hidden="1" outlineLevel="1">
      <c r="A2573" s="26" t="s">
        <v>666</v>
      </c>
      <c r="B2573" s="47" t="s">
        <v>2631</v>
      </c>
      <c r="C2573" s="58">
        <v>2018</v>
      </c>
      <c r="D2573" s="26"/>
      <c r="E2573" s="26">
        <v>1</v>
      </c>
      <c r="F2573" s="30">
        <v>4</v>
      </c>
      <c r="G2573" s="30">
        <v>248.46275</v>
      </c>
    </row>
    <row r="2574" spans="1:8" s="70" customFormat="1" ht="47.25" hidden="1" outlineLevel="1">
      <c r="A2574" s="26" t="s">
        <v>666</v>
      </c>
      <c r="B2574" s="47" t="s">
        <v>1267</v>
      </c>
      <c r="C2574" s="58">
        <v>2018</v>
      </c>
      <c r="D2574" s="26"/>
      <c r="E2574" s="26">
        <v>1</v>
      </c>
      <c r="F2574" s="30">
        <v>15</v>
      </c>
      <c r="G2574" s="30">
        <v>283.49590000000001</v>
      </c>
    </row>
    <row r="2575" spans="1:8" s="70" customFormat="1" ht="63" hidden="1" outlineLevel="1">
      <c r="A2575" s="26" t="s">
        <v>666</v>
      </c>
      <c r="B2575" s="47" t="s">
        <v>1627</v>
      </c>
      <c r="C2575" s="58">
        <v>2019</v>
      </c>
      <c r="D2575" s="26"/>
      <c r="E2575" s="26">
        <v>1</v>
      </c>
      <c r="F2575" s="30">
        <v>30</v>
      </c>
      <c r="G2575" s="30">
        <v>269.51299999999998</v>
      </c>
    </row>
    <row r="2576" spans="1:8" s="70" customFormat="1" ht="63" hidden="1" outlineLevel="1">
      <c r="A2576" s="26" t="s">
        <v>666</v>
      </c>
      <c r="B2576" s="47" t="s">
        <v>1639</v>
      </c>
      <c r="C2576" s="58">
        <v>2019</v>
      </c>
      <c r="D2576" s="26"/>
      <c r="E2576" s="26">
        <v>1</v>
      </c>
      <c r="F2576" s="30">
        <v>15</v>
      </c>
      <c r="G2576" s="30">
        <v>198.22800000000001</v>
      </c>
    </row>
    <row r="2577" spans="1:14" s="70" customFormat="1" ht="157.5" hidden="1" outlineLevel="1">
      <c r="A2577" s="26" t="s">
        <v>666</v>
      </c>
      <c r="B2577" s="47" t="s">
        <v>2739</v>
      </c>
      <c r="C2577" s="58">
        <v>2019</v>
      </c>
      <c r="D2577" s="26"/>
      <c r="E2577" s="26">
        <v>1</v>
      </c>
      <c r="F2577" s="30">
        <v>1.2</v>
      </c>
      <c r="G2577" s="30">
        <v>395.29</v>
      </c>
    </row>
    <row r="2578" spans="1:14" s="70" customFormat="1" ht="94.5" hidden="1" outlineLevel="1">
      <c r="A2578" s="26" t="s">
        <v>666</v>
      </c>
      <c r="B2578" s="47" t="s">
        <v>2581</v>
      </c>
      <c r="C2578" s="58">
        <v>2020</v>
      </c>
      <c r="D2578" s="26"/>
      <c r="E2578" s="26">
        <v>1</v>
      </c>
      <c r="F2578" s="30">
        <v>15</v>
      </c>
      <c r="G2578" s="30">
        <v>293.89600000000002</v>
      </c>
    </row>
    <row r="2579" spans="1:14" s="70" customFormat="1" ht="94.5" hidden="1" outlineLevel="1">
      <c r="A2579" s="26" t="s">
        <v>666</v>
      </c>
      <c r="B2579" s="47" t="s">
        <v>2226</v>
      </c>
      <c r="C2579" s="58">
        <v>2020</v>
      </c>
      <c r="D2579" s="26"/>
      <c r="E2579" s="26">
        <v>1</v>
      </c>
      <c r="F2579" s="30">
        <v>15</v>
      </c>
      <c r="G2579" s="30">
        <v>404.31599999999997</v>
      </c>
    </row>
    <row r="2580" spans="1:14" s="70" customFormat="1" ht="94.5" hidden="1" outlineLevel="1">
      <c r="A2580" s="26" t="s">
        <v>666</v>
      </c>
      <c r="B2580" s="47" t="s">
        <v>1933</v>
      </c>
      <c r="C2580" s="58">
        <v>2020</v>
      </c>
      <c r="D2580" s="26"/>
      <c r="E2580" s="26">
        <v>1</v>
      </c>
      <c r="F2580" s="30">
        <v>15</v>
      </c>
      <c r="G2580" s="30">
        <v>772.67</v>
      </c>
    </row>
    <row r="2581" spans="1:14" s="70" customFormat="1" ht="94.5" hidden="1" outlineLevel="1">
      <c r="A2581" s="26" t="s">
        <v>666</v>
      </c>
      <c r="B2581" s="47" t="s">
        <v>2686</v>
      </c>
      <c r="C2581" s="58">
        <v>2020</v>
      </c>
      <c r="D2581" s="26"/>
      <c r="E2581" s="26">
        <v>1</v>
      </c>
      <c r="F2581" s="30">
        <v>5</v>
      </c>
      <c r="G2581" s="30">
        <v>384.04199999999997</v>
      </c>
    </row>
    <row r="2582" spans="1:14" s="70" customFormat="1" ht="110.25" hidden="1" outlineLevel="1">
      <c r="A2582" s="26" t="s">
        <v>666</v>
      </c>
      <c r="B2582" s="47" t="s">
        <v>2002</v>
      </c>
      <c r="C2582" s="58">
        <v>2020</v>
      </c>
      <c r="D2582" s="26"/>
      <c r="E2582" s="26">
        <v>1</v>
      </c>
      <c r="F2582" s="30">
        <v>15</v>
      </c>
      <c r="G2582" s="30">
        <v>676.88900000000001</v>
      </c>
    </row>
    <row r="2583" spans="1:14" s="70" customFormat="1" ht="94.5" hidden="1" outlineLevel="1">
      <c r="A2583" s="26" t="s">
        <v>666</v>
      </c>
      <c r="B2583" s="47" t="s">
        <v>2006</v>
      </c>
      <c r="C2583" s="58">
        <v>2020</v>
      </c>
      <c r="D2583" s="26"/>
      <c r="E2583" s="26">
        <v>1</v>
      </c>
      <c r="F2583" s="30">
        <v>15</v>
      </c>
      <c r="G2583" s="30">
        <v>511.88799999999998</v>
      </c>
    </row>
    <row r="2584" spans="1:14" s="70" customFormat="1" ht="94.5" hidden="1" outlineLevel="1">
      <c r="A2584" s="26" t="s">
        <v>666</v>
      </c>
      <c r="B2584" s="47" t="s">
        <v>2740</v>
      </c>
      <c r="C2584" s="58">
        <v>2020</v>
      </c>
      <c r="D2584" s="26"/>
      <c r="E2584" s="26">
        <v>1</v>
      </c>
      <c r="F2584" s="30">
        <v>20</v>
      </c>
      <c r="G2584" s="30">
        <v>501.053</v>
      </c>
    </row>
    <row r="2585" spans="1:14" s="70" customFormat="1" ht="94.5" hidden="1" outlineLevel="1">
      <c r="A2585" s="26" t="s">
        <v>666</v>
      </c>
      <c r="B2585" s="47" t="s">
        <v>2045</v>
      </c>
      <c r="C2585" s="58">
        <v>2020</v>
      </c>
      <c r="D2585" s="26"/>
      <c r="E2585" s="26">
        <v>1</v>
      </c>
      <c r="F2585" s="30">
        <v>15</v>
      </c>
      <c r="G2585" s="30">
        <v>326.005</v>
      </c>
    </row>
    <row r="2586" spans="1:14" s="70" customFormat="1" ht="94.5" hidden="1" outlineLevel="1">
      <c r="A2586" s="26" t="s">
        <v>666</v>
      </c>
      <c r="B2586" s="47" t="s">
        <v>2078</v>
      </c>
      <c r="C2586" s="58">
        <v>2020</v>
      </c>
      <c r="D2586" s="26"/>
      <c r="E2586" s="26">
        <v>1</v>
      </c>
      <c r="F2586" s="30">
        <v>15</v>
      </c>
      <c r="G2586" s="30">
        <v>828.77499999999998</v>
      </c>
    </row>
    <row r="2587" spans="1:14" s="70" customFormat="1" ht="78.75" hidden="1" outlineLevel="1">
      <c r="A2587" s="26" t="s">
        <v>666</v>
      </c>
      <c r="B2587" s="47" t="s">
        <v>2132</v>
      </c>
      <c r="C2587" s="58">
        <v>2020</v>
      </c>
      <c r="D2587" s="26"/>
      <c r="E2587" s="26">
        <v>1</v>
      </c>
      <c r="F2587" s="30">
        <v>15</v>
      </c>
      <c r="G2587" s="30">
        <v>403.84899999999999</v>
      </c>
    </row>
    <row r="2588" spans="1:14" s="70" customFormat="1" ht="78.75" hidden="1" outlineLevel="1">
      <c r="A2588" s="26" t="s">
        <v>666</v>
      </c>
      <c r="B2588" s="47" t="s">
        <v>2133</v>
      </c>
      <c r="C2588" s="58">
        <v>2020</v>
      </c>
      <c r="D2588" s="26"/>
      <c r="E2588" s="26">
        <v>1</v>
      </c>
      <c r="F2588" s="30">
        <v>15</v>
      </c>
      <c r="G2588" s="30">
        <v>508.97500000000002</v>
      </c>
    </row>
    <row r="2589" spans="1:14" s="63" customFormat="1" ht="15.75" collapsed="1">
      <c r="A2589" s="64"/>
      <c r="B2589" s="60" t="s">
        <v>665</v>
      </c>
      <c r="C2589" s="61"/>
      <c r="D2589" s="20" t="s">
        <v>67</v>
      </c>
      <c r="E2589" s="61"/>
      <c r="F2589" s="61"/>
      <c r="G2589" s="61"/>
      <c r="H2589" s="38"/>
      <c r="I2589" s="38"/>
      <c r="J2589" s="38"/>
      <c r="K2589" s="38"/>
      <c r="L2589" s="38"/>
      <c r="M2589" s="38"/>
      <c r="N2589" s="38"/>
    </row>
    <row r="2590" spans="1:14" s="63" customFormat="1" ht="15.75">
      <c r="A2590" s="26" t="s">
        <v>666</v>
      </c>
      <c r="B2590" s="27" t="s">
        <v>95</v>
      </c>
      <c r="C2590" s="58">
        <v>2019</v>
      </c>
      <c r="D2590" s="58"/>
      <c r="E2590" s="26">
        <f ca="1">SUMIF($C$2593:$G$2596,$C$2590,$E$2593:$E$2596)</f>
        <v>0</v>
      </c>
      <c r="F2590" s="26">
        <f ca="1">SUMIF($C$2593:$G$2596,$C$2590,$F$2593:$F$2596)</f>
        <v>0</v>
      </c>
      <c r="G2590" s="30">
        <f ca="1">SUMIF($C$2593:$G$2596,$C$2590,$G$2593:$G$2596)</f>
        <v>0</v>
      </c>
      <c r="H2590" s="68"/>
      <c r="I2590" s="38"/>
      <c r="J2590" s="38"/>
      <c r="K2590" s="38"/>
      <c r="L2590" s="38"/>
      <c r="M2590" s="38"/>
      <c r="N2590" s="38"/>
    </row>
    <row r="2591" spans="1:14" s="63" customFormat="1" ht="15.75">
      <c r="A2591" s="26" t="s">
        <v>666</v>
      </c>
      <c r="B2591" s="27" t="s">
        <v>95</v>
      </c>
      <c r="C2591" s="58">
        <v>2020</v>
      </c>
      <c r="D2591" s="58"/>
      <c r="E2591" s="26">
        <f ca="1">SUMIF($C$2593:$G$2596,$C$2591,$E$2593:$E$2596)</f>
        <v>3</v>
      </c>
      <c r="F2591" s="26">
        <f ca="1">SUMIF($C$2593:$G$2596,$C$2591,$F$2593:$F$2596)</f>
        <v>40</v>
      </c>
      <c r="G2591" s="30">
        <f ca="1">SUMIF($C$2593:$G$2596,$C$2591,$G$2593:$G$2596)</f>
        <v>1337.3890000000001</v>
      </c>
      <c r="H2591" s="38"/>
      <c r="I2591" s="38"/>
      <c r="J2591" s="38"/>
      <c r="K2591" s="38"/>
      <c r="L2591" s="38"/>
      <c r="M2591" s="38"/>
      <c r="N2591" s="38"/>
    </row>
    <row r="2592" spans="1:14" s="63" customFormat="1" ht="15.75">
      <c r="A2592" s="26" t="s">
        <v>666</v>
      </c>
      <c r="B2592" s="27" t="s">
        <v>95</v>
      </c>
      <c r="C2592" s="58">
        <v>2021</v>
      </c>
      <c r="D2592" s="58"/>
      <c r="E2592" s="26">
        <f ca="1">SUMIF($C$2593:$G$2596,$C$2592,$E$2593:$E$2596)</f>
        <v>0</v>
      </c>
      <c r="F2592" s="26">
        <f ca="1">SUMIF($C$2593:$G$2596,$C$2592,$F$2593:$F$2596)</f>
        <v>0</v>
      </c>
      <c r="G2592" s="30">
        <f ca="1">SUMIF($C$2593:$G$2596,$C$2592,$G$2593:$G$2596)</f>
        <v>0</v>
      </c>
      <c r="H2592" s="38"/>
      <c r="I2592" s="38"/>
      <c r="J2592" s="38"/>
      <c r="K2592" s="38"/>
      <c r="L2592" s="38"/>
      <c r="M2592" s="38"/>
      <c r="N2592" s="38"/>
    </row>
    <row r="2593" spans="1:14" s="63" customFormat="1" ht="47.25" hidden="1" outlineLevel="1">
      <c r="A2593" s="26" t="s">
        <v>666</v>
      </c>
      <c r="B2593" s="27" t="s">
        <v>2741</v>
      </c>
      <c r="C2593" s="58">
        <v>2018</v>
      </c>
      <c r="D2593" s="58"/>
      <c r="E2593" s="26">
        <v>1</v>
      </c>
      <c r="F2593" s="30">
        <v>35</v>
      </c>
      <c r="G2593" s="30">
        <v>635.5</v>
      </c>
      <c r="H2593" s="38"/>
      <c r="I2593" s="38"/>
      <c r="J2593" s="38"/>
      <c r="K2593" s="38"/>
      <c r="L2593" s="38"/>
      <c r="M2593" s="38"/>
      <c r="N2593" s="38"/>
    </row>
    <row r="2594" spans="1:14" s="63" customFormat="1" ht="94.5" hidden="1" outlineLevel="1">
      <c r="A2594" s="26" t="s">
        <v>666</v>
      </c>
      <c r="B2594" s="27" t="s">
        <v>1894</v>
      </c>
      <c r="C2594" s="58">
        <v>2020</v>
      </c>
      <c r="D2594" s="58"/>
      <c r="E2594" s="26">
        <v>1</v>
      </c>
      <c r="F2594" s="30">
        <v>15</v>
      </c>
      <c r="G2594" s="30">
        <v>146.16</v>
      </c>
      <c r="H2594" s="38"/>
      <c r="I2594" s="38"/>
      <c r="J2594" s="38"/>
      <c r="K2594" s="38"/>
      <c r="L2594" s="38"/>
      <c r="M2594" s="38"/>
      <c r="N2594" s="38"/>
    </row>
    <row r="2595" spans="1:14" s="63" customFormat="1" ht="94.5" hidden="1" outlineLevel="1">
      <c r="A2595" s="26" t="s">
        <v>666</v>
      </c>
      <c r="B2595" s="27" t="s">
        <v>1930</v>
      </c>
      <c r="C2595" s="58">
        <v>2020</v>
      </c>
      <c r="D2595" s="58"/>
      <c r="E2595" s="26">
        <v>1</v>
      </c>
      <c r="F2595" s="30">
        <v>10</v>
      </c>
      <c r="G2595" s="30">
        <v>481.34300000000002</v>
      </c>
      <c r="H2595" s="38"/>
      <c r="I2595" s="38"/>
      <c r="J2595" s="38"/>
      <c r="K2595" s="38"/>
      <c r="L2595" s="38"/>
      <c r="M2595" s="38"/>
      <c r="N2595" s="38"/>
    </row>
    <row r="2596" spans="1:14" s="63" customFormat="1" ht="94.5" hidden="1" outlineLevel="1">
      <c r="A2596" s="26" t="s">
        <v>666</v>
      </c>
      <c r="B2596" s="27" t="s">
        <v>1955</v>
      </c>
      <c r="C2596" s="58">
        <v>2020</v>
      </c>
      <c r="D2596" s="58"/>
      <c r="E2596" s="26">
        <v>1</v>
      </c>
      <c r="F2596" s="30">
        <v>15</v>
      </c>
      <c r="G2596" s="30">
        <v>709.88599999999997</v>
      </c>
      <c r="H2596" s="38"/>
      <c r="I2596" s="38"/>
      <c r="J2596" s="38"/>
      <c r="K2596" s="38"/>
      <c r="L2596" s="38"/>
      <c r="M2596" s="38"/>
      <c r="N2596" s="38"/>
    </row>
    <row r="2597" spans="1:14" s="38" customFormat="1" ht="15.75" collapsed="1">
      <c r="A2597" s="20"/>
      <c r="B2597" s="60" t="s">
        <v>668</v>
      </c>
      <c r="C2597" s="46"/>
      <c r="D2597" s="62" t="s">
        <v>68</v>
      </c>
      <c r="E2597" s="46"/>
      <c r="F2597" s="46"/>
      <c r="G2597" s="46"/>
    </row>
    <row r="2598" spans="1:14" s="38" customFormat="1" ht="15.75">
      <c r="A2598" s="33" t="s">
        <v>669</v>
      </c>
      <c r="B2598" s="34" t="s">
        <v>95</v>
      </c>
      <c r="C2598" s="56">
        <v>2019</v>
      </c>
      <c r="D2598" s="33"/>
      <c r="E2598" s="33">
        <f ca="1">SUMIF($C$2601:$G$2634,$C$2598,$E$2601:$E$2634)</f>
        <v>10</v>
      </c>
      <c r="F2598" s="33">
        <f ca="1">SUMIF($C$2601:$G$2634,$C$2598,$F$2601:$F$2634)</f>
        <v>174</v>
      </c>
      <c r="G2598" s="37">
        <f ca="1">SUMIF($C$2601:$G$2634,$C$2598,$G$2601:$G$2634)</f>
        <v>4404.2859999999991</v>
      </c>
      <c r="H2598" s="68"/>
    </row>
    <row r="2599" spans="1:14" s="38" customFormat="1" ht="15.75">
      <c r="A2599" s="33" t="s">
        <v>669</v>
      </c>
      <c r="B2599" s="34" t="s">
        <v>95</v>
      </c>
      <c r="C2599" s="56">
        <v>2020</v>
      </c>
      <c r="D2599" s="33"/>
      <c r="E2599" s="33">
        <f ca="1">SUMIF($C$2601:$G$2634,$C$2599,$E$2601:$E$2634)</f>
        <v>10</v>
      </c>
      <c r="F2599" s="37">
        <f ca="1">SUMIF($C$2601:$G$2634,$C$2599,$F$2601:$F$2634)</f>
        <v>140</v>
      </c>
      <c r="G2599" s="37">
        <f ca="1">SUMIF($C$2601:$G$2634,$C$2599,$G$2601:$G$2634)</f>
        <v>5030.9430000000002</v>
      </c>
    </row>
    <row r="2600" spans="1:14" s="38" customFormat="1" ht="15.75">
      <c r="A2600" s="33" t="s">
        <v>669</v>
      </c>
      <c r="B2600" s="34" t="s">
        <v>95</v>
      </c>
      <c r="C2600" s="56">
        <v>2021</v>
      </c>
      <c r="D2600" s="33"/>
      <c r="E2600" s="33">
        <f ca="1">SUMIF($C$2601:$G$2634,$C$2600,$E$2601:$E$2634)</f>
        <v>0</v>
      </c>
      <c r="F2600" s="37">
        <f ca="1">SUMIF($C$2601:$G$2634,$C$2600,$F$2601:$F$2634)</f>
        <v>0</v>
      </c>
      <c r="G2600" s="37">
        <f ca="1">SUMIF($C$2601:$G$2634,$C$2600,$G$2601:$G$2634)</f>
        <v>0</v>
      </c>
    </row>
    <row r="2601" spans="1:14" s="38" customFormat="1" ht="36.75" hidden="1" customHeight="1" outlineLevel="1">
      <c r="A2601" s="33" t="s">
        <v>669</v>
      </c>
      <c r="B2601" s="51" t="s">
        <v>1063</v>
      </c>
      <c r="C2601" s="56">
        <v>2018</v>
      </c>
      <c r="D2601" s="56"/>
      <c r="E2601" s="56">
        <v>1</v>
      </c>
      <c r="F2601" s="56">
        <v>15</v>
      </c>
      <c r="G2601" s="56">
        <v>201.71758</v>
      </c>
    </row>
    <row r="2602" spans="1:14" s="42" customFormat="1" ht="36.75" hidden="1" customHeight="1" outlineLevel="1">
      <c r="A2602" s="33" t="s">
        <v>669</v>
      </c>
      <c r="B2602" s="51" t="s">
        <v>1064</v>
      </c>
      <c r="C2602" s="56">
        <v>2018</v>
      </c>
      <c r="D2602" s="56"/>
      <c r="E2602" s="56">
        <v>1</v>
      </c>
      <c r="F2602" s="56">
        <v>22</v>
      </c>
      <c r="G2602" s="56">
        <v>439.58571000000001</v>
      </c>
      <c r="I2602" s="38"/>
      <c r="J2602" s="38"/>
      <c r="K2602" s="38"/>
      <c r="L2602" s="38"/>
      <c r="M2602" s="38"/>
      <c r="N2602" s="38"/>
    </row>
    <row r="2603" spans="1:14" s="42" customFormat="1" ht="36.75" hidden="1" customHeight="1" outlineLevel="1">
      <c r="A2603" s="33" t="s">
        <v>669</v>
      </c>
      <c r="B2603" s="51" t="s">
        <v>2146</v>
      </c>
      <c r="C2603" s="56">
        <v>2018</v>
      </c>
      <c r="D2603" s="56"/>
      <c r="E2603" s="56">
        <v>1</v>
      </c>
      <c r="F2603" s="56">
        <v>15</v>
      </c>
      <c r="G2603" s="56">
        <v>410.63357000000002</v>
      </c>
      <c r="I2603" s="38"/>
      <c r="J2603" s="38"/>
      <c r="K2603" s="38"/>
      <c r="L2603" s="38"/>
      <c r="M2603" s="38"/>
      <c r="N2603" s="38"/>
    </row>
    <row r="2604" spans="1:14" s="42" customFormat="1" ht="36.75" hidden="1" customHeight="1" outlineLevel="1">
      <c r="A2604" s="33" t="s">
        <v>669</v>
      </c>
      <c r="B2604" s="51" t="s">
        <v>1189</v>
      </c>
      <c r="C2604" s="56">
        <v>2018</v>
      </c>
      <c r="D2604" s="56"/>
      <c r="E2604" s="56">
        <v>1</v>
      </c>
      <c r="F2604" s="56">
        <v>15</v>
      </c>
      <c r="G2604" s="56">
        <v>433</v>
      </c>
      <c r="I2604" s="38"/>
      <c r="J2604" s="38"/>
      <c r="K2604" s="38"/>
      <c r="L2604" s="38"/>
      <c r="M2604" s="38"/>
      <c r="N2604" s="38"/>
    </row>
    <row r="2605" spans="1:14" s="42" customFormat="1" ht="36.75" hidden="1" customHeight="1" outlineLevel="1">
      <c r="A2605" s="33" t="s">
        <v>669</v>
      </c>
      <c r="B2605" s="51" t="s">
        <v>1191</v>
      </c>
      <c r="C2605" s="56">
        <v>2018</v>
      </c>
      <c r="D2605" s="56"/>
      <c r="E2605" s="56">
        <v>1</v>
      </c>
      <c r="F2605" s="56">
        <v>15</v>
      </c>
      <c r="G2605" s="56">
        <v>497</v>
      </c>
    </row>
    <row r="2606" spans="1:14" s="42" customFormat="1" ht="36.75" hidden="1" customHeight="1" outlineLevel="1">
      <c r="A2606" s="33" t="s">
        <v>669</v>
      </c>
      <c r="B2606" s="51" t="s">
        <v>1192</v>
      </c>
      <c r="C2606" s="56">
        <v>2018</v>
      </c>
      <c r="D2606" s="56"/>
      <c r="E2606" s="56">
        <v>1</v>
      </c>
      <c r="F2606" s="56">
        <v>10</v>
      </c>
      <c r="G2606" s="56">
        <v>469</v>
      </c>
    </row>
    <row r="2607" spans="1:14" s="42" customFormat="1" ht="36.75" hidden="1" customHeight="1" outlineLevel="1">
      <c r="A2607" s="33" t="s">
        <v>669</v>
      </c>
      <c r="B2607" s="51" t="s">
        <v>1196</v>
      </c>
      <c r="C2607" s="56">
        <v>2018</v>
      </c>
      <c r="D2607" s="56"/>
      <c r="E2607" s="56">
        <v>1</v>
      </c>
      <c r="F2607" s="56">
        <v>15</v>
      </c>
      <c r="G2607" s="56">
        <v>486</v>
      </c>
    </row>
    <row r="2608" spans="1:14" s="42" customFormat="1" ht="36.75" hidden="1" customHeight="1" outlineLevel="1">
      <c r="A2608" s="33" t="s">
        <v>669</v>
      </c>
      <c r="B2608" s="51" t="s">
        <v>1200</v>
      </c>
      <c r="C2608" s="56">
        <v>2018</v>
      </c>
      <c r="D2608" s="56"/>
      <c r="E2608" s="56">
        <v>1</v>
      </c>
      <c r="F2608" s="56">
        <v>15</v>
      </c>
      <c r="G2608" s="56">
        <v>475</v>
      </c>
    </row>
    <row r="2609" spans="1:7" s="42" customFormat="1" ht="36.75" hidden="1" customHeight="1" outlineLevel="1">
      <c r="A2609" s="33" t="s">
        <v>669</v>
      </c>
      <c r="B2609" s="51" t="s">
        <v>2702</v>
      </c>
      <c r="C2609" s="56">
        <v>2018</v>
      </c>
      <c r="D2609" s="56"/>
      <c r="E2609" s="56">
        <v>1</v>
      </c>
      <c r="F2609" s="56">
        <v>13</v>
      </c>
      <c r="G2609" s="56">
        <v>422</v>
      </c>
    </row>
    <row r="2610" spans="1:7" s="42" customFormat="1" ht="36.75" hidden="1" customHeight="1" outlineLevel="1">
      <c r="A2610" s="33" t="s">
        <v>669</v>
      </c>
      <c r="B2610" s="51" t="s">
        <v>1222</v>
      </c>
      <c r="C2610" s="56">
        <v>2018</v>
      </c>
      <c r="D2610" s="56"/>
      <c r="E2610" s="56">
        <v>1</v>
      </c>
      <c r="F2610" s="56">
        <v>20</v>
      </c>
      <c r="G2610" s="56">
        <v>401</v>
      </c>
    </row>
    <row r="2611" spans="1:7" s="42" customFormat="1" ht="36.75" hidden="1" customHeight="1" outlineLevel="1">
      <c r="A2611" s="33" t="s">
        <v>669</v>
      </c>
      <c r="B2611" s="51" t="s">
        <v>2629</v>
      </c>
      <c r="C2611" s="56">
        <v>2018</v>
      </c>
      <c r="D2611" s="56"/>
      <c r="E2611" s="56">
        <v>1</v>
      </c>
      <c r="F2611" s="56">
        <v>15</v>
      </c>
      <c r="G2611" s="56">
        <v>263.84415999999999</v>
      </c>
    </row>
    <row r="2612" spans="1:7" s="42" customFormat="1" ht="36.75" hidden="1" customHeight="1" outlineLevel="1">
      <c r="A2612" s="33" t="s">
        <v>669</v>
      </c>
      <c r="B2612" s="51" t="s">
        <v>2720</v>
      </c>
      <c r="C2612" s="56">
        <v>2018</v>
      </c>
      <c r="D2612" s="56"/>
      <c r="E2612" s="56">
        <v>1</v>
      </c>
      <c r="F2612" s="56">
        <v>15</v>
      </c>
      <c r="G2612" s="56">
        <v>364.86114999999995</v>
      </c>
    </row>
    <row r="2613" spans="1:7" s="42" customFormat="1" ht="36.75" hidden="1" customHeight="1" outlineLevel="1">
      <c r="A2613" s="33" t="s">
        <v>669</v>
      </c>
      <c r="B2613" s="51" t="s">
        <v>2632</v>
      </c>
      <c r="C2613" s="56">
        <v>2018</v>
      </c>
      <c r="D2613" s="56"/>
      <c r="E2613" s="56">
        <v>1</v>
      </c>
      <c r="F2613" s="56">
        <v>15</v>
      </c>
      <c r="G2613" s="56">
        <v>366.36829</v>
      </c>
    </row>
    <row r="2614" spans="1:7" s="42" customFormat="1" ht="36.75" hidden="1" customHeight="1" outlineLevel="1">
      <c r="A2614" s="33" t="s">
        <v>669</v>
      </c>
      <c r="B2614" s="51" t="s">
        <v>877</v>
      </c>
      <c r="C2614" s="56">
        <v>2018</v>
      </c>
      <c r="D2614" s="56"/>
      <c r="E2614" s="56">
        <v>1</v>
      </c>
      <c r="F2614" s="56">
        <v>15</v>
      </c>
      <c r="G2614" s="56">
        <v>433.54199999999997</v>
      </c>
    </row>
    <row r="2615" spans="1:7" s="42" customFormat="1" ht="36.75" hidden="1" customHeight="1" outlineLevel="1">
      <c r="A2615" s="33" t="s">
        <v>669</v>
      </c>
      <c r="B2615" s="51" t="s">
        <v>1620</v>
      </c>
      <c r="C2615" s="56">
        <v>2019</v>
      </c>
      <c r="D2615" s="56"/>
      <c r="E2615" s="56">
        <v>1</v>
      </c>
      <c r="F2615" s="56">
        <v>15</v>
      </c>
      <c r="G2615" s="56">
        <v>375.26799999999997</v>
      </c>
    </row>
    <row r="2616" spans="1:7" s="42" customFormat="1" ht="36.75" hidden="1" customHeight="1" outlineLevel="1">
      <c r="A2616" s="33" t="s">
        <v>669</v>
      </c>
      <c r="B2616" s="51" t="s">
        <v>2742</v>
      </c>
      <c r="C2616" s="56">
        <v>2019</v>
      </c>
      <c r="D2616" s="56"/>
      <c r="E2616" s="56">
        <v>1</v>
      </c>
      <c r="F2616" s="56">
        <v>9</v>
      </c>
      <c r="G2616" s="56">
        <v>550.06399999999996</v>
      </c>
    </row>
    <row r="2617" spans="1:7" s="42" customFormat="1" ht="36.75" hidden="1" customHeight="1" outlineLevel="1">
      <c r="A2617" s="33" t="s">
        <v>669</v>
      </c>
      <c r="B2617" s="51" t="s">
        <v>1623</v>
      </c>
      <c r="C2617" s="56">
        <v>2019</v>
      </c>
      <c r="D2617" s="56"/>
      <c r="E2617" s="56">
        <v>1</v>
      </c>
      <c r="F2617" s="56">
        <v>15</v>
      </c>
      <c r="G2617" s="56">
        <v>549.59299999999996</v>
      </c>
    </row>
    <row r="2618" spans="1:7" s="42" customFormat="1" ht="36.75" hidden="1" customHeight="1" outlineLevel="1">
      <c r="A2618" s="33" t="s">
        <v>669</v>
      </c>
      <c r="B2618" s="51" t="s">
        <v>2358</v>
      </c>
      <c r="C2618" s="56">
        <v>2019</v>
      </c>
      <c r="D2618" s="56"/>
      <c r="E2618" s="56">
        <v>1</v>
      </c>
      <c r="F2618" s="56">
        <v>15</v>
      </c>
      <c r="G2618" s="56">
        <v>319.18</v>
      </c>
    </row>
    <row r="2619" spans="1:7" s="42" customFormat="1" ht="36.75" hidden="1" customHeight="1" outlineLevel="1">
      <c r="A2619" s="33" t="s">
        <v>669</v>
      </c>
      <c r="B2619" s="51" t="s">
        <v>2359</v>
      </c>
      <c r="C2619" s="56">
        <v>2019</v>
      </c>
      <c r="D2619" s="56"/>
      <c r="E2619" s="56">
        <v>1</v>
      </c>
      <c r="F2619" s="56">
        <v>15</v>
      </c>
      <c r="G2619" s="56">
        <v>401.43900000000002</v>
      </c>
    </row>
    <row r="2620" spans="1:7" s="42" customFormat="1" ht="36.75" hidden="1" customHeight="1" outlineLevel="1">
      <c r="A2620" s="33" t="s">
        <v>669</v>
      </c>
      <c r="B2620" s="51" t="s">
        <v>1637</v>
      </c>
      <c r="C2620" s="56">
        <v>2019</v>
      </c>
      <c r="D2620" s="56"/>
      <c r="E2620" s="56">
        <v>1</v>
      </c>
      <c r="F2620" s="56">
        <v>30</v>
      </c>
      <c r="G2620" s="56">
        <v>455.38299999999998</v>
      </c>
    </row>
    <row r="2621" spans="1:7" s="42" customFormat="1" ht="36.75" hidden="1" customHeight="1" outlineLevel="1">
      <c r="A2621" s="33" t="s">
        <v>669</v>
      </c>
      <c r="B2621" s="51" t="s">
        <v>1638</v>
      </c>
      <c r="C2621" s="56">
        <v>2019</v>
      </c>
      <c r="D2621" s="56"/>
      <c r="E2621" s="56">
        <v>1</v>
      </c>
      <c r="F2621" s="56">
        <v>15</v>
      </c>
      <c r="G2621" s="56">
        <v>518.83500000000004</v>
      </c>
    </row>
    <row r="2622" spans="1:7" s="42" customFormat="1" ht="36.75" hidden="1" customHeight="1" outlineLevel="1">
      <c r="A2622" s="33" t="s">
        <v>669</v>
      </c>
      <c r="B2622" s="51" t="s">
        <v>2360</v>
      </c>
      <c r="C2622" s="56">
        <v>2019</v>
      </c>
      <c r="D2622" s="56"/>
      <c r="E2622" s="56">
        <v>1</v>
      </c>
      <c r="F2622" s="56">
        <v>15</v>
      </c>
      <c r="G2622" s="56">
        <v>396.64</v>
      </c>
    </row>
    <row r="2623" spans="1:7" s="42" customFormat="1" ht="36.75" hidden="1" customHeight="1" outlineLevel="1">
      <c r="A2623" s="33" t="s">
        <v>669</v>
      </c>
      <c r="B2623" s="51" t="s">
        <v>1643</v>
      </c>
      <c r="C2623" s="56">
        <v>2019</v>
      </c>
      <c r="D2623" s="56"/>
      <c r="E2623" s="56">
        <v>1</v>
      </c>
      <c r="F2623" s="56">
        <v>15</v>
      </c>
      <c r="G2623" s="56">
        <v>377.46600000000001</v>
      </c>
    </row>
    <row r="2624" spans="1:7" s="42" customFormat="1" ht="36.75" hidden="1" customHeight="1" outlineLevel="1">
      <c r="A2624" s="33" t="s">
        <v>669</v>
      </c>
      <c r="B2624" s="51" t="s">
        <v>2361</v>
      </c>
      <c r="C2624" s="56">
        <v>2019</v>
      </c>
      <c r="D2624" s="56"/>
      <c r="E2624" s="56">
        <v>1</v>
      </c>
      <c r="F2624" s="56">
        <v>30</v>
      </c>
      <c r="G2624" s="56">
        <v>460.41800000000001</v>
      </c>
    </row>
    <row r="2625" spans="1:8" s="42" customFormat="1" ht="36.75" hidden="1" customHeight="1" outlineLevel="1">
      <c r="A2625" s="33" t="s">
        <v>669</v>
      </c>
      <c r="B2625" s="51" t="s">
        <v>2575</v>
      </c>
      <c r="C2625" s="56">
        <v>2020</v>
      </c>
      <c r="D2625" s="56"/>
      <c r="E2625" s="56">
        <v>1</v>
      </c>
      <c r="F2625" s="56">
        <v>15</v>
      </c>
      <c r="G2625" s="56">
        <v>476.69499999999999</v>
      </c>
    </row>
    <row r="2626" spans="1:8" s="42" customFormat="1" ht="36.75" hidden="1" customHeight="1" outlineLevel="1">
      <c r="A2626" s="33" t="s">
        <v>669</v>
      </c>
      <c r="B2626" s="51" t="s">
        <v>2576</v>
      </c>
      <c r="C2626" s="56">
        <v>2020</v>
      </c>
      <c r="D2626" s="56"/>
      <c r="E2626" s="56">
        <v>1</v>
      </c>
      <c r="F2626" s="56">
        <v>15</v>
      </c>
      <c r="G2626" s="56">
        <v>529.70500000000004</v>
      </c>
    </row>
    <row r="2627" spans="1:8" s="42" customFormat="1" ht="36.75" hidden="1" customHeight="1" outlineLevel="1">
      <c r="A2627" s="33" t="s">
        <v>669</v>
      </c>
      <c r="B2627" s="51" t="s">
        <v>2577</v>
      </c>
      <c r="C2627" s="56">
        <v>2020</v>
      </c>
      <c r="D2627" s="56"/>
      <c r="E2627" s="56">
        <v>1</v>
      </c>
      <c r="F2627" s="56">
        <v>15</v>
      </c>
      <c r="G2627" s="56">
        <v>600.51700000000005</v>
      </c>
    </row>
    <row r="2628" spans="1:8" s="42" customFormat="1" ht="36.75" hidden="1" customHeight="1" outlineLevel="1">
      <c r="A2628" s="33" t="s">
        <v>669</v>
      </c>
      <c r="B2628" s="51" t="s">
        <v>1918</v>
      </c>
      <c r="C2628" s="56">
        <v>2020</v>
      </c>
      <c r="D2628" s="56"/>
      <c r="E2628" s="56">
        <v>1</v>
      </c>
      <c r="F2628" s="56">
        <v>15</v>
      </c>
      <c r="G2628" s="56">
        <v>566.60900000000004</v>
      </c>
    </row>
    <row r="2629" spans="1:8" s="42" customFormat="1" ht="36.75" hidden="1" customHeight="1" outlineLevel="1">
      <c r="A2629" s="33" t="s">
        <v>669</v>
      </c>
      <c r="B2629" s="51" t="s">
        <v>2009</v>
      </c>
      <c r="C2629" s="56">
        <v>2020</v>
      </c>
      <c r="D2629" s="56"/>
      <c r="E2629" s="56">
        <v>1</v>
      </c>
      <c r="F2629" s="56">
        <v>5</v>
      </c>
      <c r="G2629" s="56">
        <v>394.11500000000001</v>
      </c>
    </row>
    <row r="2630" spans="1:8" s="42" customFormat="1" ht="36.75" hidden="1" customHeight="1" outlineLevel="1">
      <c r="A2630" s="33" t="s">
        <v>669</v>
      </c>
      <c r="B2630" s="51" t="s">
        <v>2743</v>
      </c>
      <c r="C2630" s="56">
        <v>2020</v>
      </c>
      <c r="D2630" s="56"/>
      <c r="E2630" s="56">
        <v>1</v>
      </c>
      <c r="F2630" s="56">
        <v>15</v>
      </c>
      <c r="G2630" s="56">
        <v>507.44299999999998</v>
      </c>
    </row>
    <row r="2631" spans="1:8" s="42" customFormat="1" ht="36.75" hidden="1" customHeight="1" outlineLevel="1">
      <c r="A2631" s="33" t="s">
        <v>669</v>
      </c>
      <c r="B2631" s="51" t="s">
        <v>2020</v>
      </c>
      <c r="C2631" s="56">
        <v>2020</v>
      </c>
      <c r="D2631" s="56"/>
      <c r="E2631" s="56">
        <v>1</v>
      </c>
      <c r="F2631" s="56">
        <v>15</v>
      </c>
      <c r="G2631" s="56">
        <v>475.25400000000002</v>
      </c>
    </row>
    <row r="2632" spans="1:8" s="42" customFormat="1" ht="36.75" hidden="1" customHeight="1" outlineLevel="1">
      <c r="A2632" s="33" t="s">
        <v>669</v>
      </c>
      <c r="B2632" s="51" t="s">
        <v>2035</v>
      </c>
      <c r="C2632" s="56">
        <v>2020</v>
      </c>
      <c r="D2632" s="56"/>
      <c r="E2632" s="56">
        <v>1</v>
      </c>
      <c r="F2632" s="56">
        <v>15</v>
      </c>
      <c r="G2632" s="56">
        <v>675.63099999999997</v>
      </c>
    </row>
    <row r="2633" spans="1:8" s="42" customFormat="1" ht="36.75" hidden="1" customHeight="1" outlineLevel="1">
      <c r="A2633" s="33" t="s">
        <v>669</v>
      </c>
      <c r="B2633" s="51" t="s">
        <v>2054</v>
      </c>
      <c r="C2633" s="56">
        <v>2020</v>
      </c>
      <c r="D2633" s="56"/>
      <c r="E2633" s="56">
        <v>1</v>
      </c>
      <c r="F2633" s="56">
        <v>15</v>
      </c>
      <c r="G2633" s="56">
        <v>677.34199999999998</v>
      </c>
    </row>
    <row r="2634" spans="1:8" s="42" customFormat="1" ht="36.75" hidden="1" customHeight="1" outlineLevel="1">
      <c r="A2634" s="33" t="s">
        <v>669</v>
      </c>
      <c r="B2634" s="51" t="s">
        <v>2102</v>
      </c>
      <c r="C2634" s="56">
        <v>2020</v>
      </c>
      <c r="D2634" s="56"/>
      <c r="E2634" s="56">
        <v>1</v>
      </c>
      <c r="F2634" s="56">
        <v>15</v>
      </c>
      <c r="G2634" s="56">
        <v>127.63200000000001</v>
      </c>
    </row>
    <row r="2635" spans="1:8" s="42" customFormat="1" ht="15.75" collapsed="1">
      <c r="A2635" s="20"/>
      <c r="B2635" s="60" t="s">
        <v>668</v>
      </c>
      <c r="C2635" s="46"/>
      <c r="D2635" s="20" t="s">
        <v>67</v>
      </c>
      <c r="E2635" s="46"/>
      <c r="F2635" s="46"/>
      <c r="G2635" s="46"/>
    </row>
    <row r="2636" spans="1:8" s="42" customFormat="1" ht="15.75">
      <c r="A2636" s="33" t="s">
        <v>669</v>
      </c>
      <c r="B2636" s="34" t="s">
        <v>95</v>
      </c>
      <c r="C2636" s="56">
        <v>2019</v>
      </c>
      <c r="D2636" s="56"/>
      <c r="E2636" s="33">
        <f ca="1">SUMIF($C$2639:$G$2643,$C$2636,$E$2639:$E$2643)</f>
        <v>3</v>
      </c>
      <c r="F2636" s="33">
        <f ca="1">SUMIF($C$2639:$G$2643,$C$2636,$F$2639:$F$2643)</f>
        <v>45</v>
      </c>
      <c r="G2636" s="37">
        <f ca="1">SUMIF($C$2639:$G$2643,$C$2636,$G$2639:$G$2643)</f>
        <v>1208.5260000000001</v>
      </c>
      <c r="H2636" s="68"/>
    </row>
    <row r="2637" spans="1:8" s="42" customFormat="1" ht="15.75">
      <c r="A2637" s="33" t="s">
        <v>669</v>
      </c>
      <c r="B2637" s="34" t="s">
        <v>95</v>
      </c>
      <c r="C2637" s="56">
        <v>2020</v>
      </c>
      <c r="D2637" s="56"/>
      <c r="E2637" s="33">
        <f ca="1">SUMIF($C$2639:$G$2643,$C$2637,$E$2639:$E$2643)</f>
        <v>1</v>
      </c>
      <c r="F2637" s="33">
        <f ca="1">SUMIF($C$2639:$G$2643,$C$2637,$F$2639:$F$2643)</f>
        <v>15</v>
      </c>
      <c r="G2637" s="37">
        <f ca="1">SUMIF($C$2639:$G$2643,$C$2637,$G$2639:$G$2643)</f>
        <v>543.822</v>
      </c>
    </row>
    <row r="2638" spans="1:8" s="42" customFormat="1" ht="15.75">
      <c r="A2638" s="33" t="s">
        <v>669</v>
      </c>
      <c r="B2638" s="34" t="s">
        <v>95</v>
      </c>
      <c r="C2638" s="56">
        <v>2021</v>
      </c>
      <c r="D2638" s="56"/>
      <c r="E2638" s="33">
        <f ca="1">SUMIF($C$2639:$G$2643,$C$2638,$E$2639:$E$2643)</f>
        <v>0</v>
      </c>
      <c r="F2638" s="33">
        <f ca="1">SUMIF($C$2639:$G$2643,$C$2638,$F$2639:$F$2643)</f>
        <v>0</v>
      </c>
      <c r="G2638" s="37">
        <f ca="1">SUMIF($C$2639:$G$2643,$C$2638,$G$2639:$G$2643)</f>
        <v>0</v>
      </c>
    </row>
    <row r="2639" spans="1:8" s="42" customFormat="1" ht="47.25" hidden="1" outlineLevel="1">
      <c r="A2639" s="33" t="s">
        <v>669</v>
      </c>
      <c r="B2639" s="34" t="s">
        <v>1451</v>
      </c>
      <c r="C2639" s="56">
        <v>2018</v>
      </c>
      <c r="D2639" s="56"/>
      <c r="E2639" s="33">
        <v>1</v>
      </c>
      <c r="F2639" s="33">
        <v>15</v>
      </c>
      <c r="G2639" s="33">
        <v>416.80599999999998</v>
      </c>
    </row>
    <row r="2640" spans="1:8" s="42" customFormat="1" ht="63" hidden="1" outlineLevel="1">
      <c r="A2640" s="33" t="s">
        <v>669</v>
      </c>
      <c r="B2640" s="34" t="s">
        <v>2194</v>
      </c>
      <c r="C2640" s="56">
        <v>2019</v>
      </c>
      <c r="D2640" s="56"/>
      <c r="E2640" s="33">
        <v>1</v>
      </c>
      <c r="F2640" s="33">
        <v>15</v>
      </c>
      <c r="G2640" s="33">
        <v>511.791</v>
      </c>
    </row>
    <row r="2641" spans="1:8" s="42" customFormat="1" ht="63" hidden="1" outlineLevel="1">
      <c r="A2641" s="33" t="s">
        <v>669</v>
      </c>
      <c r="B2641" s="34" t="s">
        <v>1629</v>
      </c>
      <c r="C2641" s="56">
        <v>2019</v>
      </c>
      <c r="D2641" s="56"/>
      <c r="E2641" s="33">
        <v>1</v>
      </c>
      <c r="F2641" s="33">
        <v>15</v>
      </c>
      <c r="G2641" s="33">
        <v>414.78500000000003</v>
      </c>
    </row>
    <row r="2642" spans="1:8" s="42" customFormat="1" ht="78.75" hidden="1" outlineLevel="1">
      <c r="A2642" s="33" t="s">
        <v>669</v>
      </c>
      <c r="B2642" s="34" t="s">
        <v>2744</v>
      </c>
      <c r="C2642" s="56">
        <v>2019</v>
      </c>
      <c r="D2642" s="56"/>
      <c r="E2642" s="33">
        <v>1</v>
      </c>
      <c r="F2642" s="33">
        <v>15</v>
      </c>
      <c r="G2642" s="33">
        <v>281.95</v>
      </c>
    </row>
    <row r="2643" spans="1:8" s="42" customFormat="1" ht="94.5" hidden="1" outlineLevel="1">
      <c r="A2643" s="33" t="s">
        <v>669</v>
      </c>
      <c r="B2643" s="34" t="s">
        <v>2134</v>
      </c>
      <c r="C2643" s="56">
        <v>2020</v>
      </c>
      <c r="D2643" s="56"/>
      <c r="E2643" s="33">
        <v>1</v>
      </c>
      <c r="F2643" s="33">
        <v>15</v>
      </c>
      <c r="G2643" s="33">
        <v>543.822</v>
      </c>
    </row>
    <row r="2644" spans="1:8" s="42" customFormat="1" ht="15.75" collapsed="1">
      <c r="A2644" s="21" t="s">
        <v>671</v>
      </c>
      <c r="B2644" s="59" t="s">
        <v>672</v>
      </c>
      <c r="C2644" s="55"/>
      <c r="D2644" s="55"/>
      <c r="E2644" s="55"/>
      <c r="F2644" s="55"/>
      <c r="G2644" s="55"/>
    </row>
    <row r="2645" spans="1:8" s="42" customFormat="1" ht="15.75">
      <c r="A2645" s="20"/>
      <c r="B2645" s="60" t="s">
        <v>665</v>
      </c>
      <c r="C2645" s="61"/>
      <c r="D2645" s="62" t="s">
        <v>68</v>
      </c>
      <c r="E2645" s="61"/>
      <c r="F2645" s="61"/>
      <c r="G2645" s="61"/>
    </row>
    <row r="2646" spans="1:8" s="42" customFormat="1" ht="15.75">
      <c r="A2646" s="26" t="s">
        <v>673</v>
      </c>
      <c r="B2646" s="27" t="s">
        <v>95</v>
      </c>
      <c r="C2646" s="58">
        <v>2019</v>
      </c>
      <c r="D2646" s="26"/>
      <c r="E2646" s="26">
        <f ca="1">SUMIF($C$2649:$G$2730,$C$2646,$E$2649:$E$2730)</f>
        <v>34</v>
      </c>
      <c r="F2646" s="30">
        <f ca="1">SUMIF($C$2649:$G$2730,$C$2646,$F$2649:$F$2730)</f>
        <v>1292.08</v>
      </c>
      <c r="G2646" s="30">
        <f ca="1">SUMIF($C$2649:$G$2730,$C$2646,$G$2649:$G$2730)</f>
        <v>10829.168830000002</v>
      </c>
      <c r="H2646" s="68"/>
    </row>
    <row r="2647" spans="1:8" s="42" customFormat="1" ht="15.75">
      <c r="A2647" s="26" t="s">
        <v>673</v>
      </c>
      <c r="B2647" s="27" t="s">
        <v>95</v>
      </c>
      <c r="C2647" s="58">
        <v>2020</v>
      </c>
      <c r="D2647" s="26"/>
      <c r="E2647" s="26">
        <f ca="1">SUMIF($C$2649:$G$2730,$C$2647,$E$2649:$E$2730)</f>
        <v>40</v>
      </c>
      <c r="F2647" s="30">
        <f ca="1">SUMIF($C$2649:$G$2730,$C$2647,$F$2649:$F$2730)</f>
        <v>1382.3</v>
      </c>
      <c r="G2647" s="30">
        <f ca="1">SUMIF($C$2649:$G$2730,$C$2647,$G$2649:$G$2730)</f>
        <v>19286.759150000002</v>
      </c>
    </row>
    <row r="2648" spans="1:8" s="42" customFormat="1" ht="15.75">
      <c r="A2648" s="26" t="s">
        <v>673</v>
      </c>
      <c r="B2648" s="27" t="s">
        <v>95</v>
      </c>
      <c r="C2648" s="58">
        <v>2021</v>
      </c>
      <c r="D2648" s="26"/>
      <c r="E2648" s="26">
        <f ca="1">SUMIF($C$2649:$G$2730,$C$2648,$E$2649:$E$2730)</f>
        <v>0</v>
      </c>
      <c r="F2648" s="30">
        <f ca="1">SUMIF($C$2649:$G$2730,$C$2648,$F$2649:$F$2730)</f>
        <v>0</v>
      </c>
      <c r="G2648" s="30">
        <f ca="1">SUMIF($C$2649:$G$2730,$C$2648,$G$2649:$G$2730)</f>
        <v>0</v>
      </c>
    </row>
    <row r="2649" spans="1:8" s="42" customFormat="1" ht="47.25" hidden="1" outlineLevel="1">
      <c r="A2649" s="26" t="s">
        <v>673</v>
      </c>
      <c r="B2649" s="47" t="s">
        <v>2156</v>
      </c>
      <c r="C2649" s="58">
        <v>2018</v>
      </c>
      <c r="D2649" s="58"/>
      <c r="E2649" s="58">
        <v>1</v>
      </c>
      <c r="F2649" s="58">
        <v>15</v>
      </c>
      <c r="G2649" s="58">
        <v>278</v>
      </c>
    </row>
    <row r="2650" spans="1:8" s="42" customFormat="1" ht="78.75" hidden="1" outlineLevel="1">
      <c r="A2650" s="26" t="s">
        <v>673</v>
      </c>
      <c r="B2650" s="47" t="s">
        <v>2280</v>
      </c>
      <c r="C2650" s="58">
        <v>2018</v>
      </c>
      <c r="D2650" s="58"/>
      <c r="E2650" s="58">
        <v>1</v>
      </c>
      <c r="F2650" s="58">
        <v>35</v>
      </c>
      <c r="G2650" s="58">
        <v>360.0745</v>
      </c>
    </row>
    <row r="2651" spans="1:8" s="42" customFormat="1" ht="47.25" hidden="1" outlineLevel="1">
      <c r="A2651" s="26" t="s">
        <v>673</v>
      </c>
      <c r="B2651" s="47" t="s">
        <v>2281</v>
      </c>
      <c r="C2651" s="58">
        <v>2018</v>
      </c>
      <c r="D2651" s="58"/>
      <c r="E2651" s="58">
        <v>1</v>
      </c>
      <c r="F2651" s="58">
        <v>10</v>
      </c>
      <c r="G2651" s="58">
        <v>332</v>
      </c>
    </row>
    <row r="2652" spans="1:8" s="42" customFormat="1" ht="94.5" hidden="1" outlineLevel="1">
      <c r="A2652" s="26" t="s">
        <v>673</v>
      </c>
      <c r="B2652" s="47" t="s">
        <v>1109</v>
      </c>
      <c r="C2652" s="58">
        <v>2018</v>
      </c>
      <c r="D2652" s="58"/>
      <c r="E2652" s="58">
        <v>1</v>
      </c>
      <c r="F2652" s="58">
        <v>15</v>
      </c>
      <c r="G2652" s="58">
        <v>425.57337999999999</v>
      </c>
    </row>
    <row r="2653" spans="1:8" s="42" customFormat="1" ht="47.25" hidden="1" outlineLevel="1">
      <c r="A2653" s="26" t="s">
        <v>673</v>
      </c>
      <c r="B2653" s="47" t="s">
        <v>2717</v>
      </c>
      <c r="C2653" s="58">
        <v>2018</v>
      </c>
      <c r="D2653" s="58"/>
      <c r="E2653" s="58">
        <v>1</v>
      </c>
      <c r="F2653" s="58">
        <v>10</v>
      </c>
      <c r="G2653" s="58">
        <v>308</v>
      </c>
    </row>
    <row r="2654" spans="1:8" s="42" customFormat="1" ht="47.25" hidden="1" outlineLevel="1">
      <c r="A2654" s="26" t="s">
        <v>673</v>
      </c>
      <c r="B2654" s="47" t="s">
        <v>2155</v>
      </c>
      <c r="C2654" s="58">
        <v>2018</v>
      </c>
      <c r="D2654" s="58"/>
      <c r="E2654" s="58">
        <v>1</v>
      </c>
      <c r="F2654" s="58">
        <v>23</v>
      </c>
      <c r="G2654" s="58">
        <v>215</v>
      </c>
    </row>
    <row r="2655" spans="1:8" s="42" customFormat="1" ht="63" hidden="1" outlineLevel="1">
      <c r="A2655" s="26" t="s">
        <v>673</v>
      </c>
      <c r="B2655" s="47" t="s">
        <v>1229</v>
      </c>
      <c r="C2655" s="58">
        <v>2018</v>
      </c>
      <c r="D2655" s="58"/>
      <c r="E2655" s="58">
        <v>1</v>
      </c>
      <c r="F2655" s="58">
        <v>12</v>
      </c>
      <c r="G2655" s="58">
        <v>263.27336000000003</v>
      </c>
    </row>
    <row r="2656" spans="1:8" s="42" customFormat="1" ht="63" hidden="1" outlineLevel="1">
      <c r="A2656" s="26" t="s">
        <v>673</v>
      </c>
      <c r="B2656" s="47" t="s">
        <v>2339</v>
      </c>
      <c r="C2656" s="58">
        <v>2018</v>
      </c>
      <c r="D2656" s="58"/>
      <c r="E2656" s="58">
        <v>1</v>
      </c>
      <c r="F2656" s="58">
        <v>180</v>
      </c>
      <c r="G2656" s="58">
        <v>445.67</v>
      </c>
    </row>
    <row r="2657" spans="1:7" s="42" customFormat="1" ht="94.5" hidden="1" outlineLevel="1">
      <c r="A2657" s="26" t="s">
        <v>673</v>
      </c>
      <c r="B2657" s="47" t="s">
        <v>2371</v>
      </c>
      <c r="C2657" s="58">
        <v>2019</v>
      </c>
      <c r="D2657" s="58"/>
      <c r="E2657" s="58">
        <v>1</v>
      </c>
      <c r="F2657" s="58">
        <v>50</v>
      </c>
      <c r="G2657" s="58">
        <v>392.89100000000002</v>
      </c>
    </row>
    <row r="2658" spans="1:7" s="42" customFormat="1" ht="78.75" hidden="1" outlineLevel="1">
      <c r="A2658" s="26" t="s">
        <v>673</v>
      </c>
      <c r="B2658" s="47" t="s">
        <v>2386</v>
      </c>
      <c r="C2658" s="58">
        <v>2019</v>
      </c>
      <c r="D2658" s="58"/>
      <c r="E2658" s="58">
        <v>1</v>
      </c>
      <c r="F2658" s="58">
        <v>12</v>
      </c>
      <c r="G2658" s="58">
        <v>214.405</v>
      </c>
    </row>
    <row r="2659" spans="1:7" s="42" customFormat="1" ht="47.25" hidden="1" outlineLevel="1">
      <c r="A2659" s="26" t="s">
        <v>673</v>
      </c>
      <c r="B2659" s="47" t="s">
        <v>2653</v>
      </c>
      <c r="C2659" s="58">
        <v>2019</v>
      </c>
      <c r="D2659" s="58"/>
      <c r="E2659" s="58">
        <v>1</v>
      </c>
      <c r="F2659" s="58">
        <v>95</v>
      </c>
      <c r="G2659" s="58">
        <v>392.43700000000001</v>
      </c>
    </row>
    <row r="2660" spans="1:7" s="42" customFormat="1" ht="78.75" hidden="1" outlineLevel="1">
      <c r="A2660" s="26" t="s">
        <v>673</v>
      </c>
      <c r="B2660" s="47" t="s">
        <v>2206</v>
      </c>
      <c r="C2660" s="58">
        <v>2019</v>
      </c>
      <c r="D2660" s="58"/>
      <c r="E2660" s="58">
        <v>1</v>
      </c>
      <c r="F2660" s="58">
        <v>3</v>
      </c>
      <c r="G2660" s="58">
        <v>249.08199999999999</v>
      </c>
    </row>
    <row r="2661" spans="1:7" s="42" customFormat="1" ht="78.75" hidden="1" outlineLevel="1">
      <c r="A2661" s="26" t="s">
        <v>673</v>
      </c>
      <c r="B2661" s="47" t="s">
        <v>2208</v>
      </c>
      <c r="C2661" s="58">
        <v>2019</v>
      </c>
      <c r="D2661" s="58"/>
      <c r="E2661" s="58">
        <v>1</v>
      </c>
      <c r="F2661" s="58">
        <v>35</v>
      </c>
      <c r="G2661" s="58">
        <v>305.22000000000003</v>
      </c>
    </row>
    <row r="2662" spans="1:7" s="42" customFormat="1" ht="78.75" hidden="1" outlineLevel="1">
      <c r="A2662" s="26" t="s">
        <v>673</v>
      </c>
      <c r="B2662" s="47" t="s">
        <v>1689</v>
      </c>
      <c r="C2662" s="58">
        <v>2019</v>
      </c>
      <c r="D2662" s="58"/>
      <c r="E2662" s="58">
        <v>1</v>
      </c>
      <c r="F2662" s="58">
        <v>15</v>
      </c>
      <c r="G2662" s="58">
        <v>426.44299999999998</v>
      </c>
    </row>
    <row r="2663" spans="1:7" s="42" customFormat="1" ht="94.5" hidden="1" outlineLevel="1">
      <c r="A2663" s="26" t="s">
        <v>673</v>
      </c>
      <c r="B2663" s="47" t="s">
        <v>1698</v>
      </c>
      <c r="C2663" s="58">
        <v>2019</v>
      </c>
      <c r="D2663" s="58"/>
      <c r="E2663" s="58">
        <v>1</v>
      </c>
      <c r="F2663" s="58">
        <v>15</v>
      </c>
      <c r="G2663" s="58">
        <v>502.52600000000001</v>
      </c>
    </row>
    <row r="2664" spans="1:7" s="42" customFormat="1" ht="47.25" hidden="1" outlineLevel="1">
      <c r="A2664" s="26" t="s">
        <v>673</v>
      </c>
      <c r="B2664" s="47" t="s">
        <v>2745</v>
      </c>
      <c r="C2664" s="58">
        <v>2019</v>
      </c>
      <c r="D2664" s="58"/>
      <c r="E2664" s="58">
        <v>1</v>
      </c>
      <c r="F2664" s="58">
        <v>15</v>
      </c>
      <c r="G2664" s="58">
        <v>343</v>
      </c>
    </row>
    <row r="2665" spans="1:7" s="42" customFormat="1" ht="47.25" hidden="1" outlineLevel="1">
      <c r="A2665" s="26" t="s">
        <v>673</v>
      </c>
      <c r="B2665" s="47" t="s">
        <v>2403</v>
      </c>
      <c r="C2665" s="58">
        <v>2019</v>
      </c>
      <c r="D2665" s="58"/>
      <c r="E2665" s="58">
        <v>1</v>
      </c>
      <c r="F2665" s="58">
        <v>15</v>
      </c>
      <c r="G2665" s="58">
        <v>222.92599999999999</v>
      </c>
    </row>
    <row r="2666" spans="1:7" s="42" customFormat="1" ht="47.25" hidden="1" outlineLevel="1">
      <c r="A2666" s="26" t="s">
        <v>673</v>
      </c>
      <c r="B2666" s="47" t="s">
        <v>2412</v>
      </c>
      <c r="C2666" s="58">
        <v>2019</v>
      </c>
      <c r="D2666" s="58"/>
      <c r="E2666" s="58">
        <v>1</v>
      </c>
      <c r="F2666" s="58">
        <v>15</v>
      </c>
      <c r="G2666" s="58">
        <v>316.60547000000003</v>
      </c>
    </row>
    <row r="2667" spans="1:7" s="42" customFormat="1" ht="63" hidden="1" outlineLevel="1">
      <c r="A2667" s="26" t="s">
        <v>673</v>
      </c>
      <c r="B2667" s="47" t="s">
        <v>2660</v>
      </c>
      <c r="C2667" s="58">
        <v>2019</v>
      </c>
      <c r="D2667" s="58"/>
      <c r="E2667" s="58">
        <v>1</v>
      </c>
      <c r="F2667" s="58">
        <v>15</v>
      </c>
      <c r="G2667" s="58">
        <v>349.23865000000001</v>
      </c>
    </row>
    <row r="2668" spans="1:7" s="42" customFormat="1" ht="63" hidden="1" outlineLevel="1">
      <c r="A2668" s="26" t="s">
        <v>673</v>
      </c>
      <c r="B2668" s="47" t="s">
        <v>2425</v>
      </c>
      <c r="C2668" s="58">
        <v>2019</v>
      </c>
      <c r="D2668" s="58"/>
      <c r="E2668" s="58">
        <v>1</v>
      </c>
      <c r="F2668" s="58">
        <v>14</v>
      </c>
      <c r="G2668" s="58">
        <v>335.25596000000002</v>
      </c>
    </row>
    <row r="2669" spans="1:7" s="42" customFormat="1" ht="63" hidden="1" outlineLevel="1">
      <c r="A2669" s="26" t="s">
        <v>673</v>
      </c>
      <c r="B2669" s="47" t="s">
        <v>2448</v>
      </c>
      <c r="C2669" s="58">
        <v>2019</v>
      </c>
      <c r="D2669" s="58"/>
      <c r="E2669" s="58">
        <v>1</v>
      </c>
      <c r="F2669" s="58">
        <v>15</v>
      </c>
      <c r="G2669" s="58">
        <v>236.15899999999999</v>
      </c>
    </row>
    <row r="2670" spans="1:7" s="42" customFormat="1" ht="47.25" hidden="1" outlineLevel="1">
      <c r="A2670" s="26" t="s">
        <v>673</v>
      </c>
      <c r="B2670" s="47" t="s">
        <v>2663</v>
      </c>
      <c r="C2670" s="58">
        <v>2019</v>
      </c>
      <c r="D2670" s="58"/>
      <c r="E2670" s="58">
        <v>1</v>
      </c>
      <c r="F2670" s="58">
        <v>1</v>
      </c>
      <c r="G2670" s="58">
        <v>129.12700000000001</v>
      </c>
    </row>
    <row r="2671" spans="1:7" s="42" customFormat="1" ht="94.5" hidden="1" outlineLevel="1">
      <c r="A2671" s="26" t="s">
        <v>673</v>
      </c>
      <c r="B2671" s="47" t="s">
        <v>2484</v>
      </c>
      <c r="C2671" s="58">
        <v>2019</v>
      </c>
      <c r="D2671" s="58"/>
      <c r="E2671" s="58">
        <v>1</v>
      </c>
      <c r="F2671" s="58">
        <v>70</v>
      </c>
      <c r="G2671" s="58">
        <v>318.88092</v>
      </c>
    </row>
    <row r="2672" spans="1:7" s="42" customFormat="1" ht="94.5" hidden="1" outlineLevel="1">
      <c r="A2672" s="26" t="s">
        <v>673</v>
      </c>
      <c r="B2672" s="47" t="s">
        <v>2497</v>
      </c>
      <c r="C2672" s="58">
        <v>2019</v>
      </c>
      <c r="D2672" s="58"/>
      <c r="E2672" s="58">
        <v>1</v>
      </c>
      <c r="F2672" s="58">
        <v>45</v>
      </c>
      <c r="G2672" s="58">
        <v>347.91300000000001</v>
      </c>
    </row>
    <row r="2673" spans="1:7" s="42" customFormat="1" ht="63" hidden="1" outlineLevel="1">
      <c r="A2673" s="26" t="s">
        <v>673</v>
      </c>
      <c r="B2673" s="47" t="s">
        <v>1624</v>
      </c>
      <c r="C2673" s="58">
        <v>2019</v>
      </c>
      <c r="D2673" s="58"/>
      <c r="E2673" s="58">
        <v>1</v>
      </c>
      <c r="F2673" s="58">
        <v>90</v>
      </c>
      <c r="G2673" s="58">
        <v>401.35899999999998</v>
      </c>
    </row>
    <row r="2674" spans="1:7" s="42" customFormat="1" ht="63" hidden="1" outlineLevel="1">
      <c r="A2674" s="26" t="s">
        <v>673</v>
      </c>
      <c r="B2674" s="47" t="s">
        <v>1625</v>
      </c>
      <c r="C2674" s="58">
        <v>2019</v>
      </c>
      <c r="D2674" s="58"/>
      <c r="E2674" s="58">
        <v>1</v>
      </c>
      <c r="F2674" s="58">
        <v>15</v>
      </c>
      <c r="G2674" s="58">
        <v>295.685</v>
      </c>
    </row>
    <row r="2675" spans="1:7" s="42" customFormat="1" ht="78.75" hidden="1" outlineLevel="1">
      <c r="A2675" s="26" t="s">
        <v>673</v>
      </c>
      <c r="B2675" s="47" t="s">
        <v>2502</v>
      </c>
      <c r="C2675" s="58">
        <v>2019</v>
      </c>
      <c r="D2675" s="58"/>
      <c r="E2675" s="58">
        <v>1</v>
      </c>
      <c r="F2675" s="58">
        <v>30</v>
      </c>
      <c r="G2675" s="58">
        <v>288.52060999999998</v>
      </c>
    </row>
    <row r="2676" spans="1:7" s="42" customFormat="1" ht="47.25" hidden="1" outlineLevel="1">
      <c r="A2676" s="26" t="s">
        <v>673</v>
      </c>
      <c r="B2676" s="47" t="s">
        <v>2669</v>
      </c>
      <c r="C2676" s="58">
        <v>2019</v>
      </c>
      <c r="D2676" s="58"/>
      <c r="E2676" s="58">
        <v>1</v>
      </c>
      <c r="F2676" s="58">
        <v>15</v>
      </c>
      <c r="G2676" s="58">
        <v>503.64317</v>
      </c>
    </row>
    <row r="2677" spans="1:7" s="42" customFormat="1" ht="78.75" hidden="1" outlineLevel="1">
      <c r="A2677" s="26" t="s">
        <v>673</v>
      </c>
      <c r="B2677" s="47" t="s">
        <v>2507</v>
      </c>
      <c r="C2677" s="58">
        <v>2019</v>
      </c>
      <c r="D2677" s="58"/>
      <c r="E2677" s="58">
        <v>1</v>
      </c>
      <c r="F2677" s="58">
        <v>15</v>
      </c>
      <c r="G2677" s="58">
        <v>290</v>
      </c>
    </row>
    <row r="2678" spans="1:7" s="42" customFormat="1" ht="94.5" hidden="1" outlineLevel="1">
      <c r="A2678" s="26" t="s">
        <v>673</v>
      </c>
      <c r="B2678" s="47" t="s">
        <v>2508</v>
      </c>
      <c r="C2678" s="58">
        <v>2019</v>
      </c>
      <c r="D2678" s="58"/>
      <c r="E2678" s="58">
        <v>1</v>
      </c>
      <c r="F2678" s="58">
        <v>45</v>
      </c>
      <c r="G2678" s="58">
        <v>328.75900000000001</v>
      </c>
    </row>
    <row r="2679" spans="1:7" s="42" customFormat="1" ht="126" hidden="1" outlineLevel="1">
      <c r="A2679" s="26" t="s">
        <v>673</v>
      </c>
      <c r="B2679" s="47" t="s">
        <v>2514</v>
      </c>
      <c r="C2679" s="58">
        <v>2019</v>
      </c>
      <c r="D2679" s="58"/>
      <c r="E2679" s="58">
        <v>1</v>
      </c>
      <c r="F2679" s="58">
        <v>45.38</v>
      </c>
      <c r="G2679" s="58">
        <v>283.61700000000002</v>
      </c>
    </row>
    <row r="2680" spans="1:7" s="42" customFormat="1" ht="47.25" hidden="1" outlineLevel="1">
      <c r="A2680" s="26" t="s">
        <v>673</v>
      </c>
      <c r="B2680" s="47" t="s">
        <v>2649</v>
      </c>
      <c r="C2680" s="58">
        <v>2019</v>
      </c>
      <c r="D2680" s="58"/>
      <c r="E2680" s="58">
        <v>1</v>
      </c>
      <c r="F2680" s="58">
        <v>47</v>
      </c>
      <c r="G2680" s="58">
        <v>329.36700000000002</v>
      </c>
    </row>
    <row r="2681" spans="1:7" s="42" customFormat="1" ht="63" hidden="1" outlineLevel="1">
      <c r="A2681" s="26" t="s">
        <v>673</v>
      </c>
      <c r="B2681" s="47" t="s">
        <v>2746</v>
      </c>
      <c r="C2681" s="58">
        <v>2019</v>
      </c>
      <c r="D2681" s="58"/>
      <c r="E2681" s="58">
        <v>1</v>
      </c>
      <c r="F2681" s="58">
        <v>50</v>
      </c>
      <c r="G2681" s="58">
        <v>300.88</v>
      </c>
    </row>
    <row r="2682" spans="1:7" s="42" customFormat="1" ht="63" hidden="1" outlineLevel="1">
      <c r="A2682" s="26" t="s">
        <v>673</v>
      </c>
      <c r="B2682" s="47" t="s">
        <v>2648</v>
      </c>
      <c r="C2682" s="58">
        <v>2019</v>
      </c>
      <c r="D2682" s="58"/>
      <c r="E2682" s="58">
        <v>1</v>
      </c>
      <c r="F2682" s="58">
        <v>50</v>
      </c>
      <c r="G2682" s="58">
        <v>240.42500000000001</v>
      </c>
    </row>
    <row r="2683" spans="1:7" s="42" customFormat="1" ht="78.75" hidden="1" outlineLevel="1">
      <c r="A2683" s="26" t="s">
        <v>673</v>
      </c>
      <c r="B2683" s="47" t="s">
        <v>2525</v>
      </c>
      <c r="C2683" s="58">
        <v>2019</v>
      </c>
      <c r="D2683" s="58"/>
      <c r="E2683" s="58">
        <v>1</v>
      </c>
      <c r="F2683" s="58">
        <v>80</v>
      </c>
      <c r="G2683" s="58">
        <v>225.977</v>
      </c>
    </row>
    <row r="2684" spans="1:7" s="42" customFormat="1" ht="47.25" hidden="1" outlineLevel="1">
      <c r="A2684" s="26" t="s">
        <v>673</v>
      </c>
      <c r="B2684" s="47" t="s">
        <v>2528</v>
      </c>
      <c r="C2684" s="58">
        <v>2019</v>
      </c>
      <c r="D2684" s="58"/>
      <c r="E2684" s="58">
        <v>1</v>
      </c>
      <c r="F2684" s="58">
        <v>27</v>
      </c>
      <c r="G2684" s="58">
        <v>338.726</v>
      </c>
    </row>
    <row r="2685" spans="1:7" s="42" customFormat="1" ht="63" hidden="1" outlineLevel="1">
      <c r="A2685" s="26" t="s">
        <v>673</v>
      </c>
      <c r="B2685" s="47" t="s">
        <v>2671</v>
      </c>
      <c r="C2685" s="58">
        <v>2019</v>
      </c>
      <c r="D2685" s="58"/>
      <c r="E2685" s="58">
        <v>1</v>
      </c>
      <c r="F2685" s="58">
        <v>55.7</v>
      </c>
      <c r="G2685" s="58">
        <v>437.38099999999997</v>
      </c>
    </row>
    <row r="2686" spans="1:7" s="42" customFormat="1" ht="94.5" hidden="1" outlineLevel="1">
      <c r="A2686" s="26" t="s">
        <v>673</v>
      </c>
      <c r="B2686" s="47" t="s">
        <v>2674</v>
      </c>
      <c r="C2686" s="58">
        <v>2019</v>
      </c>
      <c r="D2686" s="58"/>
      <c r="E2686" s="58">
        <v>1</v>
      </c>
      <c r="F2686" s="58">
        <v>55</v>
      </c>
      <c r="G2686" s="58">
        <v>294.02255000000002</v>
      </c>
    </row>
    <row r="2687" spans="1:7" s="42" customFormat="1" ht="78.75" hidden="1" outlineLevel="1">
      <c r="A2687" s="26" t="s">
        <v>673</v>
      </c>
      <c r="B2687" s="47" t="s">
        <v>2675</v>
      </c>
      <c r="C2687" s="58">
        <v>2019</v>
      </c>
      <c r="D2687" s="58"/>
      <c r="E2687" s="58">
        <v>1</v>
      </c>
      <c r="F2687" s="58">
        <v>60</v>
      </c>
      <c r="G2687" s="58">
        <v>463</v>
      </c>
    </row>
    <row r="2688" spans="1:7" s="42" customFormat="1" ht="126" hidden="1" outlineLevel="1">
      <c r="A2688" s="26" t="s">
        <v>673</v>
      </c>
      <c r="B2688" s="47" t="s">
        <v>2676</v>
      </c>
      <c r="C2688" s="58">
        <v>2019</v>
      </c>
      <c r="D2688" s="58"/>
      <c r="E2688" s="58">
        <v>1</v>
      </c>
      <c r="F2688" s="58">
        <v>50</v>
      </c>
      <c r="G2688" s="58">
        <v>138.64850000000001</v>
      </c>
    </row>
    <row r="2689" spans="1:7" s="42" customFormat="1" ht="78.75" hidden="1" outlineLevel="1">
      <c r="A2689" s="26" t="s">
        <v>673</v>
      </c>
      <c r="B2689" s="47" t="s">
        <v>2679</v>
      </c>
      <c r="C2689" s="58">
        <v>2019</v>
      </c>
      <c r="D2689" s="58"/>
      <c r="E2689" s="58">
        <v>1</v>
      </c>
      <c r="F2689" s="58">
        <v>80</v>
      </c>
      <c r="G2689" s="58">
        <v>274.73599999999999</v>
      </c>
    </row>
    <row r="2690" spans="1:7" s="42" customFormat="1" ht="126" hidden="1" outlineLevel="1">
      <c r="A2690" s="26" t="s">
        <v>673</v>
      </c>
      <c r="B2690" s="47" t="s">
        <v>2538</v>
      </c>
      <c r="C2690" s="58">
        <v>2019</v>
      </c>
      <c r="D2690" s="58"/>
      <c r="E2690" s="58">
        <v>1</v>
      </c>
      <c r="F2690" s="58">
        <v>52</v>
      </c>
      <c r="G2690" s="58">
        <v>312.31200000000001</v>
      </c>
    </row>
    <row r="2691" spans="1:7" s="42" customFormat="1" ht="141.75" hidden="1" outlineLevel="1">
      <c r="A2691" s="26" t="s">
        <v>673</v>
      </c>
      <c r="B2691" s="47" t="s">
        <v>932</v>
      </c>
      <c r="C2691" s="58">
        <v>2020</v>
      </c>
      <c r="D2691" s="58"/>
      <c r="E2691" s="58">
        <v>1</v>
      </c>
      <c r="F2691" s="58">
        <v>45</v>
      </c>
      <c r="G2691" s="58">
        <v>443.88625999999999</v>
      </c>
    </row>
    <row r="2692" spans="1:7" s="42" customFormat="1" ht="126" hidden="1" outlineLevel="1">
      <c r="A2692" s="26" t="s">
        <v>673</v>
      </c>
      <c r="B2692" s="47" t="s">
        <v>827</v>
      </c>
      <c r="C2692" s="58">
        <v>2020</v>
      </c>
      <c r="D2692" s="58"/>
      <c r="E2692" s="58">
        <v>1</v>
      </c>
      <c r="F2692" s="58">
        <v>50</v>
      </c>
      <c r="G2692" s="58">
        <v>526.47568999999999</v>
      </c>
    </row>
    <row r="2693" spans="1:7" s="42" customFormat="1" ht="110.25" hidden="1" outlineLevel="1">
      <c r="A2693" s="26" t="s">
        <v>673</v>
      </c>
      <c r="B2693" s="47" t="s">
        <v>1056</v>
      </c>
      <c r="C2693" s="58">
        <v>2020</v>
      </c>
      <c r="D2693" s="58"/>
      <c r="E2693" s="58">
        <v>1</v>
      </c>
      <c r="F2693" s="58">
        <v>15</v>
      </c>
      <c r="G2693" s="58">
        <v>245.14100999999999</v>
      </c>
    </row>
    <row r="2694" spans="1:7" s="42" customFormat="1" ht="126" hidden="1" outlineLevel="1">
      <c r="A2694" s="26" t="s">
        <v>673</v>
      </c>
      <c r="B2694" s="47" t="s">
        <v>1057</v>
      </c>
      <c r="C2694" s="58">
        <v>2020</v>
      </c>
      <c r="D2694" s="58"/>
      <c r="E2694" s="58">
        <v>1</v>
      </c>
      <c r="F2694" s="58">
        <v>15</v>
      </c>
      <c r="G2694" s="58">
        <v>386.87168000000003</v>
      </c>
    </row>
    <row r="2695" spans="1:7" s="42" customFormat="1" ht="94.5" hidden="1" outlineLevel="1">
      <c r="A2695" s="26" t="s">
        <v>673</v>
      </c>
      <c r="B2695" s="47" t="s">
        <v>991</v>
      </c>
      <c r="C2695" s="58">
        <v>2020</v>
      </c>
      <c r="D2695" s="58"/>
      <c r="E2695" s="58">
        <v>1</v>
      </c>
      <c r="F2695" s="58">
        <v>23.8</v>
      </c>
      <c r="G2695" s="58">
        <v>305.94977999999998</v>
      </c>
    </row>
    <row r="2696" spans="1:7" s="42" customFormat="1" ht="126" hidden="1" outlineLevel="1">
      <c r="A2696" s="26" t="s">
        <v>673</v>
      </c>
      <c r="B2696" s="47" t="s">
        <v>995</v>
      </c>
      <c r="C2696" s="58">
        <v>2020</v>
      </c>
      <c r="D2696" s="58"/>
      <c r="E2696" s="58">
        <v>1</v>
      </c>
      <c r="F2696" s="58">
        <v>15</v>
      </c>
      <c r="G2696" s="58">
        <v>347.16503</v>
      </c>
    </row>
    <row r="2697" spans="1:7" s="42" customFormat="1" ht="126" hidden="1" outlineLevel="1">
      <c r="A2697" s="26" t="s">
        <v>673</v>
      </c>
      <c r="B2697" s="47" t="s">
        <v>1035</v>
      </c>
      <c r="C2697" s="58">
        <v>2020</v>
      </c>
      <c r="D2697" s="58"/>
      <c r="E2697" s="58">
        <v>1</v>
      </c>
      <c r="F2697" s="58">
        <v>30</v>
      </c>
      <c r="G2697" s="58">
        <v>254.07364000000001</v>
      </c>
    </row>
    <row r="2698" spans="1:7" s="42" customFormat="1" ht="189" hidden="1" outlineLevel="1">
      <c r="A2698" s="26" t="s">
        <v>673</v>
      </c>
      <c r="B2698" s="47" t="s">
        <v>1763</v>
      </c>
      <c r="C2698" s="58">
        <v>2020</v>
      </c>
      <c r="D2698" s="58"/>
      <c r="E2698" s="58">
        <v>1</v>
      </c>
      <c r="F2698" s="58">
        <v>15</v>
      </c>
      <c r="G2698" s="58">
        <v>730</v>
      </c>
    </row>
    <row r="2699" spans="1:7" s="42" customFormat="1" ht="141.75" hidden="1" outlineLevel="1">
      <c r="A2699" s="26" t="s">
        <v>673</v>
      </c>
      <c r="B2699" s="47" t="s">
        <v>1767</v>
      </c>
      <c r="C2699" s="58">
        <v>2020</v>
      </c>
      <c r="D2699" s="58"/>
      <c r="E2699" s="58">
        <v>1</v>
      </c>
      <c r="F2699" s="58">
        <v>15</v>
      </c>
      <c r="G2699" s="58">
        <v>768</v>
      </c>
    </row>
    <row r="2700" spans="1:7" s="42" customFormat="1" ht="126" hidden="1" outlineLevel="1">
      <c r="A2700" s="26" t="s">
        <v>673</v>
      </c>
      <c r="B2700" s="47" t="s">
        <v>1787</v>
      </c>
      <c r="C2700" s="58">
        <v>2020</v>
      </c>
      <c r="D2700" s="58"/>
      <c r="E2700" s="58">
        <v>1</v>
      </c>
      <c r="F2700" s="58">
        <v>16.5</v>
      </c>
      <c r="G2700" s="58">
        <v>751</v>
      </c>
    </row>
    <row r="2701" spans="1:7" s="42" customFormat="1" ht="110.25" hidden="1" outlineLevel="1">
      <c r="A2701" s="26" t="s">
        <v>673</v>
      </c>
      <c r="B2701" s="47" t="s">
        <v>1799</v>
      </c>
      <c r="C2701" s="58">
        <v>2020</v>
      </c>
      <c r="D2701" s="58"/>
      <c r="E2701" s="58">
        <v>1</v>
      </c>
      <c r="F2701" s="58">
        <v>14</v>
      </c>
      <c r="G2701" s="58">
        <v>756</v>
      </c>
    </row>
    <row r="2702" spans="1:7" s="42" customFormat="1" ht="110.25" hidden="1" outlineLevel="1">
      <c r="A2702" s="26" t="s">
        <v>673</v>
      </c>
      <c r="B2702" s="47" t="s">
        <v>1800</v>
      </c>
      <c r="C2702" s="58">
        <v>2020</v>
      </c>
      <c r="D2702" s="58"/>
      <c r="E2702" s="58">
        <v>1</v>
      </c>
      <c r="F2702" s="58">
        <v>15</v>
      </c>
      <c r="G2702" s="58">
        <v>793</v>
      </c>
    </row>
    <row r="2703" spans="1:7" s="42" customFormat="1" ht="94.5" hidden="1" outlineLevel="1">
      <c r="A2703" s="26" t="s">
        <v>673</v>
      </c>
      <c r="B2703" s="47" t="s">
        <v>1880</v>
      </c>
      <c r="C2703" s="58">
        <v>2020</v>
      </c>
      <c r="D2703" s="58"/>
      <c r="E2703" s="58">
        <v>1</v>
      </c>
      <c r="F2703" s="58">
        <v>50</v>
      </c>
      <c r="G2703" s="58">
        <v>421.685</v>
      </c>
    </row>
    <row r="2704" spans="1:7" s="42" customFormat="1" ht="94.5" hidden="1" outlineLevel="1">
      <c r="A2704" s="26" t="s">
        <v>673</v>
      </c>
      <c r="B2704" s="47" t="s">
        <v>1941</v>
      </c>
      <c r="C2704" s="58">
        <v>2020</v>
      </c>
      <c r="D2704" s="58"/>
      <c r="E2704" s="58">
        <v>1</v>
      </c>
      <c r="F2704" s="58">
        <v>63</v>
      </c>
      <c r="G2704" s="58">
        <v>678.69399999999996</v>
      </c>
    </row>
    <row r="2705" spans="1:7" s="42" customFormat="1" ht="94.5" hidden="1" outlineLevel="1">
      <c r="A2705" s="26" t="s">
        <v>673</v>
      </c>
      <c r="B2705" s="47" t="s">
        <v>2227</v>
      </c>
      <c r="C2705" s="58">
        <v>2020</v>
      </c>
      <c r="D2705" s="58"/>
      <c r="E2705" s="58">
        <v>1</v>
      </c>
      <c r="F2705" s="58">
        <v>60</v>
      </c>
      <c r="G2705" s="58">
        <v>481.245</v>
      </c>
    </row>
    <row r="2706" spans="1:7" s="42" customFormat="1" ht="94.5" hidden="1" outlineLevel="1">
      <c r="A2706" s="26" t="s">
        <v>673</v>
      </c>
      <c r="B2706" s="47" t="s">
        <v>2589</v>
      </c>
      <c r="C2706" s="58">
        <v>2020</v>
      </c>
      <c r="D2706" s="58"/>
      <c r="E2706" s="58">
        <v>1</v>
      </c>
      <c r="F2706" s="58">
        <v>50</v>
      </c>
      <c r="G2706" s="58">
        <v>606.09400000000005</v>
      </c>
    </row>
    <row r="2707" spans="1:7" s="42" customFormat="1" ht="94.5" hidden="1" outlineLevel="1">
      <c r="A2707" s="26" t="s">
        <v>673</v>
      </c>
      <c r="B2707" s="47" t="s">
        <v>2590</v>
      </c>
      <c r="C2707" s="58">
        <v>2020</v>
      </c>
      <c r="D2707" s="58"/>
      <c r="E2707" s="58">
        <v>1</v>
      </c>
      <c r="F2707" s="58">
        <v>15</v>
      </c>
      <c r="G2707" s="58">
        <v>504.22500000000002</v>
      </c>
    </row>
    <row r="2708" spans="1:7" s="42" customFormat="1" ht="78.75" hidden="1" outlineLevel="1">
      <c r="A2708" s="26" t="s">
        <v>673</v>
      </c>
      <c r="B2708" s="47" t="s">
        <v>2235</v>
      </c>
      <c r="C2708" s="58">
        <v>2020</v>
      </c>
      <c r="D2708" s="58"/>
      <c r="E2708" s="58">
        <v>1</v>
      </c>
      <c r="F2708" s="58">
        <v>40</v>
      </c>
      <c r="G2708" s="58">
        <v>512.08799999999997</v>
      </c>
    </row>
    <row r="2709" spans="1:7" s="42" customFormat="1" ht="78.75" hidden="1" outlineLevel="1">
      <c r="A2709" s="26" t="s">
        <v>673</v>
      </c>
      <c r="B2709" s="47" t="s">
        <v>2592</v>
      </c>
      <c r="C2709" s="58">
        <v>2020</v>
      </c>
      <c r="D2709" s="58"/>
      <c r="E2709" s="58">
        <v>1</v>
      </c>
      <c r="F2709" s="58">
        <v>80</v>
      </c>
      <c r="G2709" s="58">
        <v>503.51</v>
      </c>
    </row>
    <row r="2710" spans="1:7" s="42" customFormat="1" ht="94.5" hidden="1" outlineLevel="1">
      <c r="A2710" s="26" t="s">
        <v>673</v>
      </c>
      <c r="B2710" s="47" t="s">
        <v>1977</v>
      </c>
      <c r="C2710" s="58">
        <v>2020</v>
      </c>
      <c r="D2710" s="58"/>
      <c r="E2710" s="58">
        <v>1</v>
      </c>
      <c r="F2710" s="58">
        <v>15</v>
      </c>
      <c r="G2710" s="58">
        <v>478.36799999999999</v>
      </c>
    </row>
    <row r="2711" spans="1:7" s="42" customFormat="1" ht="110.25" hidden="1" outlineLevel="1">
      <c r="A2711" s="26" t="s">
        <v>673</v>
      </c>
      <c r="B2711" s="47" t="s">
        <v>1979</v>
      </c>
      <c r="C2711" s="58">
        <v>2020</v>
      </c>
      <c r="D2711" s="58"/>
      <c r="E2711" s="58">
        <v>1</v>
      </c>
      <c r="F2711" s="58">
        <v>30</v>
      </c>
      <c r="G2711" s="58">
        <v>569.89800000000002</v>
      </c>
    </row>
    <row r="2712" spans="1:7" s="42" customFormat="1" ht="94.5" hidden="1" outlineLevel="1">
      <c r="A2712" s="26" t="s">
        <v>673</v>
      </c>
      <c r="B2712" s="47" t="s">
        <v>1986</v>
      </c>
      <c r="C2712" s="58">
        <v>2020</v>
      </c>
      <c r="D2712" s="58"/>
      <c r="E2712" s="58">
        <v>1</v>
      </c>
      <c r="F2712" s="58">
        <v>50</v>
      </c>
      <c r="G2712" s="58">
        <v>119.624</v>
      </c>
    </row>
    <row r="2713" spans="1:7" s="42" customFormat="1" ht="78.75" hidden="1" outlineLevel="1">
      <c r="A2713" s="26" t="s">
        <v>673</v>
      </c>
      <c r="B2713" s="47" t="s">
        <v>1989</v>
      </c>
      <c r="C2713" s="58">
        <v>2020</v>
      </c>
      <c r="D2713" s="58"/>
      <c r="E2713" s="58">
        <v>1</v>
      </c>
      <c r="F2713" s="58">
        <v>50</v>
      </c>
      <c r="G2713" s="58">
        <v>590.75300000000004</v>
      </c>
    </row>
    <row r="2714" spans="1:7" s="42" customFormat="1" ht="110.25" hidden="1" outlineLevel="1">
      <c r="A2714" s="26" t="s">
        <v>673</v>
      </c>
      <c r="B2714" s="47" t="s">
        <v>2034</v>
      </c>
      <c r="C2714" s="58">
        <v>2020</v>
      </c>
      <c r="D2714" s="58"/>
      <c r="E2714" s="58">
        <v>1</v>
      </c>
      <c r="F2714" s="58">
        <v>75</v>
      </c>
      <c r="G2714" s="58">
        <v>458.56599999999997</v>
      </c>
    </row>
    <row r="2715" spans="1:7" s="42" customFormat="1" ht="94.5" hidden="1" outlineLevel="1">
      <c r="A2715" s="26" t="s">
        <v>673</v>
      </c>
      <c r="B2715" s="47" t="s">
        <v>2610</v>
      </c>
      <c r="C2715" s="58">
        <v>2020</v>
      </c>
      <c r="D2715" s="58"/>
      <c r="E2715" s="58">
        <v>1</v>
      </c>
      <c r="F2715" s="58">
        <v>60</v>
      </c>
      <c r="G2715" s="58">
        <v>534.59199999999998</v>
      </c>
    </row>
    <row r="2716" spans="1:7" s="42" customFormat="1" ht="78.75" hidden="1" outlineLevel="1">
      <c r="A2716" s="26" t="s">
        <v>673</v>
      </c>
      <c r="B2716" s="47" t="s">
        <v>2612</v>
      </c>
      <c r="C2716" s="58">
        <v>2020</v>
      </c>
      <c r="D2716" s="58"/>
      <c r="E2716" s="58">
        <v>1</v>
      </c>
      <c r="F2716" s="58">
        <v>35</v>
      </c>
      <c r="G2716" s="58">
        <v>538.53599999999994</v>
      </c>
    </row>
    <row r="2717" spans="1:7" s="42" customFormat="1" ht="94.5" hidden="1" outlineLevel="1">
      <c r="A2717" s="26" t="s">
        <v>673</v>
      </c>
      <c r="B2717" s="47" t="s">
        <v>2614</v>
      </c>
      <c r="C2717" s="58">
        <v>2020</v>
      </c>
      <c r="D2717" s="58"/>
      <c r="E2717" s="58">
        <v>1</v>
      </c>
      <c r="F2717" s="58">
        <v>45</v>
      </c>
      <c r="G2717" s="58">
        <v>548.24599999999998</v>
      </c>
    </row>
    <row r="2718" spans="1:7" s="42" customFormat="1" ht="78.75" hidden="1" outlineLevel="1">
      <c r="A2718" s="26" t="s">
        <v>673</v>
      </c>
      <c r="B2718" s="47" t="s">
        <v>2622</v>
      </c>
      <c r="C2718" s="58">
        <v>2020</v>
      </c>
      <c r="D2718" s="58"/>
      <c r="E2718" s="58">
        <v>1</v>
      </c>
      <c r="F2718" s="58">
        <v>50</v>
      </c>
      <c r="G2718" s="58">
        <v>537.96600000000001</v>
      </c>
    </row>
    <row r="2719" spans="1:7" s="42" customFormat="1" ht="126" hidden="1" outlineLevel="1">
      <c r="A2719" s="26" t="s">
        <v>673</v>
      </c>
      <c r="B2719" s="47" t="s">
        <v>885</v>
      </c>
      <c r="C2719" s="58">
        <v>2020</v>
      </c>
      <c r="D2719" s="58"/>
      <c r="E2719" s="58">
        <v>1</v>
      </c>
      <c r="F2719" s="58">
        <v>15</v>
      </c>
      <c r="G2719" s="58">
        <v>424.44326000000001</v>
      </c>
    </row>
    <row r="2720" spans="1:7" s="42" customFormat="1" ht="126" hidden="1" outlineLevel="1">
      <c r="A2720" s="26" t="s">
        <v>673</v>
      </c>
      <c r="B2720" s="47" t="s">
        <v>822</v>
      </c>
      <c r="C2720" s="58">
        <v>2020</v>
      </c>
      <c r="D2720" s="58"/>
      <c r="E2720" s="58">
        <v>1</v>
      </c>
      <c r="F2720" s="58">
        <v>15</v>
      </c>
      <c r="G2720" s="58">
        <v>376.19376</v>
      </c>
    </row>
    <row r="2721" spans="1:8" s="42" customFormat="1" ht="141.75" hidden="1" outlineLevel="1">
      <c r="A2721" s="26" t="s">
        <v>673</v>
      </c>
      <c r="B2721" s="47" t="s">
        <v>823</v>
      </c>
      <c r="C2721" s="58">
        <v>2020</v>
      </c>
      <c r="D2721" s="58"/>
      <c r="E2721" s="58">
        <v>1</v>
      </c>
      <c r="F2721" s="58">
        <v>15</v>
      </c>
      <c r="G2721" s="58">
        <v>326.23018000000002</v>
      </c>
    </row>
    <row r="2722" spans="1:8" s="42" customFormat="1" ht="110.25" hidden="1" outlineLevel="1">
      <c r="A2722" s="26" t="s">
        <v>673</v>
      </c>
      <c r="B2722" s="47" t="s">
        <v>942</v>
      </c>
      <c r="C2722" s="58">
        <v>2020</v>
      </c>
      <c r="D2722" s="58"/>
      <c r="E2722" s="58">
        <v>1</v>
      </c>
      <c r="F2722" s="58">
        <v>30</v>
      </c>
      <c r="G2722" s="58">
        <v>363.38531999999998</v>
      </c>
    </row>
    <row r="2723" spans="1:8" s="42" customFormat="1" ht="141.75" hidden="1" outlineLevel="1">
      <c r="A2723" s="26" t="s">
        <v>673</v>
      </c>
      <c r="B2723" s="47" t="s">
        <v>952</v>
      </c>
      <c r="C2723" s="58">
        <v>2020</v>
      </c>
      <c r="D2723" s="58"/>
      <c r="E2723" s="58">
        <v>1</v>
      </c>
      <c r="F2723" s="58">
        <v>30</v>
      </c>
      <c r="G2723" s="58">
        <v>304.35863000000001</v>
      </c>
    </row>
    <row r="2724" spans="1:8" s="42" customFormat="1" ht="126" hidden="1" outlineLevel="1">
      <c r="A2724" s="26" t="s">
        <v>673</v>
      </c>
      <c r="B2724" s="47" t="s">
        <v>825</v>
      </c>
      <c r="C2724" s="58">
        <v>2020</v>
      </c>
      <c r="D2724" s="58"/>
      <c r="E2724" s="58">
        <v>1</v>
      </c>
      <c r="F2724" s="58">
        <v>15</v>
      </c>
      <c r="G2724" s="58">
        <v>297.90773999999999</v>
      </c>
    </row>
    <row r="2725" spans="1:8" s="42" customFormat="1" ht="110.25" hidden="1" outlineLevel="1">
      <c r="A2725" s="26" t="s">
        <v>673</v>
      </c>
      <c r="B2725" s="47" t="s">
        <v>828</v>
      </c>
      <c r="C2725" s="58">
        <v>2020</v>
      </c>
      <c r="D2725" s="58"/>
      <c r="E2725" s="58">
        <v>1</v>
      </c>
      <c r="F2725" s="58">
        <v>25</v>
      </c>
      <c r="G2725" s="58">
        <v>422.30148000000003</v>
      </c>
    </row>
    <row r="2726" spans="1:8" s="42" customFormat="1" ht="126" hidden="1" outlineLevel="1">
      <c r="A2726" s="26" t="s">
        <v>673</v>
      </c>
      <c r="B2726" s="47" t="s">
        <v>829</v>
      </c>
      <c r="C2726" s="58">
        <v>2020</v>
      </c>
      <c r="D2726" s="58"/>
      <c r="E2726" s="58">
        <v>1</v>
      </c>
      <c r="F2726" s="58">
        <v>30</v>
      </c>
      <c r="G2726" s="58">
        <v>480.00819000000001</v>
      </c>
    </row>
    <row r="2727" spans="1:8" s="42" customFormat="1" ht="126" hidden="1" outlineLevel="1">
      <c r="A2727" s="26" t="s">
        <v>673</v>
      </c>
      <c r="B2727" s="47" t="s">
        <v>1730</v>
      </c>
      <c r="C2727" s="58">
        <v>2020</v>
      </c>
      <c r="D2727" s="58"/>
      <c r="E2727" s="58">
        <v>1</v>
      </c>
      <c r="F2727" s="58">
        <v>50</v>
      </c>
      <c r="G2727" s="58">
        <v>410</v>
      </c>
    </row>
    <row r="2728" spans="1:8" s="42" customFormat="1" ht="141.75" hidden="1" outlineLevel="1">
      <c r="A2728" s="26" t="s">
        <v>673</v>
      </c>
      <c r="B2728" s="47" t="s">
        <v>2215</v>
      </c>
      <c r="C2728" s="58">
        <v>2020</v>
      </c>
      <c r="D2728" s="58"/>
      <c r="E2728" s="58">
        <v>1</v>
      </c>
      <c r="F2728" s="58">
        <v>50</v>
      </c>
      <c r="G2728" s="58">
        <v>853</v>
      </c>
    </row>
    <row r="2729" spans="1:8" s="42" customFormat="1" ht="126" hidden="1" outlineLevel="1">
      <c r="A2729" s="26" t="s">
        <v>673</v>
      </c>
      <c r="B2729" s="47" t="s">
        <v>1061</v>
      </c>
      <c r="C2729" s="58">
        <v>2020</v>
      </c>
      <c r="D2729" s="58"/>
      <c r="E2729" s="58">
        <v>1</v>
      </c>
      <c r="F2729" s="58">
        <v>40</v>
      </c>
      <c r="G2729" s="58">
        <v>278.25850000000003</v>
      </c>
    </row>
    <row r="2730" spans="1:8" s="42" customFormat="1" ht="110.25" hidden="1" outlineLevel="1">
      <c r="A2730" s="26" t="s">
        <v>673</v>
      </c>
      <c r="B2730" s="47" t="s">
        <v>2243</v>
      </c>
      <c r="C2730" s="58">
        <v>2020</v>
      </c>
      <c r="D2730" s="58"/>
      <c r="E2730" s="58">
        <v>1</v>
      </c>
      <c r="F2730" s="58">
        <v>30</v>
      </c>
      <c r="G2730" s="58">
        <v>359.01900000000001</v>
      </c>
    </row>
    <row r="2731" spans="1:8" s="38" customFormat="1" ht="15.75" collapsed="1">
      <c r="A2731" s="20"/>
      <c r="B2731" s="60" t="s">
        <v>665</v>
      </c>
      <c r="C2731" s="61"/>
      <c r="D2731" s="20" t="s">
        <v>67</v>
      </c>
      <c r="E2731" s="46"/>
      <c r="F2731" s="46"/>
      <c r="G2731" s="46"/>
    </row>
    <row r="2732" spans="1:8" s="42" customFormat="1" ht="15.75">
      <c r="A2732" s="26" t="s">
        <v>673</v>
      </c>
      <c r="B2732" s="27" t="s">
        <v>95</v>
      </c>
      <c r="C2732" s="58">
        <v>2019</v>
      </c>
      <c r="D2732" s="48"/>
      <c r="E2732" s="26">
        <f ca="1">SUMIF($C$2735:$G$2744,$C$2732,$E$2735:$E$2744)</f>
        <v>2</v>
      </c>
      <c r="F2732" s="26">
        <f ca="1">SUMIF($C$2735:$G$2744,$C$2732,$F$2735:$F$2744)</f>
        <v>45</v>
      </c>
      <c r="G2732" s="30">
        <f ca="1">SUMIF($C$2735:$G$2744,$C$2732,$G$2735:$G$2744)</f>
        <v>721.21</v>
      </c>
      <c r="H2732" s="68"/>
    </row>
    <row r="2733" spans="1:8" s="42" customFormat="1" ht="15.75">
      <c r="A2733" s="26" t="s">
        <v>673</v>
      </c>
      <c r="B2733" s="27" t="s">
        <v>95</v>
      </c>
      <c r="C2733" s="58">
        <v>2020</v>
      </c>
      <c r="D2733" s="48"/>
      <c r="E2733" s="26">
        <f ca="1">SUMIF($C$2735:$G$2744,$C$2733,$E$2735:$E$2744)</f>
        <v>3</v>
      </c>
      <c r="F2733" s="26">
        <f ca="1">SUMIF($C$2735:$G$2744,$C$2733,$F$2735:$F$2744)</f>
        <v>315</v>
      </c>
      <c r="G2733" s="30">
        <f ca="1">SUMIF($C$2735:$G$2744,$C$2733,$G$2735:$G$2744)</f>
        <v>1646.944</v>
      </c>
    </row>
    <row r="2734" spans="1:8" s="42" customFormat="1" ht="15.75">
      <c r="A2734" s="26" t="s">
        <v>673</v>
      </c>
      <c r="B2734" s="27" t="s">
        <v>95</v>
      </c>
      <c r="C2734" s="58">
        <v>2021</v>
      </c>
      <c r="D2734" s="48"/>
      <c r="E2734" s="26">
        <f ca="1">SUMIF($C$2735:$G$2744,$C$2734,$E$2735:$E$2744)</f>
        <v>0</v>
      </c>
      <c r="F2734" s="26">
        <f ca="1">SUMIF($C$2735:$G$2744,$C$2734,$F$2735:$F$2744)</f>
        <v>0</v>
      </c>
      <c r="G2734" s="30">
        <f ca="1">SUMIF($C$2735:$G$2744,$C$2734,$G$2735:$G$2744)</f>
        <v>0</v>
      </c>
    </row>
    <row r="2735" spans="1:8" s="42" customFormat="1" ht="47.25" hidden="1" outlineLevel="1">
      <c r="A2735" s="26" t="s">
        <v>673</v>
      </c>
      <c r="B2735" s="47" t="s">
        <v>2153</v>
      </c>
      <c r="C2735" s="58">
        <v>2018</v>
      </c>
      <c r="D2735" s="48"/>
      <c r="E2735" s="58">
        <v>1</v>
      </c>
      <c r="F2735" s="58">
        <v>45</v>
      </c>
      <c r="G2735" s="58">
        <v>454.72</v>
      </c>
    </row>
    <row r="2736" spans="1:8" s="42" customFormat="1" ht="63" hidden="1" outlineLevel="1">
      <c r="A2736" s="26" t="s">
        <v>673</v>
      </c>
      <c r="B2736" s="47" t="s">
        <v>2154</v>
      </c>
      <c r="C2736" s="58">
        <v>2018</v>
      </c>
      <c r="D2736" s="48"/>
      <c r="E2736" s="58">
        <v>1</v>
      </c>
      <c r="F2736" s="58">
        <v>30</v>
      </c>
      <c r="G2736" s="58">
        <v>365.24</v>
      </c>
    </row>
    <row r="2737" spans="1:8" s="42" customFormat="1" ht="47.25" hidden="1" outlineLevel="1">
      <c r="A2737" s="26" t="s">
        <v>673</v>
      </c>
      <c r="B2737" s="47" t="s">
        <v>2741</v>
      </c>
      <c r="C2737" s="58">
        <v>2018</v>
      </c>
      <c r="D2737" s="48"/>
      <c r="E2737" s="58">
        <v>1</v>
      </c>
      <c r="F2737" s="58">
        <v>35</v>
      </c>
      <c r="G2737" s="58">
        <v>655.9</v>
      </c>
    </row>
    <row r="2738" spans="1:8" s="42" customFormat="1" ht="63" hidden="1" outlineLevel="1">
      <c r="A2738" s="26" t="s">
        <v>673</v>
      </c>
      <c r="B2738" s="47" t="s">
        <v>2637</v>
      </c>
      <c r="C2738" s="58">
        <v>2018</v>
      </c>
      <c r="D2738" s="48"/>
      <c r="E2738" s="58">
        <v>1</v>
      </c>
      <c r="F2738" s="58">
        <v>15</v>
      </c>
      <c r="G2738" s="58">
        <v>375.45100000000002</v>
      </c>
    </row>
    <row r="2739" spans="1:8" s="42" customFormat="1" ht="63" hidden="1" outlineLevel="1">
      <c r="A2739" s="26" t="s">
        <v>673</v>
      </c>
      <c r="B2739" s="47" t="s">
        <v>2341</v>
      </c>
      <c r="C2739" s="58">
        <v>2018</v>
      </c>
      <c r="D2739" s="48"/>
      <c r="E2739" s="58">
        <v>1</v>
      </c>
      <c r="F2739" s="58">
        <v>35</v>
      </c>
      <c r="G2739" s="58">
        <v>489.01900000000001</v>
      </c>
    </row>
    <row r="2740" spans="1:8" s="42" customFormat="1" ht="78.75" hidden="1" outlineLevel="1">
      <c r="A2740" s="26" t="s">
        <v>673</v>
      </c>
      <c r="B2740" s="47" t="s">
        <v>2383</v>
      </c>
      <c r="C2740" s="58">
        <v>2019</v>
      </c>
      <c r="D2740" s="48"/>
      <c r="E2740" s="58">
        <v>1</v>
      </c>
      <c r="F2740" s="58">
        <v>15</v>
      </c>
      <c r="G2740" s="58">
        <v>267.99599999999998</v>
      </c>
    </row>
    <row r="2741" spans="1:8" s="42" customFormat="1" ht="78.75" hidden="1" outlineLevel="1">
      <c r="A2741" s="26" t="s">
        <v>673</v>
      </c>
      <c r="B2741" s="47" t="s">
        <v>1697</v>
      </c>
      <c r="C2741" s="58">
        <v>2019</v>
      </c>
      <c r="D2741" s="48"/>
      <c r="E2741" s="58">
        <v>1</v>
      </c>
      <c r="F2741" s="58">
        <v>30</v>
      </c>
      <c r="G2741" s="58">
        <v>453.214</v>
      </c>
    </row>
    <row r="2742" spans="1:8" s="42" customFormat="1" ht="126" hidden="1" outlineLevel="1">
      <c r="A2742" s="26" t="s">
        <v>673</v>
      </c>
      <c r="B2742" s="47" t="s">
        <v>1775</v>
      </c>
      <c r="C2742" s="58">
        <v>2020</v>
      </c>
      <c r="D2742" s="48"/>
      <c r="E2742" s="58">
        <v>1</v>
      </c>
      <c r="F2742" s="58">
        <v>15</v>
      </c>
      <c r="G2742" s="58">
        <v>722</v>
      </c>
    </row>
    <row r="2743" spans="1:8" s="42" customFormat="1" ht="78.75" hidden="1" outlineLevel="1">
      <c r="A2743" s="26" t="s">
        <v>673</v>
      </c>
      <c r="B2743" s="47" t="s">
        <v>2582</v>
      </c>
      <c r="C2743" s="58">
        <v>2020</v>
      </c>
      <c r="D2743" s="48"/>
      <c r="E2743" s="58">
        <v>1</v>
      </c>
      <c r="F2743" s="58">
        <v>285</v>
      </c>
      <c r="G2743" s="58">
        <v>455.18900000000002</v>
      </c>
    </row>
    <row r="2744" spans="1:8" s="42" customFormat="1" ht="94.5" hidden="1" outlineLevel="1">
      <c r="A2744" s="26" t="s">
        <v>673</v>
      </c>
      <c r="B2744" s="47" t="s">
        <v>1978</v>
      </c>
      <c r="C2744" s="58">
        <v>2020</v>
      </c>
      <c r="D2744" s="48"/>
      <c r="E2744" s="58">
        <v>1</v>
      </c>
      <c r="F2744" s="58">
        <v>15</v>
      </c>
      <c r="G2744" s="58">
        <v>469.755</v>
      </c>
    </row>
    <row r="2745" spans="1:8" s="38" customFormat="1" ht="15.75" collapsed="1">
      <c r="A2745" s="20"/>
      <c r="B2745" s="60" t="s">
        <v>668</v>
      </c>
      <c r="C2745" s="46"/>
      <c r="D2745" s="62" t="s">
        <v>68</v>
      </c>
      <c r="E2745" s="46"/>
      <c r="F2745" s="46"/>
      <c r="G2745" s="46"/>
    </row>
    <row r="2746" spans="1:8" s="42" customFormat="1" ht="15.75">
      <c r="A2746" s="33" t="s">
        <v>676</v>
      </c>
      <c r="B2746" s="34" t="s">
        <v>95</v>
      </c>
      <c r="C2746" s="56">
        <v>2019</v>
      </c>
      <c r="D2746" s="52"/>
      <c r="E2746" s="33">
        <f ca="1">SUMIF($C$2749:$G$2848,$C$2746,$E$2749:$E$2848)</f>
        <v>29</v>
      </c>
      <c r="F2746" s="37">
        <f ca="1">SUMIF($C$2749:$G$2848,$C$2746,$F$2749:$F$2848)</f>
        <v>1450.6000000000001</v>
      </c>
      <c r="G2746" s="37">
        <f ca="1">SUMIF($C$2749:$G$2848,$C$2746,$G$2749:$G$2848)</f>
        <v>15254.358589999998</v>
      </c>
      <c r="H2746" s="68"/>
    </row>
    <row r="2747" spans="1:8" s="42" customFormat="1" ht="15.75">
      <c r="A2747" s="33" t="s">
        <v>676</v>
      </c>
      <c r="B2747" s="34" t="s">
        <v>95</v>
      </c>
      <c r="C2747" s="56">
        <v>2020</v>
      </c>
      <c r="D2747" s="52"/>
      <c r="E2747" s="33">
        <f ca="1">SUMIF($C$2749:$G$2848,$C$2747,$E$2749:$E$2848)</f>
        <v>35</v>
      </c>
      <c r="F2747" s="37">
        <f ca="1">SUMIF($C$2749:$G$2848,$C$2747,$F$2749:$F$2848)</f>
        <v>1451.15</v>
      </c>
      <c r="G2747" s="37">
        <f ca="1">SUMIF($C$2749:$G$2848,$C$2747,$G$2749:$G$2848)</f>
        <v>20497.086959999997</v>
      </c>
    </row>
    <row r="2748" spans="1:8" s="42" customFormat="1" ht="15.75">
      <c r="A2748" s="33" t="s">
        <v>676</v>
      </c>
      <c r="B2748" s="34" t="s">
        <v>95</v>
      </c>
      <c r="C2748" s="56">
        <v>2021</v>
      </c>
      <c r="D2748" s="52"/>
      <c r="E2748" s="33">
        <f ca="1">SUMIF($C$2749:$G$2848,$C$2748,$E$2749:$E$2848)</f>
        <v>0</v>
      </c>
      <c r="F2748" s="37">
        <f ca="1">SUMIF($C$2749:$G$2848,$C$2748,$F$2749:$F$2848)</f>
        <v>0</v>
      </c>
      <c r="G2748" s="37">
        <f ca="1">SUMIF($C$2749:$G$2848,$C$2748,$G$2749:$G$2848)</f>
        <v>0</v>
      </c>
    </row>
    <row r="2749" spans="1:8" s="42" customFormat="1" ht="37.5" hidden="1" customHeight="1" outlineLevel="1">
      <c r="A2749" s="33" t="s">
        <v>676</v>
      </c>
      <c r="B2749" s="51" t="s">
        <v>2270</v>
      </c>
      <c r="C2749" s="56">
        <v>2018</v>
      </c>
      <c r="D2749" s="52"/>
      <c r="E2749" s="56">
        <v>1</v>
      </c>
      <c r="F2749" s="56">
        <v>30</v>
      </c>
      <c r="G2749" s="56">
        <v>458.58287999999999</v>
      </c>
    </row>
    <row r="2750" spans="1:8" s="42" customFormat="1" ht="37.5" hidden="1" customHeight="1" outlineLevel="1">
      <c r="A2750" s="33" t="s">
        <v>676</v>
      </c>
      <c r="B2750" s="51" t="s">
        <v>1071</v>
      </c>
      <c r="C2750" s="56">
        <v>2018</v>
      </c>
      <c r="D2750" s="52"/>
      <c r="E2750" s="56">
        <v>1</v>
      </c>
      <c r="F2750" s="56">
        <v>9</v>
      </c>
      <c r="G2750" s="56">
        <v>460.71372000000002</v>
      </c>
    </row>
    <row r="2751" spans="1:8" s="42" customFormat="1" ht="37.5" hidden="1" customHeight="1" outlineLevel="1">
      <c r="A2751" s="33" t="s">
        <v>676</v>
      </c>
      <c r="B2751" s="51" t="s">
        <v>2275</v>
      </c>
      <c r="C2751" s="56">
        <v>2018</v>
      </c>
      <c r="D2751" s="52"/>
      <c r="E2751" s="56">
        <v>1</v>
      </c>
      <c r="F2751" s="56">
        <v>30</v>
      </c>
      <c r="G2751" s="56">
        <v>466.44116000000002</v>
      </c>
    </row>
    <row r="2752" spans="1:8" s="42" customFormat="1" ht="37.5" hidden="1" customHeight="1" outlineLevel="1">
      <c r="A2752" s="33" t="s">
        <v>676</v>
      </c>
      <c r="B2752" s="51" t="s">
        <v>2284</v>
      </c>
      <c r="C2752" s="56">
        <v>2018</v>
      </c>
      <c r="D2752" s="52"/>
      <c r="E2752" s="56">
        <v>1</v>
      </c>
      <c r="F2752" s="56">
        <v>23.3</v>
      </c>
      <c r="G2752" s="56">
        <v>571.81344000000001</v>
      </c>
    </row>
    <row r="2753" spans="1:7" s="42" customFormat="1" ht="37.5" hidden="1" customHeight="1" outlineLevel="1">
      <c r="A2753" s="33" t="s">
        <v>676</v>
      </c>
      <c r="B2753" s="51" t="s">
        <v>2747</v>
      </c>
      <c r="C2753" s="56">
        <v>2018</v>
      </c>
      <c r="D2753" s="52"/>
      <c r="E2753" s="56">
        <v>1</v>
      </c>
      <c r="F2753" s="56">
        <v>70</v>
      </c>
      <c r="G2753" s="56">
        <v>381.40796999999998</v>
      </c>
    </row>
    <row r="2754" spans="1:7" s="42" customFormat="1" ht="37.5" hidden="1" customHeight="1" outlineLevel="1">
      <c r="A2754" s="33" t="s">
        <v>676</v>
      </c>
      <c r="B2754" s="51" t="s">
        <v>2149</v>
      </c>
      <c r="C2754" s="56">
        <v>2018</v>
      </c>
      <c r="D2754" s="52"/>
      <c r="E2754" s="56">
        <v>1</v>
      </c>
      <c r="F2754" s="56">
        <v>50</v>
      </c>
      <c r="G2754" s="56">
        <v>356.79</v>
      </c>
    </row>
    <row r="2755" spans="1:7" s="42" customFormat="1" ht="37.5" hidden="1" customHeight="1" outlineLevel="1">
      <c r="A2755" s="33" t="s">
        <v>676</v>
      </c>
      <c r="B2755" s="51" t="s">
        <v>2295</v>
      </c>
      <c r="C2755" s="56">
        <v>2018</v>
      </c>
      <c r="D2755" s="52"/>
      <c r="E2755" s="56">
        <v>1</v>
      </c>
      <c r="F2755" s="56">
        <v>80</v>
      </c>
      <c r="G2755" s="56">
        <v>368.55</v>
      </c>
    </row>
    <row r="2756" spans="1:7" s="42" customFormat="1" ht="37.5" hidden="1" customHeight="1" outlineLevel="1">
      <c r="A2756" s="33" t="s">
        <v>676</v>
      </c>
      <c r="B2756" s="51" t="s">
        <v>2160</v>
      </c>
      <c r="C2756" s="56">
        <v>2018</v>
      </c>
      <c r="D2756" s="52"/>
      <c r="E2756" s="56">
        <v>1</v>
      </c>
      <c r="F2756" s="56">
        <v>10</v>
      </c>
      <c r="G2756" s="56">
        <v>491</v>
      </c>
    </row>
    <row r="2757" spans="1:7" s="42" customFormat="1" ht="37.5" hidden="1" customHeight="1" outlineLevel="1">
      <c r="A2757" s="33" t="s">
        <v>676</v>
      </c>
      <c r="B2757" s="51" t="s">
        <v>2159</v>
      </c>
      <c r="C2757" s="56">
        <v>2018</v>
      </c>
      <c r="D2757" s="52"/>
      <c r="E2757" s="56">
        <v>1</v>
      </c>
      <c r="F2757" s="56">
        <v>75</v>
      </c>
      <c r="G2757" s="56">
        <v>542</v>
      </c>
    </row>
    <row r="2758" spans="1:7" s="42" customFormat="1" ht="37.5" hidden="1" customHeight="1" outlineLevel="1">
      <c r="A2758" s="33" t="s">
        <v>676</v>
      </c>
      <c r="B2758" s="51" t="s">
        <v>2158</v>
      </c>
      <c r="C2758" s="56">
        <v>2018</v>
      </c>
      <c r="D2758" s="52"/>
      <c r="E2758" s="56">
        <v>1</v>
      </c>
      <c r="F2758" s="56">
        <v>15</v>
      </c>
      <c r="G2758" s="56">
        <v>579</v>
      </c>
    </row>
    <row r="2759" spans="1:7" s="42" customFormat="1" ht="37.5" hidden="1" customHeight="1" outlineLevel="1">
      <c r="A2759" s="33" t="s">
        <v>676</v>
      </c>
      <c r="B2759" s="51" t="s">
        <v>1139</v>
      </c>
      <c r="C2759" s="56">
        <v>2018</v>
      </c>
      <c r="D2759" s="52"/>
      <c r="E2759" s="56">
        <v>1</v>
      </c>
      <c r="F2759" s="56">
        <v>15</v>
      </c>
      <c r="G2759" s="56">
        <v>361</v>
      </c>
    </row>
    <row r="2760" spans="1:7" s="42" customFormat="1" ht="37.5" hidden="1" customHeight="1" outlineLevel="1">
      <c r="A2760" s="33" t="s">
        <v>676</v>
      </c>
      <c r="B2760" s="51" t="s">
        <v>1184</v>
      </c>
      <c r="C2760" s="56">
        <v>2018</v>
      </c>
      <c r="D2760" s="52"/>
      <c r="E2760" s="56">
        <v>1</v>
      </c>
      <c r="F2760" s="56">
        <v>50</v>
      </c>
      <c r="G2760" s="56">
        <v>408</v>
      </c>
    </row>
    <row r="2761" spans="1:7" s="42" customFormat="1" ht="37.5" hidden="1" customHeight="1" outlineLevel="1">
      <c r="A2761" s="33" t="s">
        <v>676</v>
      </c>
      <c r="B2761" s="51" t="s">
        <v>1185</v>
      </c>
      <c r="C2761" s="56">
        <v>2018</v>
      </c>
      <c r="D2761" s="52"/>
      <c r="E2761" s="56">
        <v>1</v>
      </c>
      <c r="F2761" s="56">
        <v>15</v>
      </c>
      <c r="G2761" s="56">
        <v>653</v>
      </c>
    </row>
    <row r="2762" spans="1:7" s="42" customFormat="1" ht="37.5" hidden="1" customHeight="1" outlineLevel="1">
      <c r="A2762" s="33" t="s">
        <v>676</v>
      </c>
      <c r="B2762" s="51" t="s">
        <v>1188</v>
      </c>
      <c r="C2762" s="56">
        <v>2018</v>
      </c>
      <c r="D2762" s="52"/>
      <c r="E2762" s="56">
        <v>1</v>
      </c>
      <c r="F2762" s="56">
        <v>50</v>
      </c>
      <c r="G2762" s="56">
        <v>441</v>
      </c>
    </row>
    <row r="2763" spans="1:7" s="42" customFormat="1" ht="37.5" hidden="1" customHeight="1" outlineLevel="1">
      <c r="A2763" s="33" t="s">
        <v>676</v>
      </c>
      <c r="B2763" s="51" t="s">
        <v>1201</v>
      </c>
      <c r="C2763" s="56">
        <v>2018</v>
      </c>
      <c r="D2763" s="52"/>
      <c r="E2763" s="56">
        <v>1</v>
      </c>
      <c r="F2763" s="56">
        <v>20</v>
      </c>
      <c r="G2763" s="56">
        <v>432</v>
      </c>
    </row>
    <row r="2764" spans="1:7" s="42" customFormat="1" ht="37.5" hidden="1" customHeight="1" outlineLevel="1">
      <c r="A2764" s="33" t="s">
        <v>676</v>
      </c>
      <c r="B2764" s="51" t="s">
        <v>2305</v>
      </c>
      <c r="C2764" s="56">
        <v>2018</v>
      </c>
      <c r="D2764" s="52"/>
      <c r="E2764" s="56">
        <v>1</v>
      </c>
      <c r="F2764" s="56">
        <v>35.6</v>
      </c>
      <c r="G2764" s="56">
        <v>551</v>
      </c>
    </row>
    <row r="2765" spans="1:7" s="42" customFormat="1" ht="37.5" hidden="1" customHeight="1" outlineLevel="1">
      <c r="A2765" s="33" t="s">
        <v>676</v>
      </c>
      <c r="B2765" s="51" t="s">
        <v>2306</v>
      </c>
      <c r="C2765" s="56">
        <v>2018</v>
      </c>
      <c r="D2765" s="52"/>
      <c r="E2765" s="56">
        <v>1</v>
      </c>
      <c r="F2765" s="56">
        <v>30</v>
      </c>
      <c r="G2765" s="56">
        <v>443</v>
      </c>
    </row>
    <row r="2766" spans="1:7" s="42" customFormat="1" ht="37.5" hidden="1" customHeight="1" outlineLevel="1">
      <c r="A2766" s="33" t="s">
        <v>676</v>
      </c>
      <c r="B2766" s="51" t="s">
        <v>1231</v>
      </c>
      <c r="C2766" s="56">
        <v>2018</v>
      </c>
      <c r="D2766" s="52"/>
      <c r="E2766" s="56">
        <v>1</v>
      </c>
      <c r="F2766" s="56">
        <v>69</v>
      </c>
      <c r="G2766" s="56">
        <v>402.70502000000005</v>
      </c>
    </row>
    <row r="2767" spans="1:7" s="42" customFormat="1" ht="37.5" hidden="1" customHeight="1" outlineLevel="1">
      <c r="A2767" s="33" t="s">
        <v>676</v>
      </c>
      <c r="B2767" s="51" t="s">
        <v>1269</v>
      </c>
      <c r="C2767" s="56">
        <v>2018</v>
      </c>
      <c r="D2767" s="52"/>
      <c r="E2767" s="56">
        <v>1</v>
      </c>
      <c r="F2767" s="56">
        <v>90</v>
      </c>
      <c r="G2767" s="56">
        <v>317.94526000000002</v>
      </c>
    </row>
    <row r="2768" spans="1:7" s="42" customFormat="1" ht="37.5" hidden="1" customHeight="1" outlineLevel="1">
      <c r="A2768" s="33" t="s">
        <v>676</v>
      </c>
      <c r="B2768" s="51" t="s">
        <v>1306</v>
      </c>
      <c r="C2768" s="56">
        <v>2018</v>
      </c>
      <c r="D2768" s="52"/>
      <c r="E2768" s="56">
        <v>1</v>
      </c>
      <c r="F2768" s="56">
        <v>15</v>
      </c>
      <c r="G2768" s="56">
        <v>454</v>
      </c>
    </row>
    <row r="2769" spans="1:7" s="42" customFormat="1" ht="37.5" hidden="1" customHeight="1" outlineLevel="1">
      <c r="A2769" s="33" t="s">
        <v>676</v>
      </c>
      <c r="B2769" s="51" t="s">
        <v>2164</v>
      </c>
      <c r="C2769" s="56">
        <v>2018</v>
      </c>
      <c r="D2769" s="52"/>
      <c r="E2769" s="56">
        <v>1</v>
      </c>
      <c r="F2769" s="56">
        <v>15</v>
      </c>
      <c r="G2769" s="56">
        <v>522</v>
      </c>
    </row>
    <row r="2770" spans="1:7" s="42" customFormat="1" ht="37.5" hidden="1" customHeight="1" outlineLevel="1">
      <c r="A2770" s="33" t="s">
        <v>676</v>
      </c>
      <c r="B2770" s="51" t="s">
        <v>1315</v>
      </c>
      <c r="C2770" s="56">
        <v>2018</v>
      </c>
      <c r="D2770" s="52"/>
      <c r="E2770" s="56">
        <v>1</v>
      </c>
      <c r="F2770" s="56">
        <v>15</v>
      </c>
      <c r="G2770" s="56">
        <v>443</v>
      </c>
    </row>
    <row r="2771" spans="1:7" s="42" customFormat="1" ht="37.5" hidden="1" customHeight="1" outlineLevel="1">
      <c r="A2771" s="33" t="s">
        <v>676</v>
      </c>
      <c r="B2771" s="51" t="s">
        <v>1339</v>
      </c>
      <c r="C2771" s="56">
        <v>2018</v>
      </c>
      <c r="D2771" s="52"/>
      <c r="E2771" s="56">
        <v>1</v>
      </c>
      <c r="F2771" s="56">
        <v>10</v>
      </c>
      <c r="G2771" s="56">
        <v>431</v>
      </c>
    </row>
    <row r="2772" spans="1:7" s="42" customFormat="1" ht="37.5" hidden="1" customHeight="1" outlineLevel="1">
      <c r="A2772" s="33" t="s">
        <v>676</v>
      </c>
      <c r="B2772" s="51" t="s">
        <v>2169</v>
      </c>
      <c r="C2772" s="56">
        <v>2018</v>
      </c>
      <c r="D2772" s="52"/>
      <c r="E2772" s="56">
        <v>1</v>
      </c>
      <c r="F2772" s="56">
        <v>15</v>
      </c>
      <c r="G2772" s="56">
        <v>584</v>
      </c>
    </row>
    <row r="2773" spans="1:7" s="42" customFormat="1" ht="37.5" hidden="1" customHeight="1" outlineLevel="1">
      <c r="A2773" s="33" t="s">
        <v>676</v>
      </c>
      <c r="B2773" s="51" t="s">
        <v>1359</v>
      </c>
      <c r="C2773" s="56">
        <v>2018</v>
      </c>
      <c r="D2773" s="52"/>
      <c r="E2773" s="56">
        <v>1</v>
      </c>
      <c r="F2773" s="56">
        <v>15</v>
      </c>
      <c r="G2773" s="56">
        <v>475</v>
      </c>
    </row>
    <row r="2774" spans="1:7" s="42" customFormat="1" ht="37.5" hidden="1" customHeight="1" outlineLevel="1">
      <c r="A2774" s="33" t="s">
        <v>676</v>
      </c>
      <c r="B2774" s="51" t="s">
        <v>1362</v>
      </c>
      <c r="C2774" s="56">
        <v>2018</v>
      </c>
      <c r="D2774" s="52"/>
      <c r="E2774" s="56">
        <v>1</v>
      </c>
      <c r="F2774" s="56">
        <v>10</v>
      </c>
      <c r="G2774" s="56">
        <v>453</v>
      </c>
    </row>
    <row r="2775" spans="1:7" s="42" customFormat="1" ht="37.5" hidden="1" customHeight="1" outlineLevel="1">
      <c r="A2775" s="33" t="s">
        <v>676</v>
      </c>
      <c r="B2775" s="51" t="s">
        <v>1364</v>
      </c>
      <c r="C2775" s="56">
        <v>2018</v>
      </c>
      <c r="D2775" s="52"/>
      <c r="E2775" s="56">
        <v>1</v>
      </c>
      <c r="F2775" s="56">
        <v>47</v>
      </c>
      <c r="G2775" s="56">
        <v>670.78700000000003</v>
      </c>
    </row>
    <row r="2776" spans="1:7" s="42" customFormat="1" ht="37.5" hidden="1" customHeight="1" outlineLevel="1">
      <c r="A2776" s="33" t="s">
        <v>676</v>
      </c>
      <c r="B2776" s="51" t="s">
        <v>1378</v>
      </c>
      <c r="C2776" s="56">
        <v>2018</v>
      </c>
      <c r="D2776" s="52"/>
      <c r="E2776" s="56">
        <v>1</v>
      </c>
      <c r="F2776" s="56">
        <v>15</v>
      </c>
      <c r="G2776" s="56">
        <v>325.84699999999998</v>
      </c>
    </row>
    <row r="2777" spans="1:7" s="42" customFormat="1" ht="37.5" hidden="1" customHeight="1" outlineLevel="1">
      <c r="A2777" s="33" t="s">
        <v>676</v>
      </c>
      <c r="B2777" s="51" t="s">
        <v>1404</v>
      </c>
      <c r="C2777" s="56">
        <v>2018</v>
      </c>
      <c r="D2777" s="52"/>
      <c r="E2777" s="56">
        <v>1</v>
      </c>
      <c r="F2777" s="56">
        <v>15</v>
      </c>
      <c r="G2777" s="56">
        <v>375.43900000000002</v>
      </c>
    </row>
    <row r="2778" spans="1:7" s="42" customFormat="1" ht="37.5" hidden="1" customHeight="1" outlineLevel="1">
      <c r="A2778" s="33" t="s">
        <v>676</v>
      </c>
      <c r="B2778" s="51" t="s">
        <v>2319</v>
      </c>
      <c r="C2778" s="56">
        <v>2018</v>
      </c>
      <c r="D2778" s="52"/>
      <c r="E2778" s="56">
        <v>1</v>
      </c>
      <c r="F2778" s="56">
        <v>15</v>
      </c>
      <c r="G2778" s="56">
        <v>410.58100000000002</v>
      </c>
    </row>
    <row r="2779" spans="1:7" s="42" customFormat="1" ht="37.5" hidden="1" customHeight="1" outlineLevel="1">
      <c r="A2779" s="33" t="s">
        <v>676</v>
      </c>
      <c r="B2779" s="51" t="s">
        <v>1406</v>
      </c>
      <c r="C2779" s="56">
        <v>2018</v>
      </c>
      <c r="D2779" s="52"/>
      <c r="E2779" s="56">
        <v>1</v>
      </c>
      <c r="F2779" s="56">
        <v>5</v>
      </c>
      <c r="G2779" s="56">
        <v>396.94099999999997</v>
      </c>
    </row>
    <row r="2780" spans="1:7" s="42" customFormat="1" ht="37.5" hidden="1" customHeight="1" outlineLevel="1">
      <c r="A2780" s="33" t="s">
        <v>676</v>
      </c>
      <c r="B2780" s="51" t="s">
        <v>2644</v>
      </c>
      <c r="C2780" s="56">
        <v>2018</v>
      </c>
      <c r="D2780" s="52"/>
      <c r="E2780" s="56">
        <v>1</v>
      </c>
      <c r="F2780" s="56">
        <v>50</v>
      </c>
      <c r="G2780" s="56">
        <v>519.42399999999998</v>
      </c>
    </row>
    <row r="2781" spans="1:7" s="42" customFormat="1" ht="37.5" hidden="1" customHeight="1" outlineLevel="1">
      <c r="A2781" s="33" t="s">
        <v>676</v>
      </c>
      <c r="B2781" s="51" t="s">
        <v>1448</v>
      </c>
      <c r="C2781" s="56">
        <v>2018</v>
      </c>
      <c r="D2781" s="52"/>
      <c r="E2781" s="56">
        <v>1</v>
      </c>
      <c r="F2781" s="56">
        <v>15</v>
      </c>
      <c r="G2781" s="56">
        <v>426.31400000000002</v>
      </c>
    </row>
    <row r="2782" spans="1:7" s="42" customFormat="1" ht="37.5" hidden="1" customHeight="1" outlineLevel="1">
      <c r="A2782" s="33" t="s">
        <v>676</v>
      </c>
      <c r="B2782" s="51" t="s">
        <v>1449</v>
      </c>
      <c r="C2782" s="56">
        <v>2018</v>
      </c>
      <c r="D2782" s="52"/>
      <c r="E2782" s="56">
        <v>1</v>
      </c>
      <c r="F2782" s="56">
        <v>15</v>
      </c>
      <c r="G2782" s="56">
        <v>379.69799999999998</v>
      </c>
    </row>
    <row r="2783" spans="1:7" s="42" customFormat="1" ht="37.5" hidden="1" customHeight="1" outlineLevel="1">
      <c r="A2783" s="33" t="s">
        <v>676</v>
      </c>
      <c r="B2783" s="51" t="s">
        <v>2340</v>
      </c>
      <c r="C2783" s="56">
        <v>2018</v>
      </c>
      <c r="D2783" s="52"/>
      <c r="E2783" s="56">
        <v>1</v>
      </c>
      <c r="F2783" s="56">
        <v>45</v>
      </c>
      <c r="G2783" s="56">
        <v>362.06200000000001</v>
      </c>
    </row>
    <row r="2784" spans="1:7" s="42" customFormat="1" ht="37.5" hidden="1" customHeight="1" outlineLevel="1">
      <c r="A2784" s="33" t="s">
        <v>676</v>
      </c>
      <c r="B2784" s="51" t="s">
        <v>2345</v>
      </c>
      <c r="C2784" s="56">
        <v>2018</v>
      </c>
      <c r="D2784" s="52"/>
      <c r="E2784" s="56">
        <v>1</v>
      </c>
      <c r="F2784" s="56">
        <v>15</v>
      </c>
      <c r="G2784" s="56">
        <v>418.45</v>
      </c>
    </row>
    <row r="2785" spans="1:7" s="42" customFormat="1" ht="37.5" hidden="1" customHeight="1" outlineLevel="1">
      <c r="A2785" s="33" t="s">
        <v>676</v>
      </c>
      <c r="B2785" s="51" t="s">
        <v>2347</v>
      </c>
      <c r="C2785" s="56">
        <v>2018</v>
      </c>
      <c r="D2785" s="52"/>
      <c r="E2785" s="56">
        <v>1</v>
      </c>
      <c r="F2785" s="56">
        <v>33</v>
      </c>
      <c r="G2785" s="56">
        <v>205.62</v>
      </c>
    </row>
    <row r="2786" spans="1:7" s="42" customFormat="1" ht="37.5" hidden="1" customHeight="1" outlineLevel="1">
      <c r="A2786" s="33" t="s">
        <v>676</v>
      </c>
      <c r="B2786" s="51" t="s">
        <v>1463</v>
      </c>
      <c r="C2786" s="56">
        <v>2019</v>
      </c>
      <c r="D2786" s="52"/>
      <c r="E2786" s="56">
        <v>1</v>
      </c>
      <c r="F2786" s="56">
        <v>7</v>
      </c>
      <c r="G2786" s="56">
        <v>519</v>
      </c>
    </row>
    <row r="2787" spans="1:7" s="42" customFormat="1" ht="37.5" hidden="1" customHeight="1" outlineLevel="1">
      <c r="A2787" s="33" t="s">
        <v>676</v>
      </c>
      <c r="B2787" s="51" t="s">
        <v>2171</v>
      </c>
      <c r="C2787" s="56">
        <v>2019</v>
      </c>
      <c r="D2787" s="52"/>
      <c r="E2787" s="56">
        <v>1</v>
      </c>
      <c r="F2787" s="56">
        <v>15</v>
      </c>
      <c r="G2787" s="56">
        <v>484</v>
      </c>
    </row>
    <row r="2788" spans="1:7" s="42" customFormat="1" ht="37.5" hidden="1" customHeight="1" outlineLevel="1">
      <c r="A2788" s="33" t="s">
        <v>676</v>
      </c>
      <c r="B2788" s="51" t="s">
        <v>2748</v>
      </c>
      <c r="C2788" s="56">
        <v>2019</v>
      </c>
      <c r="D2788" s="52"/>
      <c r="E2788" s="56">
        <v>1</v>
      </c>
      <c r="F2788" s="56">
        <v>15</v>
      </c>
      <c r="G2788" s="56">
        <v>622.774</v>
      </c>
    </row>
    <row r="2789" spans="1:7" s="42" customFormat="1" ht="37.5" hidden="1" customHeight="1" outlineLevel="1">
      <c r="A2789" s="33" t="s">
        <v>676</v>
      </c>
      <c r="B2789" s="51" t="s">
        <v>2354</v>
      </c>
      <c r="C2789" s="56">
        <v>2019</v>
      </c>
      <c r="D2789" s="52"/>
      <c r="E2789" s="56">
        <v>1</v>
      </c>
      <c r="F2789" s="56">
        <v>30</v>
      </c>
      <c r="G2789" s="56">
        <v>605</v>
      </c>
    </row>
    <row r="2790" spans="1:7" s="42" customFormat="1" ht="37.5" hidden="1" customHeight="1" outlineLevel="1">
      <c r="A2790" s="33" t="s">
        <v>676</v>
      </c>
      <c r="B2790" s="51" t="s">
        <v>2180</v>
      </c>
      <c r="C2790" s="56">
        <v>2019</v>
      </c>
      <c r="D2790" s="52"/>
      <c r="E2790" s="56">
        <v>1</v>
      </c>
      <c r="F2790" s="56">
        <v>15</v>
      </c>
      <c r="G2790" s="56">
        <v>627</v>
      </c>
    </row>
    <row r="2791" spans="1:7" s="42" customFormat="1" ht="37.5" hidden="1" customHeight="1" outlineLevel="1">
      <c r="A2791" s="33" t="s">
        <v>676</v>
      </c>
      <c r="B2791" s="51" t="s">
        <v>1533</v>
      </c>
      <c r="C2791" s="56">
        <v>2019</v>
      </c>
      <c r="D2791" s="52"/>
      <c r="E2791" s="56">
        <v>1</v>
      </c>
      <c r="F2791" s="56">
        <v>16</v>
      </c>
      <c r="G2791" s="56">
        <v>392.26</v>
      </c>
    </row>
    <row r="2792" spans="1:7" s="42" customFormat="1" ht="37.5" hidden="1" customHeight="1" outlineLevel="1">
      <c r="A2792" s="33" t="s">
        <v>676</v>
      </c>
      <c r="B2792" s="51" t="s">
        <v>1626</v>
      </c>
      <c r="C2792" s="56">
        <v>2019</v>
      </c>
      <c r="D2792" s="52"/>
      <c r="E2792" s="56">
        <v>1</v>
      </c>
      <c r="F2792" s="56">
        <v>75</v>
      </c>
      <c r="G2792" s="56">
        <v>436.733</v>
      </c>
    </row>
    <row r="2793" spans="1:7" s="42" customFormat="1" ht="37.5" hidden="1" customHeight="1" outlineLevel="1">
      <c r="A2793" s="33" t="s">
        <v>676</v>
      </c>
      <c r="B2793" s="51" t="s">
        <v>2187</v>
      </c>
      <c r="C2793" s="56">
        <v>2019</v>
      </c>
      <c r="D2793" s="52"/>
      <c r="E2793" s="56">
        <v>1</v>
      </c>
      <c r="F2793" s="56">
        <v>40</v>
      </c>
      <c r="G2793" s="56">
        <v>464.97399999999999</v>
      </c>
    </row>
    <row r="2794" spans="1:7" s="42" customFormat="1" ht="37.5" hidden="1" customHeight="1" outlineLevel="1">
      <c r="A2794" s="33" t="s">
        <v>676</v>
      </c>
      <c r="B2794" s="51" t="s">
        <v>2189</v>
      </c>
      <c r="C2794" s="56">
        <v>2019</v>
      </c>
      <c r="D2794" s="52"/>
      <c r="E2794" s="56">
        <v>1</v>
      </c>
      <c r="F2794" s="56">
        <v>150</v>
      </c>
      <c r="G2794" s="56">
        <v>1761.627</v>
      </c>
    </row>
    <row r="2795" spans="1:7" s="42" customFormat="1" ht="37.5" hidden="1" customHeight="1" outlineLevel="1">
      <c r="A2795" s="33" t="s">
        <v>676</v>
      </c>
      <c r="B2795" s="51" t="s">
        <v>2191</v>
      </c>
      <c r="C2795" s="56">
        <v>2019</v>
      </c>
      <c r="D2795" s="52"/>
      <c r="E2795" s="56">
        <v>1</v>
      </c>
      <c r="F2795" s="56">
        <v>75</v>
      </c>
      <c r="G2795" s="56">
        <v>482.71699999999998</v>
      </c>
    </row>
    <row r="2796" spans="1:7" s="42" customFormat="1" ht="37.5" hidden="1" customHeight="1" outlineLevel="1">
      <c r="A2796" s="33" t="s">
        <v>676</v>
      </c>
      <c r="B2796" s="51" t="s">
        <v>1634</v>
      </c>
      <c r="C2796" s="56">
        <v>2019</v>
      </c>
      <c r="D2796" s="52"/>
      <c r="E2796" s="56">
        <v>1</v>
      </c>
      <c r="F2796" s="56">
        <v>30</v>
      </c>
      <c r="G2796" s="56">
        <v>363.86599999999999</v>
      </c>
    </row>
    <row r="2797" spans="1:7" s="42" customFormat="1" ht="37.5" hidden="1" customHeight="1" outlineLevel="1">
      <c r="A2797" s="33" t="s">
        <v>676</v>
      </c>
      <c r="B2797" s="51" t="s">
        <v>2196</v>
      </c>
      <c r="C2797" s="56">
        <v>2019</v>
      </c>
      <c r="D2797" s="52"/>
      <c r="E2797" s="56">
        <v>2</v>
      </c>
      <c r="F2797" s="56">
        <v>61.7</v>
      </c>
      <c r="G2797" s="56">
        <v>1076.2739999999999</v>
      </c>
    </row>
    <row r="2798" spans="1:7" s="42" customFormat="1" ht="37.5" hidden="1" customHeight="1" outlineLevel="1">
      <c r="A2798" s="33" t="s">
        <v>676</v>
      </c>
      <c r="B2798" s="51" t="s">
        <v>1641</v>
      </c>
      <c r="C2798" s="56">
        <v>2019</v>
      </c>
      <c r="D2798" s="52"/>
      <c r="E2798" s="56">
        <v>1</v>
      </c>
      <c r="F2798" s="56">
        <v>42</v>
      </c>
      <c r="G2798" s="56">
        <v>520.15899999999999</v>
      </c>
    </row>
    <row r="2799" spans="1:7" s="42" customFormat="1" ht="37.5" hidden="1" customHeight="1" outlineLevel="1">
      <c r="A2799" s="33" t="s">
        <v>676</v>
      </c>
      <c r="B2799" s="51" t="s">
        <v>2749</v>
      </c>
      <c r="C2799" s="56">
        <v>2019</v>
      </c>
      <c r="D2799" s="52"/>
      <c r="E2799" s="56">
        <v>1</v>
      </c>
      <c r="F2799" s="56">
        <v>45</v>
      </c>
      <c r="G2799" s="56">
        <v>435.42500000000001</v>
      </c>
    </row>
    <row r="2800" spans="1:7" s="42" customFormat="1" ht="37.5" hidden="1" customHeight="1" outlineLevel="1">
      <c r="A2800" s="33" t="s">
        <v>676</v>
      </c>
      <c r="B2800" s="51" t="s">
        <v>1642</v>
      </c>
      <c r="C2800" s="56">
        <v>2019</v>
      </c>
      <c r="D2800" s="52"/>
      <c r="E2800" s="56">
        <v>1</v>
      </c>
      <c r="F2800" s="56">
        <v>30</v>
      </c>
      <c r="G2800" s="56">
        <v>428.02600000000001</v>
      </c>
    </row>
    <row r="2801" spans="1:7" s="42" customFormat="1" ht="37.5" hidden="1" customHeight="1" outlineLevel="1">
      <c r="A2801" s="33" t="s">
        <v>676</v>
      </c>
      <c r="B2801" s="51" t="s">
        <v>2363</v>
      </c>
      <c r="C2801" s="56">
        <v>2019</v>
      </c>
      <c r="D2801" s="52"/>
      <c r="E2801" s="56">
        <v>1</v>
      </c>
      <c r="F2801" s="56">
        <v>74</v>
      </c>
      <c r="G2801" s="56">
        <v>455.42</v>
      </c>
    </row>
    <row r="2802" spans="1:7" s="42" customFormat="1" ht="37.5" hidden="1" customHeight="1" outlineLevel="1">
      <c r="A2802" s="33" t="s">
        <v>676</v>
      </c>
      <c r="B2802" s="51" t="s">
        <v>2200</v>
      </c>
      <c r="C2802" s="56">
        <v>2019</v>
      </c>
      <c r="D2802" s="52"/>
      <c r="E2802" s="56">
        <v>1</v>
      </c>
      <c r="F2802" s="56">
        <v>15</v>
      </c>
      <c r="G2802" s="56">
        <v>472.61</v>
      </c>
    </row>
    <row r="2803" spans="1:7" s="42" customFormat="1" ht="37.5" hidden="1" customHeight="1" outlineLevel="1">
      <c r="A2803" s="33" t="s">
        <v>676</v>
      </c>
      <c r="B2803" s="51" t="s">
        <v>2370</v>
      </c>
      <c r="C2803" s="56">
        <v>2019</v>
      </c>
      <c r="D2803" s="52"/>
      <c r="E2803" s="56">
        <v>1</v>
      </c>
      <c r="F2803" s="56">
        <v>52</v>
      </c>
      <c r="G2803" s="56">
        <v>415.31</v>
      </c>
    </row>
    <row r="2804" spans="1:7" s="42" customFormat="1" ht="37.5" hidden="1" customHeight="1" outlineLevel="1">
      <c r="A2804" s="33" t="s">
        <v>676</v>
      </c>
      <c r="B2804" s="51" t="s">
        <v>2657</v>
      </c>
      <c r="C2804" s="56">
        <v>2019</v>
      </c>
      <c r="D2804" s="52"/>
      <c r="E2804" s="56">
        <v>1</v>
      </c>
      <c r="F2804" s="56">
        <v>105.2</v>
      </c>
      <c r="G2804" s="56">
        <v>412.94499999999999</v>
      </c>
    </row>
    <row r="2805" spans="1:7" s="42" customFormat="1" ht="37.5" hidden="1" customHeight="1" outlineLevel="1">
      <c r="A2805" s="33" t="s">
        <v>676</v>
      </c>
      <c r="B2805" s="51" t="s">
        <v>2658</v>
      </c>
      <c r="C2805" s="56">
        <v>2019</v>
      </c>
      <c r="D2805" s="52"/>
      <c r="E2805" s="56">
        <v>1</v>
      </c>
      <c r="F2805" s="56">
        <v>108.7</v>
      </c>
      <c r="G2805" s="56">
        <v>524.72199999999998</v>
      </c>
    </row>
    <row r="2806" spans="1:7" s="42" customFormat="1" ht="37.5" hidden="1" customHeight="1" outlineLevel="1">
      <c r="A2806" s="33" t="s">
        <v>676</v>
      </c>
      <c r="B2806" s="51" t="s">
        <v>2661</v>
      </c>
      <c r="C2806" s="56">
        <v>2019</v>
      </c>
      <c r="D2806" s="52"/>
      <c r="E2806" s="56">
        <v>1</v>
      </c>
      <c r="F2806" s="56">
        <v>15</v>
      </c>
      <c r="G2806" s="56">
        <v>318.29723000000001</v>
      </c>
    </row>
    <row r="2807" spans="1:7" s="42" customFormat="1" ht="37.5" hidden="1" customHeight="1" outlineLevel="1">
      <c r="A2807" s="33" t="s">
        <v>676</v>
      </c>
      <c r="B2807" s="51" t="s">
        <v>2664</v>
      </c>
      <c r="C2807" s="56">
        <v>2019</v>
      </c>
      <c r="D2807" s="52"/>
      <c r="E2807" s="56">
        <v>1</v>
      </c>
      <c r="F2807" s="56">
        <v>70</v>
      </c>
      <c r="G2807" s="56">
        <v>344.06641000000002</v>
      </c>
    </row>
    <row r="2808" spans="1:7" s="42" customFormat="1" ht="37.5" hidden="1" customHeight="1" outlineLevel="1">
      <c r="A2808" s="33" t="s">
        <v>676</v>
      </c>
      <c r="B2808" s="51" t="s">
        <v>2483</v>
      </c>
      <c r="C2808" s="56">
        <v>2019</v>
      </c>
      <c r="D2808" s="52"/>
      <c r="E2808" s="56">
        <v>1</v>
      </c>
      <c r="F2808" s="56">
        <v>97</v>
      </c>
      <c r="G2808" s="56">
        <v>480</v>
      </c>
    </row>
    <row r="2809" spans="1:7" s="42" customFormat="1" ht="37.5" hidden="1" customHeight="1" outlineLevel="1">
      <c r="A2809" s="33" t="s">
        <v>676</v>
      </c>
      <c r="B2809" s="51" t="s">
        <v>2750</v>
      </c>
      <c r="C2809" s="56">
        <v>2019</v>
      </c>
      <c r="D2809" s="52"/>
      <c r="E2809" s="56">
        <v>1</v>
      </c>
      <c r="F2809" s="56">
        <v>27</v>
      </c>
      <c r="G2809" s="56">
        <v>393.78588000000002</v>
      </c>
    </row>
    <row r="2810" spans="1:7" s="42" customFormat="1" ht="37.5" hidden="1" customHeight="1" outlineLevel="1">
      <c r="A2810" s="33" t="s">
        <v>676</v>
      </c>
      <c r="B2810" s="51" t="s">
        <v>2667</v>
      </c>
      <c r="C2810" s="56">
        <v>2019</v>
      </c>
      <c r="D2810" s="52"/>
      <c r="E2810" s="56">
        <v>1</v>
      </c>
      <c r="F2810" s="56">
        <v>15</v>
      </c>
      <c r="G2810" s="56">
        <v>483.32</v>
      </c>
    </row>
    <row r="2811" spans="1:7" s="42" customFormat="1" ht="37.5" hidden="1" customHeight="1" outlineLevel="1">
      <c r="A2811" s="33" t="s">
        <v>676</v>
      </c>
      <c r="B2811" s="51" t="s">
        <v>2668</v>
      </c>
      <c r="C2811" s="56">
        <v>2019</v>
      </c>
      <c r="D2811" s="52"/>
      <c r="E2811" s="56">
        <v>1</v>
      </c>
      <c r="F2811" s="56">
        <v>120</v>
      </c>
      <c r="G2811" s="56">
        <v>728</v>
      </c>
    </row>
    <row r="2812" spans="1:7" s="42" customFormat="1" ht="37.5" hidden="1" customHeight="1" outlineLevel="1">
      <c r="A2812" s="33" t="s">
        <v>676</v>
      </c>
      <c r="B2812" s="51" t="s">
        <v>881</v>
      </c>
      <c r="C2812" s="56">
        <v>2019</v>
      </c>
      <c r="D2812" s="52"/>
      <c r="E2812" s="56">
        <v>1</v>
      </c>
      <c r="F2812" s="56">
        <v>70</v>
      </c>
      <c r="G2812" s="56">
        <v>507.52</v>
      </c>
    </row>
    <row r="2813" spans="1:7" s="42" customFormat="1" ht="37.5" hidden="1" customHeight="1" outlineLevel="1">
      <c r="A2813" s="33" t="s">
        <v>676</v>
      </c>
      <c r="B2813" s="51" t="s">
        <v>2677</v>
      </c>
      <c r="C2813" s="56">
        <v>2019</v>
      </c>
      <c r="D2813" s="52"/>
      <c r="E2813" s="56">
        <v>1</v>
      </c>
      <c r="F2813" s="56">
        <v>35</v>
      </c>
      <c r="G2813" s="56">
        <v>498.52706999999998</v>
      </c>
    </row>
    <row r="2814" spans="1:7" s="42" customFormat="1" ht="37.5" hidden="1" customHeight="1" outlineLevel="1">
      <c r="A2814" s="33" t="s">
        <v>676</v>
      </c>
      <c r="B2814" s="51" t="s">
        <v>921</v>
      </c>
      <c r="C2814" s="56">
        <v>2020</v>
      </c>
      <c r="D2814" s="52"/>
      <c r="E2814" s="56">
        <v>1</v>
      </c>
      <c r="F2814" s="56">
        <v>18</v>
      </c>
      <c r="G2814" s="56">
        <v>518.10895000000005</v>
      </c>
    </row>
    <row r="2815" spans="1:7" s="42" customFormat="1" ht="37.5" hidden="1" customHeight="1" outlineLevel="1">
      <c r="A2815" s="33" t="s">
        <v>676</v>
      </c>
      <c r="B2815" s="51" t="s">
        <v>879</v>
      </c>
      <c r="C2815" s="56">
        <v>2020</v>
      </c>
      <c r="D2815" s="52"/>
      <c r="E2815" s="56">
        <v>1</v>
      </c>
      <c r="F2815" s="56">
        <v>15</v>
      </c>
      <c r="G2815" s="56">
        <v>233.96110999999999</v>
      </c>
    </row>
    <row r="2816" spans="1:7" s="42" customFormat="1" ht="37.5" hidden="1" customHeight="1" outlineLevel="1">
      <c r="A2816" s="33" t="s">
        <v>676</v>
      </c>
      <c r="B2816" s="51" t="s">
        <v>940</v>
      </c>
      <c r="C2816" s="56">
        <v>2020</v>
      </c>
      <c r="D2816" s="52"/>
      <c r="E2816" s="56">
        <v>1</v>
      </c>
      <c r="F2816" s="56">
        <v>15</v>
      </c>
      <c r="G2816" s="56">
        <v>469.62148999999999</v>
      </c>
    </row>
    <row r="2817" spans="1:7" s="42" customFormat="1" ht="37.5" hidden="1" customHeight="1" outlineLevel="1">
      <c r="A2817" s="33" t="s">
        <v>676</v>
      </c>
      <c r="B2817" s="51" t="s">
        <v>1059</v>
      </c>
      <c r="C2817" s="56">
        <v>2020</v>
      </c>
      <c r="D2817" s="52"/>
      <c r="E2817" s="56">
        <v>1</v>
      </c>
      <c r="F2817" s="56">
        <v>50</v>
      </c>
      <c r="G2817" s="56">
        <v>531.80703000000005</v>
      </c>
    </row>
    <row r="2818" spans="1:7" s="42" customFormat="1" ht="37.5" hidden="1" customHeight="1" outlineLevel="1">
      <c r="A2818" s="33" t="s">
        <v>676</v>
      </c>
      <c r="B2818" s="51" t="s">
        <v>1041</v>
      </c>
      <c r="C2818" s="56">
        <v>2020</v>
      </c>
      <c r="D2818" s="52"/>
      <c r="E2818" s="56">
        <v>1</v>
      </c>
      <c r="F2818" s="56">
        <v>50</v>
      </c>
      <c r="G2818" s="56">
        <v>545.26550999999995</v>
      </c>
    </row>
    <row r="2819" spans="1:7" s="42" customFormat="1" ht="37.5" hidden="1" customHeight="1" outlineLevel="1">
      <c r="A2819" s="33" t="s">
        <v>676</v>
      </c>
      <c r="B2819" s="51" t="s">
        <v>2211</v>
      </c>
      <c r="C2819" s="56">
        <v>2020</v>
      </c>
      <c r="D2819" s="52"/>
      <c r="E2819" s="56">
        <v>1</v>
      </c>
      <c r="F2819" s="56">
        <v>15</v>
      </c>
      <c r="G2819" s="56">
        <v>487</v>
      </c>
    </row>
    <row r="2820" spans="1:7" s="42" customFormat="1" ht="37.5" hidden="1" customHeight="1" outlineLevel="1">
      <c r="A2820" s="33" t="s">
        <v>676</v>
      </c>
      <c r="B2820" s="51" t="s">
        <v>1720</v>
      </c>
      <c r="C2820" s="56">
        <v>2020</v>
      </c>
      <c r="D2820" s="52"/>
      <c r="E2820" s="56">
        <v>1</v>
      </c>
      <c r="F2820" s="56">
        <v>45</v>
      </c>
      <c r="G2820" s="56">
        <v>597</v>
      </c>
    </row>
    <row r="2821" spans="1:7" s="42" customFormat="1" ht="37.5" hidden="1" customHeight="1" outlineLevel="1">
      <c r="A2821" s="33" t="s">
        <v>676</v>
      </c>
      <c r="B2821" s="51" t="s">
        <v>2707</v>
      </c>
      <c r="C2821" s="56">
        <v>2020</v>
      </c>
      <c r="D2821" s="52"/>
      <c r="E2821" s="56">
        <v>1</v>
      </c>
      <c r="F2821" s="56">
        <v>15</v>
      </c>
      <c r="G2821" s="56">
        <v>515</v>
      </c>
    </row>
    <row r="2822" spans="1:7" s="42" customFormat="1" ht="37.5" hidden="1" customHeight="1" outlineLevel="1">
      <c r="A2822" s="33" t="s">
        <v>676</v>
      </c>
      <c r="B2822" s="51" t="s">
        <v>1791</v>
      </c>
      <c r="C2822" s="56">
        <v>2020</v>
      </c>
      <c r="D2822" s="52"/>
      <c r="E2822" s="56">
        <v>1</v>
      </c>
      <c r="F2822" s="56">
        <v>30</v>
      </c>
      <c r="G2822" s="56">
        <v>826</v>
      </c>
    </row>
    <row r="2823" spans="1:7" s="42" customFormat="1" ht="37.5" hidden="1" customHeight="1" outlineLevel="1">
      <c r="A2823" s="33" t="s">
        <v>676</v>
      </c>
      <c r="B2823" s="51" t="s">
        <v>1793</v>
      </c>
      <c r="C2823" s="56">
        <v>2020</v>
      </c>
      <c r="D2823" s="52"/>
      <c r="E2823" s="56">
        <v>1</v>
      </c>
      <c r="F2823" s="56">
        <v>30</v>
      </c>
      <c r="G2823" s="56">
        <v>586</v>
      </c>
    </row>
    <row r="2824" spans="1:7" s="42" customFormat="1" ht="37.5" hidden="1" customHeight="1" outlineLevel="1">
      <c r="A2824" s="33" t="s">
        <v>676</v>
      </c>
      <c r="B2824" s="51" t="s">
        <v>2216</v>
      </c>
      <c r="C2824" s="56">
        <v>2020</v>
      </c>
      <c r="D2824" s="52"/>
      <c r="E2824" s="56">
        <v>1</v>
      </c>
      <c r="F2824" s="56">
        <v>15</v>
      </c>
      <c r="G2824" s="56">
        <v>517</v>
      </c>
    </row>
    <row r="2825" spans="1:7" s="42" customFormat="1" ht="37.5" hidden="1" customHeight="1" outlineLevel="1">
      <c r="A2825" s="33" t="s">
        <v>676</v>
      </c>
      <c r="B2825" s="51" t="s">
        <v>1808</v>
      </c>
      <c r="C2825" s="56">
        <v>2020</v>
      </c>
      <c r="D2825" s="52"/>
      <c r="E2825" s="56">
        <v>1</v>
      </c>
      <c r="F2825" s="56">
        <v>15</v>
      </c>
      <c r="G2825" s="56">
        <v>531</v>
      </c>
    </row>
    <row r="2826" spans="1:7" s="42" customFormat="1" ht="37.5" hidden="1" customHeight="1" outlineLevel="1">
      <c r="A2826" s="33" t="s">
        <v>676</v>
      </c>
      <c r="B2826" s="51" t="s">
        <v>2219</v>
      </c>
      <c r="C2826" s="56">
        <v>2020</v>
      </c>
      <c r="D2826" s="52"/>
      <c r="E2826" s="56">
        <v>1</v>
      </c>
      <c r="F2826" s="56">
        <v>75</v>
      </c>
      <c r="G2826" s="56">
        <v>663.16</v>
      </c>
    </row>
    <row r="2827" spans="1:7" s="42" customFormat="1" ht="37.5" hidden="1" customHeight="1" outlineLevel="1">
      <c r="A2827" s="33" t="s">
        <v>676</v>
      </c>
      <c r="B2827" s="51" t="s">
        <v>2725</v>
      </c>
      <c r="C2827" s="56">
        <v>2020</v>
      </c>
      <c r="D2827" s="52"/>
      <c r="E2827" s="56">
        <v>1</v>
      </c>
      <c r="F2827" s="56">
        <v>50</v>
      </c>
      <c r="G2827" s="56">
        <v>457.78899999999999</v>
      </c>
    </row>
    <row r="2828" spans="1:7" s="42" customFormat="1" ht="37.5" hidden="1" customHeight="1" outlineLevel="1">
      <c r="A2828" s="33" t="s">
        <v>676</v>
      </c>
      <c r="B2828" s="51" t="s">
        <v>1916</v>
      </c>
      <c r="C2828" s="56">
        <v>2020</v>
      </c>
      <c r="D2828" s="52"/>
      <c r="E2828" s="56">
        <v>1</v>
      </c>
      <c r="F2828" s="56">
        <v>50</v>
      </c>
      <c r="G2828" s="56">
        <v>705.97299999999996</v>
      </c>
    </row>
    <row r="2829" spans="1:7" s="42" customFormat="1" ht="37.5" hidden="1" customHeight="1" outlineLevel="1">
      <c r="A2829" s="33" t="s">
        <v>676</v>
      </c>
      <c r="B2829" s="51" t="s">
        <v>1917</v>
      </c>
      <c r="C2829" s="56">
        <v>2020</v>
      </c>
      <c r="D2829" s="52"/>
      <c r="E2829" s="56">
        <v>1</v>
      </c>
      <c r="F2829" s="56">
        <v>40</v>
      </c>
      <c r="G2829" s="56">
        <v>687.79300000000001</v>
      </c>
    </row>
    <row r="2830" spans="1:7" s="42" customFormat="1" ht="37.5" hidden="1" customHeight="1" outlineLevel="1">
      <c r="A2830" s="33" t="s">
        <v>676</v>
      </c>
      <c r="B2830" s="51" t="s">
        <v>1936</v>
      </c>
      <c r="C2830" s="56">
        <v>2020</v>
      </c>
      <c r="D2830" s="52"/>
      <c r="E2830" s="56">
        <v>1</v>
      </c>
      <c r="F2830" s="56">
        <v>40</v>
      </c>
      <c r="G2830" s="56">
        <v>724.26499999999999</v>
      </c>
    </row>
    <row r="2831" spans="1:7" s="42" customFormat="1" ht="37.5" hidden="1" customHeight="1" outlineLevel="1">
      <c r="A2831" s="33" t="s">
        <v>676</v>
      </c>
      <c r="B2831" s="51" t="s">
        <v>2242</v>
      </c>
      <c r="C2831" s="56">
        <v>2020</v>
      </c>
      <c r="D2831" s="52"/>
      <c r="E2831" s="56">
        <v>1</v>
      </c>
      <c r="F2831" s="56">
        <v>68</v>
      </c>
      <c r="G2831" s="56">
        <v>705.91899999999998</v>
      </c>
    </row>
    <row r="2832" spans="1:7" s="42" customFormat="1" ht="37.5" hidden="1" customHeight="1" outlineLevel="1">
      <c r="A2832" s="33" t="s">
        <v>676</v>
      </c>
      <c r="B2832" s="51" t="s">
        <v>2073</v>
      </c>
      <c r="C2832" s="56">
        <v>2020</v>
      </c>
      <c r="D2832" s="52"/>
      <c r="E2832" s="56">
        <v>1</v>
      </c>
      <c r="F2832" s="56">
        <v>35</v>
      </c>
      <c r="G2832" s="56">
        <v>438.70800000000003</v>
      </c>
    </row>
    <row r="2833" spans="1:7" s="42" customFormat="1" ht="37.5" hidden="1" customHeight="1" outlineLevel="1">
      <c r="A2833" s="33" t="s">
        <v>676</v>
      </c>
      <c r="B2833" s="51" t="s">
        <v>2250</v>
      </c>
      <c r="C2833" s="56">
        <v>2020</v>
      </c>
      <c r="D2833" s="52"/>
      <c r="E2833" s="56">
        <v>1</v>
      </c>
      <c r="F2833" s="56">
        <v>70</v>
      </c>
      <c r="G2833" s="56">
        <v>503.69900000000001</v>
      </c>
    </row>
    <row r="2834" spans="1:7" s="42" customFormat="1" ht="37.5" hidden="1" customHeight="1" outlineLevel="1">
      <c r="A2834" s="33" t="s">
        <v>676</v>
      </c>
      <c r="B2834" s="51" t="s">
        <v>2252</v>
      </c>
      <c r="C2834" s="56">
        <v>2020</v>
      </c>
      <c r="D2834" s="52"/>
      <c r="E2834" s="56">
        <v>1</v>
      </c>
      <c r="F2834" s="56">
        <v>70</v>
      </c>
      <c r="G2834" s="56">
        <v>649.45100000000002</v>
      </c>
    </row>
    <row r="2835" spans="1:7" s="42" customFormat="1" ht="37.5" hidden="1" customHeight="1" outlineLevel="1">
      <c r="A2835" s="33" t="s">
        <v>676</v>
      </c>
      <c r="B2835" s="51" t="s">
        <v>2616</v>
      </c>
      <c r="C2835" s="56">
        <v>2020</v>
      </c>
      <c r="D2835" s="52"/>
      <c r="E2835" s="56">
        <v>1</v>
      </c>
      <c r="F2835" s="56">
        <v>60</v>
      </c>
      <c r="G2835" s="56">
        <v>511.81200000000001</v>
      </c>
    </row>
    <row r="2836" spans="1:7" s="42" customFormat="1" ht="37.5" hidden="1" customHeight="1" outlineLevel="1">
      <c r="A2836" s="33" t="s">
        <v>676</v>
      </c>
      <c r="B2836" s="51" t="s">
        <v>2112</v>
      </c>
      <c r="C2836" s="56">
        <v>2020</v>
      </c>
      <c r="D2836" s="52"/>
      <c r="E2836" s="56">
        <v>1</v>
      </c>
      <c r="F2836" s="56">
        <v>80</v>
      </c>
      <c r="G2836" s="56">
        <v>828.49599999999998</v>
      </c>
    </row>
    <row r="2837" spans="1:7" s="42" customFormat="1" ht="37.5" hidden="1" customHeight="1" outlineLevel="1">
      <c r="A2837" s="33" t="s">
        <v>676</v>
      </c>
      <c r="B2837" s="51" t="s">
        <v>2119</v>
      </c>
      <c r="C2837" s="56">
        <v>2020</v>
      </c>
      <c r="D2837" s="52"/>
      <c r="E2837" s="56">
        <v>1</v>
      </c>
      <c r="F2837" s="56">
        <v>15</v>
      </c>
      <c r="G2837" s="56">
        <v>434.05500000000001</v>
      </c>
    </row>
    <row r="2838" spans="1:7" s="42" customFormat="1" ht="37.5" hidden="1" customHeight="1" outlineLevel="1">
      <c r="A2838" s="33" t="s">
        <v>676</v>
      </c>
      <c r="B2838" s="51" t="s">
        <v>2263</v>
      </c>
      <c r="C2838" s="56">
        <v>2020</v>
      </c>
      <c r="D2838" s="52"/>
      <c r="E2838" s="56">
        <v>1</v>
      </c>
      <c r="F2838" s="56">
        <v>70</v>
      </c>
      <c r="G2838" s="56">
        <v>619.54200000000003</v>
      </c>
    </row>
    <row r="2839" spans="1:7" s="42" customFormat="1" ht="37.5" hidden="1" customHeight="1" outlineLevel="1">
      <c r="A2839" s="33" t="s">
        <v>676</v>
      </c>
      <c r="B2839" s="51" t="s">
        <v>2264</v>
      </c>
      <c r="C2839" s="56">
        <v>2020</v>
      </c>
      <c r="D2839" s="52"/>
      <c r="E2839" s="56">
        <v>1</v>
      </c>
      <c r="F2839" s="56">
        <v>71</v>
      </c>
      <c r="G2839" s="56">
        <v>621.79399999999998</v>
      </c>
    </row>
    <row r="2840" spans="1:7" s="42" customFormat="1" ht="37.5" hidden="1" customHeight="1" outlineLevel="1">
      <c r="A2840" s="33" t="s">
        <v>676</v>
      </c>
      <c r="B2840" s="51" t="s">
        <v>864</v>
      </c>
      <c r="C2840" s="56">
        <v>2020</v>
      </c>
      <c r="D2840" s="52"/>
      <c r="E2840" s="56">
        <v>1</v>
      </c>
      <c r="F2840" s="56">
        <v>75</v>
      </c>
      <c r="G2840" s="56">
        <v>479</v>
      </c>
    </row>
    <row r="2841" spans="1:7" s="42" customFormat="1" ht="37.5" hidden="1" customHeight="1" outlineLevel="1">
      <c r="A2841" s="33" t="s">
        <v>676</v>
      </c>
      <c r="B2841" s="51" t="s">
        <v>865</v>
      </c>
      <c r="C2841" s="56">
        <v>2020</v>
      </c>
      <c r="D2841" s="52"/>
      <c r="E2841" s="56">
        <v>1</v>
      </c>
      <c r="F2841" s="56">
        <v>134.15</v>
      </c>
      <c r="G2841" s="56">
        <v>421</v>
      </c>
    </row>
    <row r="2842" spans="1:7" s="42" customFormat="1" ht="37.5" hidden="1" customHeight="1" outlineLevel="1">
      <c r="A2842" s="33" t="s">
        <v>676</v>
      </c>
      <c r="B2842" s="51" t="s">
        <v>850</v>
      </c>
      <c r="C2842" s="56">
        <v>2020</v>
      </c>
      <c r="D2842" s="52"/>
      <c r="E2842" s="56">
        <v>1</v>
      </c>
      <c r="F2842" s="56">
        <v>40</v>
      </c>
      <c r="G2842" s="56">
        <v>853</v>
      </c>
    </row>
    <row r="2843" spans="1:7" s="42" customFormat="1" ht="37.5" hidden="1" customHeight="1" outlineLevel="1">
      <c r="A2843" s="33" t="s">
        <v>676</v>
      </c>
      <c r="B2843" s="51" t="s">
        <v>852</v>
      </c>
      <c r="C2843" s="56">
        <v>2020</v>
      </c>
      <c r="D2843" s="52"/>
      <c r="E2843" s="56">
        <v>1</v>
      </c>
      <c r="F2843" s="56">
        <v>15</v>
      </c>
      <c r="G2843" s="56">
        <v>737</v>
      </c>
    </row>
    <row r="2844" spans="1:7" s="42" customFormat="1" ht="37.5" hidden="1" customHeight="1" outlineLevel="1">
      <c r="A2844" s="33" t="s">
        <v>676</v>
      </c>
      <c r="B2844" s="51" t="s">
        <v>860</v>
      </c>
      <c r="C2844" s="56">
        <v>2020</v>
      </c>
      <c r="D2844" s="52"/>
      <c r="E2844" s="56">
        <v>1</v>
      </c>
      <c r="F2844" s="56">
        <v>15</v>
      </c>
      <c r="G2844" s="56">
        <v>741</v>
      </c>
    </row>
    <row r="2845" spans="1:7" s="42" customFormat="1" ht="37.5" hidden="1" customHeight="1" outlineLevel="1">
      <c r="A2845" s="33" t="s">
        <v>676</v>
      </c>
      <c r="B2845" s="51" t="s">
        <v>861</v>
      </c>
      <c r="C2845" s="56">
        <v>2020</v>
      </c>
      <c r="D2845" s="52"/>
      <c r="E2845" s="56">
        <v>1</v>
      </c>
      <c r="F2845" s="56">
        <v>15</v>
      </c>
      <c r="G2845" s="56">
        <v>663</v>
      </c>
    </row>
    <row r="2846" spans="1:7" s="42" customFormat="1" ht="37.5" hidden="1" customHeight="1" outlineLevel="1">
      <c r="A2846" s="33" t="s">
        <v>676</v>
      </c>
      <c r="B2846" s="51" t="s">
        <v>1014</v>
      </c>
      <c r="C2846" s="56">
        <v>2020</v>
      </c>
      <c r="D2846" s="52"/>
      <c r="E2846" s="56">
        <v>1</v>
      </c>
      <c r="F2846" s="56">
        <v>25</v>
      </c>
      <c r="G2846" s="56">
        <v>816.47186999999997</v>
      </c>
    </row>
    <row r="2847" spans="1:7" s="42" customFormat="1" ht="37.5" hidden="1" customHeight="1" outlineLevel="1">
      <c r="A2847" s="33" t="s">
        <v>676</v>
      </c>
      <c r="B2847" s="51" t="s">
        <v>2244</v>
      </c>
      <c r="C2847" s="56">
        <v>2020</v>
      </c>
      <c r="D2847" s="52"/>
      <c r="E2847" s="56">
        <v>1</v>
      </c>
      <c r="F2847" s="56">
        <v>10</v>
      </c>
      <c r="G2847" s="56">
        <v>372.39499999999998</v>
      </c>
    </row>
    <row r="2848" spans="1:7" s="42" customFormat="1" ht="37.5" hidden="1" customHeight="1" outlineLevel="1">
      <c r="A2848" s="33" t="s">
        <v>676</v>
      </c>
      <c r="B2848" s="51" t="s">
        <v>863</v>
      </c>
      <c r="C2848" s="56">
        <v>2020</v>
      </c>
      <c r="D2848" s="52"/>
      <c r="E2848" s="56">
        <v>1</v>
      </c>
      <c r="F2848" s="56">
        <v>15</v>
      </c>
      <c r="G2848" s="56">
        <v>504</v>
      </c>
    </row>
    <row r="2849" spans="1:8" s="42" customFormat="1" ht="15.75" collapsed="1">
      <c r="A2849" s="20"/>
      <c r="B2849" s="60" t="s">
        <v>668</v>
      </c>
      <c r="C2849" s="61"/>
      <c r="D2849" s="20" t="s">
        <v>67</v>
      </c>
      <c r="E2849" s="61"/>
      <c r="F2849" s="61"/>
      <c r="G2849" s="61"/>
    </row>
    <row r="2850" spans="1:8" s="42" customFormat="1" ht="15.75">
      <c r="A2850" s="33" t="s">
        <v>676</v>
      </c>
      <c r="B2850" s="34" t="s">
        <v>95</v>
      </c>
      <c r="C2850" s="56">
        <v>2019</v>
      </c>
      <c r="D2850" s="52"/>
      <c r="E2850" s="33">
        <f ca="1">SUMIF($C$2853:$G$2870,$C$2850,$E$2853:$E$2870)</f>
        <v>3</v>
      </c>
      <c r="F2850" s="33">
        <f ca="1">SUMIF($C$2853:$G$2870,$C$2850,$F$2853:$F$2870)</f>
        <v>105</v>
      </c>
      <c r="G2850" s="37">
        <f ca="1">SUMIF($C$2853:$G$2870,$C$2850,$G$2853:$G$2870)</f>
        <v>1406.769</v>
      </c>
      <c r="H2850" s="68"/>
    </row>
    <row r="2851" spans="1:8" s="42" customFormat="1" ht="15.75">
      <c r="A2851" s="33" t="s">
        <v>676</v>
      </c>
      <c r="B2851" s="34" t="s">
        <v>95</v>
      </c>
      <c r="C2851" s="56">
        <v>2020</v>
      </c>
      <c r="D2851" s="52"/>
      <c r="E2851" s="33">
        <f ca="1">SUMIF($C$2853:$G$2870,$C$2851,$E$2853:$E$2870)</f>
        <v>7</v>
      </c>
      <c r="F2851" s="33">
        <f ca="1">SUMIF($C$2853:$G$2870,$C$2851,$F$2853:$F$2870)</f>
        <v>225.72</v>
      </c>
      <c r="G2851" s="37">
        <f ca="1">SUMIF($C$2853:$G$2870,$C$2851,$G$2853:$G$2870)</f>
        <v>4309</v>
      </c>
    </row>
    <row r="2852" spans="1:8" s="42" customFormat="1" ht="15.75">
      <c r="A2852" s="33" t="s">
        <v>676</v>
      </c>
      <c r="B2852" s="34" t="s">
        <v>95</v>
      </c>
      <c r="C2852" s="56">
        <v>2021</v>
      </c>
      <c r="D2852" s="52"/>
      <c r="E2852" s="33">
        <f ca="1">SUMIF($C$2853:$G$2870,$C$2852,$E$2853:$E$2870)</f>
        <v>0</v>
      </c>
      <c r="F2852" s="37">
        <f ca="1">SUMIF($C$2853:$G$2870,$C$2852,$F$2853:$F$2870)</f>
        <v>0</v>
      </c>
      <c r="G2852" s="37">
        <f ca="1">SUMIF($C$2853:$G$2870,$C$2852,$G$2853:$G$2870)</f>
        <v>0</v>
      </c>
    </row>
    <row r="2853" spans="1:8" s="42" customFormat="1" ht="47.25" hidden="1" outlineLevel="1">
      <c r="A2853" s="33" t="s">
        <v>676</v>
      </c>
      <c r="B2853" s="51" t="s">
        <v>2150</v>
      </c>
      <c r="C2853" s="56">
        <v>2018</v>
      </c>
      <c r="D2853" s="52"/>
      <c r="E2853" s="33">
        <v>1</v>
      </c>
      <c r="F2853" s="33">
        <v>50</v>
      </c>
      <c r="G2853" s="33">
        <v>419.81</v>
      </c>
    </row>
    <row r="2854" spans="1:8" s="42" customFormat="1" ht="78.75" hidden="1" outlineLevel="1">
      <c r="A2854" s="33" t="s">
        <v>676</v>
      </c>
      <c r="B2854" s="51" t="s">
        <v>2163</v>
      </c>
      <c r="C2854" s="56">
        <v>2018</v>
      </c>
      <c r="D2854" s="52"/>
      <c r="E2854" s="33">
        <v>1</v>
      </c>
      <c r="F2854" s="33">
        <v>7</v>
      </c>
      <c r="G2854" s="33">
        <v>549</v>
      </c>
    </row>
    <row r="2855" spans="1:8" s="42" customFormat="1" ht="94.5" hidden="1" outlineLevel="1">
      <c r="A2855" s="33" t="s">
        <v>676</v>
      </c>
      <c r="B2855" s="51" t="s">
        <v>2309</v>
      </c>
      <c r="C2855" s="56">
        <v>2018</v>
      </c>
      <c r="D2855" s="52"/>
      <c r="E2855" s="33">
        <v>1</v>
      </c>
      <c r="F2855" s="33">
        <v>30</v>
      </c>
      <c r="G2855" s="33">
        <v>634</v>
      </c>
    </row>
    <row r="2856" spans="1:8" s="42" customFormat="1" ht="94.5" hidden="1" outlineLevel="1">
      <c r="A2856" s="33" t="s">
        <v>676</v>
      </c>
      <c r="B2856" s="51" t="s">
        <v>1317</v>
      </c>
      <c r="C2856" s="56">
        <v>2018</v>
      </c>
      <c r="D2856" s="52"/>
      <c r="E2856" s="33">
        <v>1</v>
      </c>
      <c r="F2856" s="33">
        <v>30</v>
      </c>
      <c r="G2856" s="33">
        <v>499</v>
      </c>
    </row>
    <row r="2857" spans="1:8" s="42" customFormat="1" ht="94.5" hidden="1" outlineLevel="1">
      <c r="A2857" s="33" t="s">
        <v>676</v>
      </c>
      <c r="B2857" s="51" t="s">
        <v>2165</v>
      </c>
      <c r="C2857" s="56">
        <v>2018</v>
      </c>
      <c r="D2857" s="52"/>
      <c r="E2857" s="33">
        <v>1</v>
      </c>
      <c r="F2857" s="33">
        <v>15</v>
      </c>
      <c r="G2857" s="33">
        <v>518</v>
      </c>
    </row>
    <row r="2858" spans="1:8" s="42" customFormat="1" ht="78.75" hidden="1" outlineLevel="1">
      <c r="A2858" s="33" t="s">
        <v>676</v>
      </c>
      <c r="B2858" s="51" t="s">
        <v>2166</v>
      </c>
      <c r="C2858" s="56">
        <v>2018</v>
      </c>
      <c r="D2858" s="52"/>
      <c r="E2858" s="33">
        <v>1</v>
      </c>
      <c r="F2858" s="33">
        <v>25</v>
      </c>
      <c r="G2858" s="33">
        <v>455</v>
      </c>
    </row>
    <row r="2859" spans="1:8" s="42" customFormat="1" ht="78.75" hidden="1" outlineLevel="1">
      <c r="A2859" s="33" t="s">
        <v>676</v>
      </c>
      <c r="B2859" s="51" t="s">
        <v>2170</v>
      </c>
      <c r="C2859" s="56">
        <v>2018</v>
      </c>
      <c r="D2859" s="52"/>
      <c r="E2859" s="33">
        <v>1</v>
      </c>
      <c r="F2859" s="33">
        <v>75</v>
      </c>
      <c r="G2859" s="33">
        <v>532</v>
      </c>
    </row>
    <row r="2860" spans="1:8" s="42" customFormat="1" ht="63" hidden="1" outlineLevel="1">
      <c r="A2860" s="33" t="s">
        <v>676</v>
      </c>
      <c r="B2860" s="51" t="s">
        <v>2343</v>
      </c>
      <c r="C2860" s="56">
        <v>2018</v>
      </c>
      <c r="D2860" s="52"/>
      <c r="E2860" s="33">
        <v>1</v>
      </c>
      <c r="F2860" s="33">
        <v>10</v>
      </c>
      <c r="G2860" s="33">
        <v>560.14400000000001</v>
      </c>
    </row>
    <row r="2861" spans="1:8" s="42" customFormat="1" ht="110.25" hidden="1" outlineLevel="1">
      <c r="A2861" s="33" t="s">
        <v>676</v>
      </c>
      <c r="B2861" s="51" t="s">
        <v>1532</v>
      </c>
      <c r="C2861" s="56">
        <v>2019</v>
      </c>
      <c r="D2861" s="52"/>
      <c r="E2861" s="33">
        <v>1</v>
      </c>
      <c r="F2861" s="33">
        <v>10</v>
      </c>
      <c r="G2861" s="33">
        <v>467</v>
      </c>
    </row>
    <row r="2862" spans="1:8" s="42" customFormat="1" ht="63" hidden="1" outlineLevel="1">
      <c r="A2862" s="33" t="s">
        <v>676</v>
      </c>
      <c r="B2862" s="51" t="s">
        <v>2198</v>
      </c>
      <c r="C2862" s="56">
        <v>2019</v>
      </c>
      <c r="D2862" s="52"/>
      <c r="E2862" s="33">
        <v>1</v>
      </c>
      <c r="F2862" s="33">
        <v>45</v>
      </c>
      <c r="G2862" s="33">
        <v>524.32399999999996</v>
      </c>
    </row>
    <row r="2863" spans="1:8" s="42" customFormat="1" ht="78.75" hidden="1" outlineLevel="1">
      <c r="A2863" s="33" t="s">
        <v>676</v>
      </c>
      <c r="B2863" s="51" t="s">
        <v>2199</v>
      </c>
      <c r="C2863" s="56">
        <v>2019</v>
      </c>
      <c r="D2863" s="52"/>
      <c r="E2863" s="33">
        <v>1</v>
      </c>
      <c r="F2863" s="33">
        <v>50</v>
      </c>
      <c r="G2863" s="33">
        <v>415.44499999999999</v>
      </c>
    </row>
    <row r="2864" spans="1:8" s="42" customFormat="1" ht="94.5" hidden="1" outlineLevel="1">
      <c r="A2864" s="33" t="s">
        <v>676</v>
      </c>
      <c r="B2864" s="51" t="s">
        <v>1705</v>
      </c>
      <c r="C2864" s="56">
        <v>2020</v>
      </c>
      <c r="D2864" s="52"/>
      <c r="E2864" s="33">
        <v>1</v>
      </c>
      <c r="F2864" s="33">
        <v>45</v>
      </c>
      <c r="G2864" s="33">
        <v>643</v>
      </c>
    </row>
    <row r="2865" spans="1:8" s="42" customFormat="1" ht="78.75" hidden="1" outlineLevel="1">
      <c r="A2865" s="33" t="s">
        <v>676</v>
      </c>
      <c r="B2865" s="51" t="s">
        <v>2682</v>
      </c>
      <c r="C2865" s="56">
        <v>2020</v>
      </c>
      <c r="D2865" s="52"/>
      <c r="E2865" s="33">
        <v>1</v>
      </c>
      <c r="F2865" s="33">
        <v>15</v>
      </c>
      <c r="G2865" s="33">
        <v>760</v>
      </c>
    </row>
    <row r="2866" spans="1:8" s="42" customFormat="1" ht="78.75" hidden="1" outlineLevel="1">
      <c r="A2866" s="33" t="s">
        <v>676</v>
      </c>
      <c r="B2866" s="51" t="s">
        <v>2212</v>
      </c>
      <c r="C2866" s="56">
        <v>2020</v>
      </c>
      <c r="D2866" s="52"/>
      <c r="E2866" s="33">
        <v>1</v>
      </c>
      <c r="F2866" s="33">
        <v>42</v>
      </c>
      <c r="G2866" s="33">
        <v>637</v>
      </c>
    </row>
    <row r="2867" spans="1:8" s="42" customFormat="1" ht="78.75" hidden="1" outlineLevel="1">
      <c r="A2867" s="33" t="s">
        <v>676</v>
      </c>
      <c r="B2867" s="51" t="s">
        <v>2751</v>
      </c>
      <c r="C2867" s="56">
        <v>2020</v>
      </c>
      <c r="D2867" s="52"/>
      <c r="E2867" s="33">
        <v>1</v>
      </c>
      <c r="F2867" s="33">
        <v>50</v>
      </c>
      <c r="G2867" s="33">
        <v>573</v>
      </c>
    </row>
    <row r="2868" spans="1:8" s="42" customFormat="1" ht="141.75" hidden="1" outlineLevel="1">
      <c r="A2868" s="33" t="s">
        <v>676</v>
      </c>
      <c r="B2868" s="51" t="s">
        <v>1736</v>
      </c>
      <c r="C2868" s="56">
        <v>2020</v>
      </c>
      <c r="D2868" s="52"/>
      <c r="E2868" s="33">
        <v>1</v>
      </c>
      <c r="F2868" s="33">
        <v>15</v>
      </c>
      <c r="G2868" s="33">
        <v>609</v>
      </c>
    </row>
    <row r="2869" spans="1:8" s="42" customFormat="1" ht="78.75" hidden="1" outlineLevel="1">
      <c r="A2869" s="33" t="s">
        <v>676</v>
      </c>
      <c r="B2869" s="51" t="s">
        <v>2562</v>
      </c>
      <c r="C2869" s="56">
        <v>2020</v>
      </c>
      <c r="D2869" s="52"/>
      <c r="E2869" s="33">
        <v>1</v>
      </c>
      <c r="F2869" s="33">
        <v>38.72</v>
      </c>
      <c r="G2869" s="33">
        <v>489</v>
      </c>
    </row>
    <row r="2870" spans="1:8" s="42" customFormat="1" ht="126" hidden="1" outlineLevel="1">
      <c r="A2870" s="33" t="s">
        <v>676</v>
      </c>
      <c r="B2870" s="51" t="s">
        <v>1782</v>
      </c>
      <c r="C2870" s="56">
        <v>2020</v>
      </c>
      <c r="D2870" s="52"/>
      <c r="E2870" s="33">
        <v>1</v>
      </c>
      <c r="F2870" s="33">
        <v>20</v>
      </c>
      <c r="G2870" s="33">
        <v>598</v>
      </c>
    </row>
    <row r="2871" spans="1:8" s="38" customFormat="1" ht="15.75" collapsed="1">
      <c r="A2871" s="21" t="s">
        <v>678</v>
      </c>
      <c r="B2871" s="59" t="s">
        <v>679</v>
      </c>
      <c r="C2871" s="55"/>
      <c r="D2871" s="55"/>
      <c r="E2871" s="21"/>
      <c r="F2871" s="21"/>
      <c r="G2871" s="21"/>
    </row>
    <row r="2872" spans="1:8" s="38" customFormat="1" ht="15.75">
      <c r="A2872" s="20"/>
      <c r="B2872" s="60" t="s">
        <v>665</v>
      </c>
      <c r="C2872" s="61"/>
      <c r="D2872" s="62" t="s">
        <v>68</v>
      </c>
      <c r="E2872" s="20"/>
      <c r="F2872" s="20"/>
      <c r="G2872" s="20"/>
    </row>
    <row r="2873" spans="1:8" s="38" customFormat="1" ht="15.75">
      <c r="A2873" s="26" t="s">
        <v>680</v>
      </c>
      <c r="B2873" s="27" t="s">
        <v>95</v>
      </c>
      <c r="C2873" s="58">
        <v>2019</v>
      </c>
      <c r="D2873" s="48"/>
      <c r="E2873" s="26">
        <f ca="1">SUMIF($C$2876:$G$2914,$C$2873,$E$2876:$E$2914)</f>
        <v>6</v>
      </c>
      <c r="F2873" s="26">
        <f ca="1">SUMIF($C$2876:$G$2914,$C$2873,$F$2876:$F$2914)</f>
        <v>626</v>
      </c>
      <c r="G2873" s="30">
        <f ca="1">SUMIF($C$2876:$G$2914,$C$2873,$G$2876:$G$2914)</f>
        <v>2594.4839999999999</v>
      </c>
      <c r="H2873" s="68"/>
    </row>
    <row r="2874" spans="1:8" s="38" customFormat="1" ht="15.75">
      <c r="A2874" s="26" t="s">
        <v>680</v>
      </c>
      <c r="B2874" s="27" t="s">
        <v>95</v>
      </c>
      <c r="C2874" s="58">
        <v>2020</v>
      </c>
      <c r="D2874" s="48"/>
      <c r="E2874" s="26">
        <f ca="1">SUMIF($C$2876:$G$2914,$C$2874,$E$2876:$E$2914)</f>
        <v>30</v>
      </c>
      <c r="F2874" s="26">
        <f ca="1">SUMIF($C$2876:$G$2914,$C$2874,$F$2876:$F$2914)</f>
        <v>3219</v>
      </c>
      <c r="G2874" s="30">
        <f ca="1">SUMIF($C$2876:$G$2914,$C$2874,$G$2876:$G$2914)</f>
        <v>17870.4087</v>
      </c>
    </row>
    <row r="2875" spans="1:8" s="38" customFormat="1" ht="15.75">
      <c r="A2875" s="26" t="s">
        <v>680</v>
      </c>
      <c r="B2875" s="27" t="s">
        <v>95</v>
      </c>
      <c r="C2875" s="58">
        <v>2021</v>
      </c>
      <c r="D2875" s="48"/>
      <c r="E2875" s="26">
        <f ca="1">SUMIF($C$2876:$G$2914,$C$2875,$E$2876:$E$2914)</f>
        <v>0</v>
      </c>
      <c r="F2875" s="26">
        <f ca="1">SUMIF($C$2876:$G$2914,$C$2875,$F$2876:$F$2914)</f>
        <v>0</v>
      </c>
      <c r="G2875" s="30">
        <f ca="1">SUMIF($C$2876:$G$2914,$C$2875,$G$2876:$G$2914)</f>
        <v>0</v>
      </c>
    </row>
    <row r="2876" spans="1:8" s="38" customFormat="1" ht="26.25" hidden="1" customHeight="1" outlineLevel="1">
      <c r="A2876" s="26" t="s">
        <v>680</v>
      </c>
      <c r="B2876" s="47" t="s">
        <v>2282</v>
      </c>
      <c r="C2876" s="58">
        <v>2018</v>
      </c>
      <c r="D2876" s="48"/>
      <c r="E2876" s="26">
        <v>1</v>
      </c>
      <c r="F2876" s="26">
        <v>20</v>
      </c>
      <c r="G2876" s="26">
        <v>335.93239</v>
      </c>
    </row>
    <row r="2877" spans="1:8" s="38" customFormat="1" ht="26.25" hidden="1" customHeight="1" outlineLevel="1">
      <c r="A2877" s="26" t="s">
        <v>680</v>
      </c>
      <c r="B2877" s="47" t="s">
        <v>1450</v>
      </c>
      <c r="C2877" s="58">
        <v>2018</v>
      </c>
      <c r="D2877" s="48"/>
      <c r="E2877" s="26">
        <v>1</v>
      </c>
      <c r="F2877" s="26">
        <v>95</v>
      </c>
      <c r="G2877" s="26">
        <v>206.12299999999999</v>
      </c>
    </row>
    <row r="2878" spans="1:8" s="38" customFormat="1" ht="26.25" hidden="1" customHeight="1" outlineLevel="1">
      <c r="A2878" s="26" t="s">
        <v>680</v>
      </c>
      <c r="B2878" s="47" t="s">
        <v>2346</v>
      </c>
      <c r="C2878" s="58">
        <v>2018</v>
      </c>
      <c r="D2878" s="48"/>
      <c r="E2878" s="26">
        <v>1</v>
      </c>
      <c r="F2878" s="26">
        <v>150</v>
      </c>
      <c r="G2878" s="26">
        <v>452.83699999999999</v>
      </c>
    </row>
    <row r="2879" spans="1:8" s="38" customFormat="1" ht="26.25" hidden="1" customHeight="1" outlineLevel="1">
      <c r="A2879" s="26" t="s">
        <v>680</v>
      </c>
      <c r="B2879" s="47" t="s">
        <v>2182</v>
      </c>
      <c r="C2879" s="58">
        <v>2019</v>
      </c>
      <c r="D2879" s="48"/>
      <c r="E2879" s="26">
        <v>1</v>
      </c>
      <c r="F2879" s="26">
        <v>105</v>
      </c>
      <c r="G2879" s="26">
        <v>446.93599999999998</v>
      </c>
    </row>
    <row r="2880" spans="1:8" s="38" customFormat="1" ht="26.25" hidden="1" customHeight="1" outlineLevel="1">
      <c r="A2880" s="26" t="s">
        <v>680</v>
      </c>
      <c r="B2880" s="47" t="s">
        <v>2651</v>
      </c>
      <c r="C2880" s="58">
        <v>2019</v>
      </c>
      <c r="D2880" s="48"/>
      <c r="E2880" s="26">
        <v>1</v>
      </c>
      <c r="F2880" s="26">
        <v>150</v>
      </c>
      <c r="G2880" s="26">
        <v>356.15600000000001</v>
      </c>
    </row>
    <row r="2881" spans="1:7" s="38" customFormat="1" ht="26.25" hidden="1" customHeight="1" outlineLevel="1">
      <c r="A2881" s="26" t="s">
        <v>680</v>
      </c>
      <c r="B2881" s="47" t="s">
        <v>2652</v>
      </c>
      <c r="C2881" s="58">
        <v>2019</v>
      </c>
      <c r="D2881" s="48"/>
      <c r="E2881" s="26">
        <v>1</v>
      </c>
      <c r="F2881" s="26">
        <v>100</v>
      </c>
      <c r="G2881" s="26">
        <v>407.34100000000001</v>
      </c>
    </row>
    <row r="2882" spans="1:7" s="38" customFormat="1" ht="26.25" hidden="1" customHeight="1" outlineLevel="1">
      <c r="A2882" s="26" t="s">
        <v>680</v>
      </c>
      <c r="B2882" s="47" t="s">
        <v>2209</v>
      </c>
      <c r="C2882" s="58">
        <v>2019</v>
      </c>
      <c r="D2882" s="48"/>
      <c r="E2882" s="26">
        <v>1</v>
      </c>
      <c r="F2882" s="26">
        <v>100</v>
      </c>
      <c r="G2882" s="26">
        <v>584.63900000000001</v>
      </c>
    </row>
    <row r="2883" spans="1:7" s="38" customFormat="1" ht="26.25" hidden="1" customHeight="1" outlineLevel="1">
      <c r="A2883" s="26" t="s">
        <v>680</v>
      </c>
      <c r="B2883" s="47" t="s">
        <v>2472</v>
      </c>
      <c r="C2883" s="58">
        <v>2019</v>
      </c>
      <c r="D2883" s="48"/>
      <c r="E2883" s="26">
        <v>1</v>
      </c>
      <c r="F2883" s="26">
        <v>111</v>
      </c>
      <c r="G2883" s="26">
        <v>422.41199999999998</v>
      </c>
    </row>
    <row r="2884" spans="1:7" s="38" customFormat="1" ht="26.25" hidden="1" customHeight="1" outlineLevel="1">
      <c r="A2884" s="26" t="s">
        <v>680</v>
      </c>
      <c r="B2884" s="47" t="s">
        <v>2539</v>
      </c>
      <c r="C2884" s="58">
        <v>2019</v>
      </c>
      <c r="D2884" s="48"/>
      <c r="E2884" s="26">
        <v>1</v>
      </c>
      <c r="F2884" s="26">
        <v>60</v>
      </c>
      <c r="G2884" s="26">
        <v>377</v>
      </c>
    </row>
    <row r="2885" spans="1:7" s="38" customFormat="1" ht="26.25" hidden="1" customHeight="1" outlineLevel="1">
      <c r="A2885" s="26" t="s">
        <v>680</v>
      </c>
      <c r="B2885" s="47" t="s">
        <v>899</v>
      </c>
      <c r="C2885" s="58">
        <v>2020</v>
      </c>
      <c r="D2885" s="48"/>
      <c r="E2885" s="26">
        <v>1</v>
      </c>
      <c r="F2885" s="26">
        <v>80</v>
      </c>
      <c r="G2885" s="26">
        <v>560.35608000000002</v>
      </c>
    </row>
    <row r="2886" spans="1:7" s="38" customFormat="1" ht="26.25" hidden="1" customHeight="1" outlineLevel="1">
      <c r="A2886" s="26" t="s">
        <v>680</v>
      </c>
      <c r="B2886" s="47" t="s">
        <v>1053</v>
      </c>
      <c r="C2886" s="58">
        <v>2020</v>
      </c>
      <c r="D2886" s="48"/>
      <c r="E2886" s="26">
        <v>1</v>
      </c>
      <c r="F2886" s="26">
        <v>150</v>
      </c>
      <c r="G2886" s="26">
        <v>1510.8664699999999</v>
      </c>
    </row>
    <row r="2887" spans="1:7" s="38" customFormat="1" ht="26.25" hidden="1" customHeight="1" outlineLevel="1">
      <c r="A2887" s="26" t="s">
        <v>680</v>
      </c>
      <c r="B2887" s="47" t="s">
        <v>948</v>
      </c>
      <c r="C2887" s="58">
        <v>2020</v>
      </c>
      <c r="D2887" s="48"/>
      <c r="E2887" s="26">
        <v>1</v>
      </c>
      <c r="F2887" s="26">
        <v>140</v>
      </c>
      <c r="G2887" s="26">
        <v>543.59343000000001</v>
      </c>
    </row>
    <row r="2888" spans="1:7" s="38" customFormat="1" ht="26.25" hidden="1" customHeight="1" outlineLevel="1">
      <c r="A2888" s="26" t="s">
        <v>680</v>
      </c>
      <c r="B2888" s="47" t="s">
        <v>219</v>
      </c>
      <c r="C2888" s="58">
        <v>2020</v>
      </c>
      <c r="D2888" s="48"/>
      <c r="E2888" s="26">
        <v>1</v>
      </c>
      <c r="F2888" s="26">
        <v>60</v>
      </c>
      <c r="G2888" s="26">
        <v>448.63567999999998</v>
      </c>
    </row>
    <row r="2889" spans="1:7" s="38" customFormat="1" ht="26.25" hidden="1" customHeight="1" outlineLevel="1">
      <c r="A2889" s="26" t="s">
        <v>680</v>
      </c>
      <c r="B2889" s="47" t="s">
        <v>955</v>
      </c>
      <c r="C2889" s="58">
        <v>2020</v>
      </c>
      <c r="D2889" s="48"/>
      <c r="E2889" s="26">
        <v>1</v>
      </c>
      <c r="F2889" s="26">
        <v>100</v>
      </c>
      <c r="G2889" s="26">
        <v>441.19324999999998</v>
      </c>
    </row>
    <row r="2890" spans="1:7" s="38" customFormat="1" ht="26.25" hidden="1" customHeight="1" outlineLevel="1">
      <c r="A2890" s="26" t="s">
        <v>680</v>
      </c>
      <c r="B2890" s="47" t="s">
        <v>962</v>
      </c>
      <c r="C2890" s="58">
        <v>2020</v>
      </c>
      <c r="D2890" s="48"/>
      <c r="E2890" s="26">
        <v>1</v>
      </c>
      <c r="F2890" s="26">
        <v>150</v>
      </c>
      <c r="G2890" s="26">
        <v>690.55891999999994</v>
      </c>
    </row>
    <row r="2891" spans="1:7" s="38" customFormat="1" ht="26.25" hidden="1" customHeight="1" outlineLevel="1">
      <c r="A2891" s="26" t="s">
        <v>680</v>
      </c>
      <c r="B2891" s="47" t="s">
        <v>967</v>
      </c>
      <c r="C2891" s="58">
        <v>2020</v>
      </c>
      <c r="D2891" s="48"/>
      <c r="E2891" s="26">
        <v>1</v>
      </c>
      <c r="F2891" s="26">
        <v>100</v>
      </c>
      <c r="G2891" s="26">
        <v>615.28788999999995</v>
      </c>
    </row>
    <row r="2892" spans="1:7" s="38" customFormat="1" ht="26.25" hidden="1" customHeight="1" outlineLevel="1">
      <c r="A2892" s="26" t="s">
        <v>680</v>
      </c>
      <c r="B2892" s="47" t="s">
        <v>975</v>
      </c>
      <c r="C2892" s="58">
        <v>2020</v>
      </c>
      <c r="D2892" s="48"/>
      <c r="E2892" s="26">
        <v>1</v>
      </c>
      <c r="F2892" s="26">
        <v>100</v>
      </c>
      <c r="G2892" s="26">
        <v>662.71641999999997</v>
      </c>
    </row>
    <row r="2893" spans="1:7" s="38" customFormat="1" ht="26.25" hidden="1" customHeight="1" outlineLevel="1">
      <c r="A2893" s="26" t="s">
        <v>680</v>
      </c>
      <c r="B2893" s="47" t="s">
        <v>981</v>
      </c>
      <c r="C2893" s="58">
        <v>2020</v>
      </c>
      <c r="D2893" s="48"/>
      <c r="E2893" s="26">
        <v>1</v>
      </c>
      <c r="F2893" s="26">
        <v>65</v>
      </c>
      <c r="G2893" s="26">
        <v>451.32546000000002</v>
      </c>
    </row>
    <row r="2894" spans="1:7" s="38" customFormat="1" ht="26.25" hidden="1" customHeight="1" outlineLevel="1">
      <c r="A2894" s="26" t="s">
        <v>680</v>
      </c>
      <c r="B2894" s="47" t="s">
        <v>996</v>
      </c>
      <c r="C2894" s="58">
        <v>2020</v>
      </c>
      <c r="D2894" s="48"/>
      <c r="E2894" s="26">
        <v>1</v>
      </c>
      <c r="F2894" s="26">
        <v>60</v>
      </c>
      <c r="G2894" s="26">
        <v>378.83990999999997</v>
      </c>
    </row>
    <row r="2895" spans="1:7" s="38" customFormat="1" ht="26.25" hidden="1" customHeight="1" outlineLevel="1">
      <c r="A2895" s="26" t="s">
        <v>680</v>
      </c>
      <c r="B2895" s="47" t="s">
        <v>1017</v>
      </c>
      <c r="C2895" s="58">
        <v>2020</v>
      </c>
      <c r="D2895" s="48"/>
      <c r="E2895" s="26">
        <v>1</v>
      </c>
      <c r="F2895" s="26">
        <v>14</v>
      </c>
      <c r="G2895" s="26">
        <v>372.71269000000001</v>
      </c>
    </row>
    <row r="2896" spans="1:7" s="38" customFormat="1" ht="26.25" hidden="1" customHeight="1" outlineLevel="1">
      <c r="A2896" s="26" t="s">
        <v>680</v>
      </c>
      <c r="B2896" s="47" t="s">
        <v>1047</v>
      </c>
      <c r="C2896" s="58">
        <v>2020</v>
      </c>
      <c r="D2896" s="48"/>
      <c r="E2896" s="26">
        <v>1</v>
      </c>
      <c r="F2896" s="26">
        <v>100</v>
      </c>
      <c r="G2896" s="26">
        <v>324.64737000000002</v>
      </c>
    </row>
    <row r="2897" spans="1:7" s="38" customFormat="1" ht="26.25" hidden="1" customHeight="1" outlineLevel="1">
      <c r="A2897" s="26" t="s">
        <v>680</v>
      </c>
      <c r="B2897" s="47" t="s">
        <v>1054</v>
      </c>
      <c r="C2897" s="58">
        <v>2020</v>
      </c>
      <c r="D2897" s="48"/>
      <c r="E2897" s="26">
        <v>1</v>
      </c>
      <c r="F2897" s="26">
        <v>50</v>
      </c>
      <c r="G2897" s="26">
        <v>200.81488999999999</v>
      </c>
    </row>
    <row r="2898" spans="1:7" s="38" customFormat="1" ht="26.25" hidden="1" customHeight="1" outlineLevel="1">
      <c r="A2898" s="26" t="s">
        <v>680</v>
      </c>
      <c r="B2898" s="47" t="s">
        <v>1878</v>
      </c>
      <c r="C2898" s="58">
        <v>2020</v>
      </c>
      <c r="D2898" s="48"/>
      <c r="E2898" s="26">
        <v>1</v>
      </c>
      <c r="F2898" s="26">
        <v>100</v>
      </c>
      <c r="G2898" s="26">
        <v>508.86399999999998</v>
      </c>
    </row>
    <row r="2899" spans="1:7" s="38" customFormat="1" ht="26.25" hidden="1" customHeight="1" outlineLevel="1">
      <c r="A2899" s="26" t="s">
        <v>680</v>
      </c>
      <c r="B2899" s="47" t="s">
        <v>1879</v>
      </c>
      <c r="C2899" s="58">
        <v>2020</v>
      </c>
      <c r="D2899" s="48"/>
      <c r="E2899" s="26">
        <v>1</v>
      </c>
      <c r="F2899" s="26">
        <v>90</v>
      </c>
      <c r="G2899" s="26">
        <v>528.26900000000001</v>
      </c>
    </row>
    <row r="2900" spans="1:7" s="38" customFormat="1" ht="26.25" hidden="1" customHeight="1" outlineLevel="1">
      <c r="A2900" s="26" t="s">
        <v>680</v>
      </c>
      <c r="B2900" s="47" t="s">
        <v>2222</v>
      </c>
      <c r="C2900" s="58">
        <v>2020</v>
      </c>
      <c r="D2900" s="48"/>
      <c r="E2900" s="26">
        <v>1</v>
      </c>
      <c r="F2900" s="26">
        <v>90</v>
      </c>
      <c r="G2900" s="26">
        <v>484.18200000000002</v>
      </c>
    </row>
    <row r="2901" spans="1:7" s="38" customFormat="1" ht="26.25" hidden="1" customHeight="1" outlineLevel="1">
      <c r="A2901" s="26" t="s">
        <v>680</v>
      </c>
      <c r="B2901" s="47" t="s">
        <v>2231</v>
      </c>
      <c r="C2901" s="58">
        <v>2020</v>
      </c>
      <c r="D2901" s="48"/>
      <c r="E2901" s="26">
        <v>1</v>
      </c>
      <c r="F2901" s="26">
        <v>150</v>
      </c>
      <c r="G2901" s="26">
        <v>737.42</v>
      </c>
    </row>
    <row r="2902" spans="1:7" s="38" customFormat="1" ht="26.25" hidden="1" customHeight="1" outlineLevel="1">
      <c r="A2902" s="26" t="s">
        <v>680</v>
      </c>
      <c r="B2902" s="47" t="s">
        <v>2229</v>
      </c>
      <c r="C2902" s="58">
        <v>2020</v>
      </c>
      <c r="D2902" s="48"/>
      <c r="E2902" s="26">
        <v>1</v>
      </c>
      <c r="F2902" s="26">
        <v>150</v>
      </c>
      <c r="G2902" s="26">
        <v>705.54100000000005</v>
      </c>
    </row>
    <row r="2903" spans="1:7" s="38" customFormat="1" ht="26.25" hidden="1" customHeight="1" outlineLevel="1">
      <c r="A2903" s="26" t="s">
        <v>680</v>
      </c>
      <c r="B2903" s="47" t="s">
        <v>2234</v>
      </c>
      <c r="C2903" s="58">
        <v>2020</v>
      </c>
      <c r="D2903" s="48"/>
      <c r="E2903" s="26">
        <v>1</v>
      </c>
      <c r="F2903" s="26">
        <v>150</v>
      </c>
      <c r="G2903" s="26">
        <v>803.76900000000001</v>
      </c>
    </row>
    <row r="2904" spans="1:7" s="38" customFormat="1" ht="26.25" hidden="1" customHeight="1" outlineLevel="1">
      <c r="A2904" s="26" t="s">
        <v>680</v>
      </c>
      <c r="B2904" s="47" t="s">
        <v>2593</v>
      </c>
      <c r="C2904" s="58">
        <v>2020</v>
      </c>
      <c r="D2904" s="48"/>
      <c r="E2904" s="26">
        <v>1</v>
      </c>
      <c r="F2904" s="26">
        <v>150</v>
      </c>
      <c r="G2904" s="26">
        <v>819.75699999999995</v>
      </c>
    </row>
    <row r="2905" spans="1:7" s="38" customFormat="1" ht="26.25" hidden="1" customHeight="1" outlineLevel="1">
      <c r="A2905" s="26" t="s">
        <v>680</v>
      </c>
      <c r="B2905" s="47" t="s">
        <v>2240</v>
      </c>
      <c r="C2905" s="58">
        <v>2020</v>
      </c>
      <c r="D2905" s="48"/>
      <c r="E2905" s="26">
        <v>1</v>
      </c>
      <c r="F2905" s="26">
        <v>150</v>
      </c>
      <c r="G2905" s="26">
        <v>853.66499999999996</v>
      </c>
    </row>
    <row r="2906" spans="1:7" s="38" customFormat="1" ht="26.25" hidden="1" customHeight="1" outlineLevel="1">
      <c r="A2906" s="26" t="s">
        <v>680</v>
      </c>
      <c r="B2906" s="47" t="s">
        <v>2033</v>
      </c>
      <c r="C2906" s="58">
        <v>2020</v>
      </c>
      <c r="D2906" s="48"/>
      <c r="E2906" s="26">
        <v>1</v>
      </c>
      <c r="F2906" s="26">
        <v>90</v>
      </c>
      <c r="G2906" s="26">
        <v>520.60299999999995</v>
      </c>
    </row>
    <row r="2907" spans="1:7" s="38" customFormat="1" ht="26.25" hidden="1" customHeight="1" outlineLevel="1">
      <c r="A2907" s="26" t="s">
        <v>680</v>
      </c>
      <c r="B2907" s="47" t="s">
        <v>2245</v>
      </c>
      <c r="C2907" s="58">
        <v>2020</v>
      </c>
      <c r="D2907" s="48"/>
      <c r="E2907" s="26">
        <v>1</v>
      </c>
      <c r="F2907" s="26">
        <v>150</v>
      </c>
      <c r="G2907" s="26">
        <v>535.19799999999998</v>
      </c>
    </row>
    <row r="2908" spans="1:7" s="38" customFormat="1" ht="26.25" hidden="1" customHeight="1" outlineLevel="1">
      <c r="A2908" s="26" t="s">
        <v>680</v>
      </c>
      <c r="B2908" s="47" t="s">
        <v>2246</v>
      </c>
      <c r="C2908" s="58">
        <v>2020</v>
      </c>
      <c r="D2908" s="48"/>
      <c r="E2908" s="26">
        <v>1</v>
      </c>
      <c r="F2908" s="26">
        <v>130</v>
      </c>
      <c r="G2908" s="26">
        <v>615.53</v>
      </c>
    </row>
    <row r="2909" spans="1:7" s="38" customFormat="1" ht="26.25" hidden="1" customHeight="1" outlineLevel="1">
      <c r="A2909" s="26" t="s">
        <v>680</v>
      </c>
      <c r="B2909" s="47" t="s">
        <v>2253</v>
      </c>
      <c r="C2909" s="58">
        <v>2020</v>
      </c>
      <c r="D2909" s="48"/>
      <c r="E2909" s="26">
        <v>1</v>
      </c>
      <c r="F2909" s="26">
        <v>110</v>
      </c>
      <c r="G2909" s="26">
        <v>757.09699999999998</v>
      </c>
    </row>
    <row r="2910" spans="1:7" s="38" customFormat="1" ht="26.25" hidden="1" customHeight="1" outlineLevel="1">
      <c r="A2910" s="26" t="s">
        <v>680</v>
      </c>
      <c r="B2910" s="47" t="s">
        <v>2690</v>
      </c>
      <c r="C2910" s="58">
        <v>2020</v>
      </c>
      <c r="D2910" s="48"/>
      <c r="E2910" s="26">
        <v>1</v>
      </c>
      <c r="F2910" s="26">
        <v>150</v>
      </c>
      <c r="G2910" s="26">
        <v>669.25900000000001</v>
      </c>
    </row>
    <row r="2911" spans="1:7" s="38" customFormat="1" ht="26.25" hidden="1" customHeight="1" outlineLevel="1">
      <c r="A2911" s="26" t="s">
        <v>680</v>
      </c>
      <c r="B2911" s="47" t="s">
        <v>2230</v>
      </c>
      <c r="C2911" s="58">
        <v>2020</v>
      </c>
      <c r="D2911" s="48"/>
      <c r="E2911" s="26">
        <v>1</v>
      </c>
      <c r="F2911" s="26">
        <v>145</v>
      </c>
      <c r="G2911" s="26">
        <v>766.95699999999999</v>
      </c>
    </row>
    <row r="2912" spans="1:7" s="38" customFormat="1" ht="26.25" hidden="1" customHeight="1" outlineLevel="1">
      <c r="A2912" s="26" t="s">
        <v>680</v>
      </c>
      <c r="B2912" s="47" t="s">
        <v>2620</v>
      </c>
      <c r="C2912" s="58">
        <v>2020</v>
      </c>
      <c r="D2912" s="48"/>
      <c r="E2912" s="26">
        <v>1</v>
      </c>
      <c r="F2912" s="26">
        <v>80</v>
      </c>
      <c r="G2912" s="26">
        <v>529.423</v>
      </c>
    </row>
    <row r="2913" spans="1:8" s="38" customFormat="1" ht="26.25" hidden="1" customHeight="1" outlineLevel="1">
      <c r="A2913" s="26" t="s">
        <v>680</v>
      </c>
      <c r="B2913" s="47" t="s">
        <v>1013</v>
      </c>
      <c r="C2913" s="58">
        <v>2020</v>
      </c>
      <c r="D2913" s="48"/>
      <c r="E2913" s="26">
        <v>1</v>
      </c>
      <c r="F2913" s="26">
        <v>120</v>
      </c>
      <c r="G2913" s="26">
        <v>323.40823999999998</v>
      </c>
    </row>
    <row r="2914" spans="1:8" s="38" customFormat="1" ht="26.25" hidden="1" customHeight="1" outlineLevel="1">
      <c r="A2914" s="26" t="s">
        <v>680</v>
      </c>
      <c r="B2914" s="47" t="s">
        <v>2131</v>
      </c>
      <c r="C2914" s="58">
        <v>2020</v>
      </c>
      <c r="D2914" s="48"/>
      <c r="E2914" s="26">
        <v>1</v>
      </c>
      <c r="F2914" s="26">
        <v>45</v>
      </c>
      <c r="G2914" s="26">
        <v>509.91800000000001</v>
      </c>
    </row>
    <row r="2915" spans="1:8" s="42" customFormat="1" ht="15.75" collapsed="1">
      <c r="A2915" s="20"/>
      <c r="B2915" s="60" t="s">
        <v>665</v>
      </c>
      <c r="C2915" s="61"/>
      <c r="D2915" s="20" t="s">
        <v>67</v>
      </c>
      <c r="E2915" s="46"/>
      <c r="F2915" s="46"/>
      <c r="G2915" s="46"/>
    </row>
    <row r="2916" spans="1:8" s="42" customFormat="1" ht="15.75">
      <c r="A2916" s="26" t="s">
        <v>680</v>
      </c>
      <c r="B2916" s="27" t="s">
        <v>95</v>
      </c>
      <c r="C2916" s="58">
        <v>2019</v>
      </c>
      <c r="D2916" s="48"/>
      <c r="E2916" s="26">
        <f ca="1">SUMIF($C$2919:$G$2925,$C$2916,$E$2919:$E$2925)</f>
        <v>0</v>
      </c>
      <c r="F2916" s="26">
        <f ca="1">SUMIF($C$2919:$G$2925,$C$2916,$F$2919:$F$2925)</f>
        <v>0</v>
      </c>
      <c r="G2916" s="26">
        <f ca="1">SUMIF($C$2919:$G$2925,$C$2916,$G$2919:$G$2925)</f>
        <v>0</v>
      </c>
      <c r="H2916" s="68"/>
    </row>
    <row r="2917" spans="1:8" s="42" customFormat="1" ht="15.75">
      <c r="A2917" s="26" t="s">
        <v>680</v>
      </c>
      <c r="B2917" s="27" t="s">
        <v>95</v>
      </c>
      <c r="C2917" s="58">
        <v>2020</v>
      </c>
      <c r="D2917" s="48"/>
      <c r="E2917" s="26">
        <f ca="1">SUMIF($C$2919:$G$2925,$C$2917,$E$2919:$E$2925)</f>
        <v>8</v>
      </c>
      <c r="F2917" s="26">
        <f ca="1">SUMIF($C$2919:$G$2925,$C$2917,$F$2919:$F$2925)</f>
        <v>1504</v>
      </c>
      <c r="G2917" s="30">
        <f ca="1">SUMIF($C$2919:$G$2925,$C$2917,$G$2919:$G$2925)</f>
        <v>5247.9960000000001</v>
      </c>
    </row>
    <row r="2918" spans="1:8" s="42" customFormat="1" ht="15.75">
      <c r="A2918" s="26" t="s">
        <v>680</v>
      </c>
      <c r="B2918" s="27" t="s">
        <v>95</v>
      </c>
      <c r="C2918" s="58">
        <v>2021</v>
      </c>
      <c r="D2918" s="48"/>
      <c r="E2918" s="26">
        <f ca="1">SUMIF($C$2919:$G$2925,$C$2918,$E$2919:$E$2925)</f>
        <v>0</v>
      </c>
      <c r="F2918" s="26">
        <f ca="1">SUMIF($C$2919:$G$2925,$C$2918,$F$2919:$F$2925)</f>
        <v>0</v>
      </c>
      <c r="G2918" s="30">
        <f ca="1">SUMIF($C$2919:$G$2925,$C$2918,$G$2919:$G$2925)</f>
        <v>0</v>
      </c>
    </row>
    <row r="2919" spans="1:8" s="42" customFormat="1" ht="78.75" hidden="1" outlineLevel="1">
      <c r="A2919" s="26" t="s">
        <v>680</v>
      </c>
      <c r="B2919" s="47" t="s">
        <v>2224</v>
      </c>
      <c r="C2919" s="58">
        <v>2020</v>
      </c>
      <c r="D2919" s="48"/>
      <c r="E2919" s="26">
        <v>1</v>
      </c>
      <c r="F2919" s="26">
        <v>150</v>
      </c>
      <c r="G2919" s="26">
        <v>767.56100000000004</v>
      </c>
    </row>
    <row r="2920" spans="1:8" s="42" customFormat="1" ht="94.5" hidden="1" outlineLevel="1">
      <c r="A2920" s="26" t="s">
        <v>680</v>
      </c>
      <c r="B2920" s="47" t="s">
        <v>2228</v>
      </c>
      <c r="C2920" s="58">
        <v>2020</v>
      </c>
      <c r="D2920" s="48"/>
      <c r="E2920" s="26">
        <v>1</v>
      </c>
      <c r="F2920" s="26">
        <v>180</v>
      </c>
      <c r="G2920" s="26">
        <v>695.17700000000002</v>
      </c>
    </row>
    <row r="2921" spans="1:8" s="42" customFormat="1" ht="78.75" hidden="1" outlineLevel="1">
      <c r="A2921" s="26" t="s">
        <v>680</v>
      </c>
      <c r="B2921" s="47" t="s">
        <v>2233</v>
      </c>
      <c r="C2921" s="58">
        <v>2020</v>
      </c>
      <c r="D2921" s="48"/>
      <c r="E2921" s="26">
        <v>1</v>
      </c>
      <c r="F2921" s="26">
        <v>150</v>
      </c>
      <c r="G2921" s="26">
        <v>748.24599999999998</v>
      </c>
    </row>
    <row r="2922" spans="1:8" s="42" customFormat="1" ht="94.5" hidden="1" outlineLevel="1">
      <c r="A2922" s="26" t="s">
        <v>680</v>
      </c>
      <c r="B2922" s="47" t="s">
        <v>2005</v>
      </c>
      <c r="C2922" s="58">
        <v>2020</v>
      </c>
      <c r="D2922" s="48"/>
      <c r="E2922" s="26">
        <v>1</v>
      </c>
      <c r="F2922" s="26">
        <v>145</v>
      </c>
      <c r="G2922" s="26">
        <v>542.57100000000003</v>
      </c>
    </row>
    <row r="2923" spans="1:8" s="42" customFormat="1" ht="78.75" hidden="1" outlineLevel="1">
      <c r="A2923" s="26" t="s">
        <v>680</v>
      </c>
      <c r="B2923" s="47" t="s">
        <v>2248</v>
      </c>
      <c r="C2923" s="58">
        <v>2020</v>
      </c>
      <c r="D2923" s="48"/>
      <c r="E2923" s="26">
        <v>1</v>
      </c>
      <c r="F2923" s="26">
        <v>310</v>
      </c>
      <c r="G2923" s="26">
        <v>707.49800000000005</v>
      </c>
    </row>
    <row r="2924" spans="1:8" s="42" customFormat="1" ht="78.75" hidden="1" outlineLevel="1">
      <c r="A2924" s="26" t="s">
        <v>680</v>
      </c>
      <c r="B2924" s="47" t="s">
        <v>2232</v>
      </c>
      <c r="C2924" s="58">
        <v>2020</v>
      </c>
      <c r="D2924" s="48"/>
      <c r="E2924" s="26">
        <v>1</v>
      </c>
      <c r="F2924" s="26">
        <v>115</v>
      </c>
      <c r="G2924" s="26">
        <v>569.46600000000001</v>
      </c>
    </row>
    <row r="2925" spans="1:8" s="42" customFormat="1" ht="94.5" hidden="1" outlineLevel="1">
      <c r="A2925" s="26" t="s">
        <v>680</v>
      </c>
      <c r="B2925" s="47" t="s">
        <v>2262</v>
      </c>
      <c r="C2925" s="58">
        <v>2020</v>
      </c>
      <c r="D2925" s="48"/>
      <c r="E2925" s="26">
        <v>2</v>
      </c>
      <c r="F2925" s="26">
        <v>454</v>
      </c>
      <c r="G2925" s="26">
        <v>1217.4770000000001</v>
      </c>
    </row>
    <row r="2926" spans="1:8" s="42" customFormat="1" ht="15.75" collapsed="1">
      <c r="A2926" s="20"/>
      <c r="B2926" s="60" t="s">
        <v>668</v>
      </c>
      <c r="C2926" s="46"/>
      <c r="D2926" s="62" t="s">
        <v>68</v>
      </c>
      <c r="E2926" s="46"/>
      <c r="F2926" s="46"/>
      <c r="G2926" s="46"/>
    </row>
    <row r="2927" spans="1:8" s="42" customFormat="1" ht="15.75">
      <c r="A2927" s="33" t="s">
        <v>682</v>
      </c>
      <c r="B2927" s="34" t="s">
        <v>95</v>
      </c>
      <c r="C2927" s="56">
        <v>2019</v>
      </c>
      <c r="D2927" s="52"/>
      <c r="E2927" s="33">
        <f ca="1">SUMIF($C$2930:$G$3016,$C$2927,$E$2930:$E$3016)</f>
        <v>32</v>
      </c>
      <c r="F2927" s="37">
        <f ca="1">SUMIF($C$2930:$G$3016,$C$2927,$F$2930:$F$3016)</f>
        <v>3333</v>
      </c>
      <c r="G2927" s="37">
        <f ca="1">SUMIF($C$2930:$G$3016,$C$2927,$G$2930:$G$3016)</f>
        <v>20602.905169999995</v>
      </c>
      <c r="H2927" s="68"/>
    </row>
    <row r="2928" spans="1:8" s="42" customFormat="1" ht="15.75">
      <c r="A2928" s="33" t="s">
        <v>682</v>
      </c>
      <c r="B2928" s="34" t="s">
        <v>95</v>
      </c>
      <c r="C2928" s="56">
        <v>2020</v>
      </c>
      <c r="D2928" s="52"/>
      <c r="E2928" s="33">
        <f ca="1">SUMIF($C$2930:$G$3016,$C$2928,$E$2930:$E$3016)</f>
        <v>40</v>
      </c>
      <c r="F2928" s="37">
        <f ca="1">SUMIF($C$2930:$G$3016,$C$2928,$F$2930:$F$3016)</f>
        <v>5019.8999999999996</v>
      </c>
      <c r="G2928" s="37">
        <f ca="1">SUMIF($C$2930:$G$3016,$C$2928,$G$2930:$G$3016)</f>
        <v>30036.5959</v>
      </c>
    </row>
    <row r="2929" spans="1:7" s="42" customFormat="1" ht="15.75">
      <c r="A2929" s="33" t="s">
        <v>682</v>
      </c>
      <c r="B2929" s="34" t="s">
        <v>95</v>
      </c>
      <c r="C2929" s="56">
        <v>2021</v>
      </c>
      <c r="D2929" s="52"/>
      <c r="E2929" s="33">
        <f ca="1">SUMIF($C$2930:$G$3016,$C$2929,$E$2930:$E$3016)</f>
        <v>0</v>
      </c>
      <c r="F2929" s="37">
        <f ca="1">SUMIF($C$2930:$G$3016,$C$2929,$F$2930:$F$3016)</f>
        <v>0</v>
      </c>
      <c r="G2929" s="37">
        <f ca="1">SUMIF($C$2930:$G$3016,$C$2929,$G$2930:$G$3016)</f>
        <v>0</v>
      </c>
    </row>
    <row r="2930" spans="1:7" s="42" customFormat="1" ht="29.25" hidden="1" customHeight="1" outlineLevel="1">
      <c r="A2930" s="33" t="s">
        <v>682</v>
      </c>
      <c r="B2930" s="51" t="s">
        <v>2272</v>
      </c>
      <c r="C2930" s="56">
        <v>2018</v>
      </c>
      <c r="D2930" s="52"/>
      <c r="E2930" s="56">
        <v>1</v>
      </c>
      <c r="F2930" s="56">
        <v>25</v>
      </c>
      <c r="G2930" s="56">
        <v>310.58201000000003</v>
      </c>
    </row>
    <row r="2931" spans="1:7" s="42" customFormat="1" ht="29.25" hidden="1" customHeight="1" outlineLevel="1">
      <c r="A2931" s="33" t="s">
        <v>682</v>
      </c>
      <c r="B2931" s="51" t="s">
        <v>2752</v>
      </c>
      <c r="C2931" s="56">
        <v>2018</v>
      </c>
      <c r="D2931" s="52"/>
      <c r="E2931" s="56">
        <v>1</v>
      </c>
      <c r="F2931" s="56">
        <v>150</v>
      </c>
      <c r="G2931" s="56">
        <v>553.04331000000002</v>
      </c>
    </row>
    <row r="2932" spans="1:7" s="42" customFormat="1" ht="29.25" hidden="1" customHeight="1" outlineLevel="1">
      <c r="A2932" s="33" t="s">
        <v>682</v>
      </c>
      <c r="B2932" s="51" t="s">
        <v>2147</v>
      </c>
      <c r="C2932" s="56">
        <v>2018</v>
      </c>
      <c r="D2932" s="52"/>
      <c r="E2932" s="56">
        <v>1</v>
      </c>
      <c r="F2932" s="56">
        <v>90</v>
      </c>
      <c r="G2932" s="56">
        <v>664.96263999999996</v>
      </c>
    </row>
    <row r="2933" spans="1:7" s="42" customFormat="1" ht="29.25" hidden="1" customHeight="1" outlineLevel="1">
      <c r="A2933" s="33" t="s">
        <v>682</v>
      </c>
      <c r="B2933" s="51" t="s">
        <v>2148</v>
      </c>
      <c r="C2933" s="56">
        <v>2018</v>
      </c>
      <c r="D2933" s="52"/>
      <c r="E2933" s="56">
        <v>1</v>
      </c>
      <c r="F2933" s="56">
        <v>135</v>
      </c>
      <c r="G2933" s="56">
        <v>591.95867999999996</v>
      </c>
    </row>
    <row r="2934" spans="1:7" s="42" customFormat="1" ht="29.25" hidden="1" customHeight="1" outlineLevel="1">
      <c r="A2934" s="33" t="s">
        <v>682</v>
      </c>
      <c r="B2934" s="51" t="s">
        <v>2157</v>
      </c>
      <c r="C2934" s="56">
        <v>2018</v>
      </c>
      <c r="D2934" s="52"/>
      <c r="E2934" s="56">
        <v>1</v>
      </c>
      <c r="F2934" s="56">
        <v>120</v>
      </c>
      <c r="G2934" s="56">
        <v>423</v>
      </c>
    </row>
    <row r="2935" spans="1:7" s="42" customFormat="1" ht="29.25" hidden="1" customHeight="1" outlineLevel="1">
      <c r="A2935" s="33" t="s">
        <v>682</v>
      </c>
      <c r="B2935" s="51" t="s">
        <v>1162</v>
      </c>
      <c r="C2935" s="56">
        <v>2018</v>
      </c>
      <c r="D2935" s="52"/>
      <c r="E2935" s="56">
        <v>1</v>
      </c>
      <c r="F2935" s="56">
        <v>76.8</v>
      </c>
      <c r="G2935" s="56">
        <v>514</v>
      </c>
    </row>
    <row r="2936" spans="1:7" s="42" customFormat="1" ht="29.25" hidden="1" customHeight="1" outlineLevel="1">
      <c r="A2936" s="33" t="s">
        <v>682</v>
      </c>
      <c r="B2936" s="51" t="s">
        <v>1179</v>
      </c>
      <c r="C2936" s="56">
        <v>2018</v>
      </c>
      <c r="D2936" s="52"/>
      <c r="E2936" s="56">
        <v>1</v>
      </c>
      <c r="F2936" s="56">
        <v>110</v>
      </c>
      <c r="G2936" s="56">
        <v>555</v>
      </c>
    </row>
    <row r="2937" spans="1:7" s="42" customFormat="1" ht="29.25" hidden="1" customHeight="1" outlineLevel="1">
      <c r="A2937" s="33" t="s">
        <v>682</v>
      </c>
      <c r="B2937" s="51" t="s">
        <v>2304</v>
      </c>
      <c r="C2937" s="56">
        <v>2018</v>
      </c>
      <c r="D2937" s="52"/>
      <c r="E2937" s="56">
        <v>1</v>
      </c>
      <c r="F2937" s="56">
        <v>132</v>
      </c>
      <c r="G2937" s="56">
        <v>576</v>
      </c>
    </row>
    <row r="2938" spans="1:7" s="42" customFormat="1" ht="29.25" hidden="1" customHeight="1" outlineLevel="1">
      <c r="A2938" s="33" t="s">
        <v>682</v>
      </c>
      <c r="B2938" s="51" t="s">
        <v>1219</v>
      </c>
      <c r="C2938" s="56">
        <v>2018</v>
      </c>
      <c r="D2938" s="52"/>
      <c r="E2938" s="56">
        <v>1</v>
      </c>
      <c r="F2938" s="56">
        <v>85</v>
      </c>
      <c r="G2938" s="56">
        <v>520</v>
      </c>
    </row>
    <row r="2939" spans="1:7" s="42" customFormat="1" ht="29.25" hidden="1" customHeight="1" outlineLevel="1">
      <c r="A2939" s="33" t="s">
        <v>682</v>
      </c>
      <c r="B2939" s="51" t="s">
        <v>1217</v>
      </c>
      <c r="C2939" s="56">
        <v>2018</v>
      </c>
      <c r="D2939" s="52"/>
      <c r="E2939" s="56">
        <v>1</v>
      </c>
      <c r="F2939" s="56">
        <v>149</v>
      </c>
      <c r="G2939" s="56">
        <v>584</v>
      </c>
    </row>
    <row r="2940" spans="1:7" s="42" customFormat="1" ht="29.25" hidden="1" customHeight="1" outlineLevel="1">
      <c r="A2940" s="33" t="s">
        <v>682</v>
      </c>
      <c r="B2940" s="51" t="s">
        <v>2167</v>
      </c>
      <c r="C2940" s="56">
        <v>2018</v>
      </c>
      <c r="D2940" s="52"/>
      <c r="E2940" s="56">
        <v>1</v>
      </c>
      <c r="F2940" s="56">
        <v>100</v>
      </c>
      <c r="G2940" s="56">
        <v>503</v>
      </c>
    </row>
    <row r="2941" spans="1:7" s="42" customFormat="1" ht="29.25" hidden="1" customHeight="1" outlineLevel="1">
      <c r="A2941" s="33" t="s">
        <v>682</v>
      </c>
      <c r="B2941" s="51" t="s">
        <v>2753</v>
      </c>
      <c r="C2941" s="56">
        <v>2018</v>
      </c>
      <c r="D2941" s="52"/>
      <c r="E2941" s="56">
        <v>1</v>
      </c>
      <c r="F2941" s="56">
        <v>40</v>
      </c>
      <c r="G2941" s="56">
        <v>472.26299999999998</v>
      </c>
    </row>
    <row r="2942" spans="1:7" s="42" customFormat="1" ht="29.25" hidden="1" customHeight="1" outlineLevel="1">
      <c r="A2942" s="33" t="s">
        <v>682</v>
      </c>
      <c r="B2942" s="51" t="s">
        <v>2638</v>
      </c>
      <c r="C2942" s="56">
        <v>2018</v>
      </c>
      <c r="D2942" s="52"/>
      <c r="E2942" s="56">
        <v>1</v>
      </c>
      <c r="F2942" s="56">
        <v>150</v>
      </c>
      <c r="G2942" s="56">
        <v>407.90600000000001</v>
      </c>
    </row>
    <row r="2943" spans="1:7" s="42" customFormat="1" ht="29.25" hidden="1" customHeight="1" outlineLevel="1">
      <c r="A2943" s="33" t="s">
        <v>682</v>
      </c>
      <c r="B2943" s="51" t="s">
        <v>2645</v>
      </c>
      <c r="C2943" s="56">
        <v>2018</v>
      </c>
      <c r="D2943" s="52"/>
      <c r="E2943" s="56">
        <v>2</v>
      </c>
      <c r="F2943" s="56">
        <v>117</v>
      </c>
      <c r="G2943" s="56">
        <v>1388.835</v>
      </c>
    </row>
    <row r="2944" spans="1:7" s="42" customFormat="1" ht="29.25" hidden="1" customHeight="1" outlineLevel="1">
      <c r="A2944" s="33" t="s">
        <v>682</v>
      </c>
      <c r="B2944" s="51" t="s">
        <v>878</v>
      </c>
      <c r="C2944" s="56">
        <v>2018</v>
      </c>
      <c r="D2944" s="52"/>
      <c r="E2944" s="56">
        <v>1</v>
      </c>
      <c r="F2944" s="56">
        <v>15</v>
      </c>
      <c r="G2944" s="56">
        <v>588.49800000000005</v>
      </c>
    </row>
    <row r="2945" spans="1:7" s="42" customFormat="1" ht="29.25" hidden="1" customHeight="1" outlineLevel="1">
      <c r="A2945" s="33" t="s">
        <v>682</v>
      </c>
      <c r="B2945" s="51" t="s">
        <v>602</v>
      </c>
      <c r="C2945" s="56">
        <v>2018</v>
      </c>
      <c r="D2945" s="52"/>
      <c r="E2945" s="56">
        <v>2</v>
      </c>
      <c r="F2945" s="56">
        <v>116</v>
      </c>
      <c r="G2945" s="56">
        <v>1847.7</v>
      </c>
    </row>
    <row r="2946" spans="1:7" s="42" customFormat="1" ht="29.25" hidden="1" customHeight="1" outlineLevel="1">
      <c r="A2946" s="33" t="s">
        <v>682</v>
      </c>
      <c r="B2946" s="51" t="s">
        <v>2172</v>
      </c>
      <c r="C2946" s="56">
        <v>2019</v>
      </c>
      <c r="D2946" s="52"/>
      <c r="E2946" s="56">
        <v>1</v>
      </c>
      <c r="F2946" s="56">
        <v>75</v>
      </c>
      <c r="G2946" s="56">
        <v>678</v>
      </c>
    </row>
    <row r="2947" spans="1:7" s="42" customFormat="1" ht="29.25" hidden="1" customHeight="1" outlineLevel="1">
      <c r="A2947" s="33" t="s">
        <v>682</v>
      </c>
      <c r="B2947" s="51" t="s">
        <v>2173</v>
      </c>
      <c r="C2947" s="56">
        <v>2019</v>
      </c>
      <c r="D2947" s="52"/>
      <c r="E2947" s="56">
        <v>1</v>
      </c>
      <c r="F2947" s="56">
        <v>15</v>
      </c>
      <c r="G2947" s="56">
        <v>479</v>
      </c>
    </row>
    <row r="2948" spans="1:7" s="42" customFormat="1" ht="29.25" hidden="1" customHeight="1" outlineLevel="1">
      <c r="A2948" s="33" t="s">
        <v>682</v>
      </c>
      <c r="B2948" s="51" t="s">
        <v>1474</v>
      </c>
      <c r="C2948" s="56">
        <v>2019</v>
      </c>
      <c r="D2948" s="52"/>
      <c r="E2948" s="56">
        <v>1</v>
      </c>
      <c r="F2948" s="56">
        <v>60</v>
      </c>
      <c r="G2948" s="56">
        <v>635</v>
      </c>
    </row>
    <row r="2949" spans="1:7" s="42" customFormat="1" ht="29.25" hidden="1" customHeight="1" outlineLevel="1">
      <c r="A2949" s="33" t="s">
        <v>682</v>
      </c>
      <c r="B2949" s="51" t="s">
        <v>2350</v>
      </c>
      <c r="C2949" s="56">
        <v>2019</v>
      </c>
      <c r="D2949" s="52"/>
      <c r="E2949" s="56">
        <v>1</v>
      </c>
      <c r="F2949" s="56">
        <v>100</v>
      </c>
      <c r="G2949" s="56">
        <v>596</v>
      </c>
    </row>
    <row r="2950" spans="1:7" s="42" customFormat="1" ht="29.25" hidden="1" customHeight="1" outlineLevel="1">
      <c r="A2950" s="33" t="s">
        <v>682</v>
      </c>
      <c r="B2950" s="51" t="s">
        <v>1509</v>
      </c>
      <c r="C2950" s="56">
        <v>2019</v>
      </c>
      <c r="D2950" s="52"/>
      <c r="E2950" s="56">
        <v>1</v>
      </c>
      <c r="F2950" s="56">
        <v>60</v>
      </c>
      <c r="G2950" s="56">
        <v>706</v>
      </c>
    </row>
    <row r="2951" spans="1:7" s="42" customFormat="1" ht="29.25" hidden="1" customHeight="1" outlineLevel="1">
      <c r="A2951" s="33" t="s">
        <v>682</v>
      </c>
      <c r="B2951" s="51" t="s">
        <v>2181</v>
      </c>
      <c r="C2951" s="56">
        <v>2019</v>
      </c>
      <c r="D2951" s="52"/>
      <c r="E2951" s="56">
        <v>1</v>
      </c>
      <c r="F2951" s="56">
        <v>65</v>
      </c>
      <c r="G2951" s="56">
        <v>555</v>
      </c>
    </row>
    <row r="2952" spans="1:7" s="42" customFormat="1" ht="29.25" hidden="1" customHeight="1" outlineLevel="1">
      <c r="A2952" s="33" t="s">
        <v>682</v>
      </c>
      <c r="B2952" s="51" t="s">
        <v>2355</v>
      </c>
      <c r="C2952" s="56">
        <v>2019</v>
      </c>
      <c r="D2952" s="52"/>
      <c r="E2952" s="56">
        <v>1</v>
      </c>
      <c r="F2952" s="56">
        <v>65</v>
      </c>
      <c r="G2952" s="56">
        <v>614</v>
      </c>
    </row>
    <row r="2953" spans="1:7" s="42" customFormat="1" ht="29.25" hidden="1" customHeight="1" outlineLevel="1">
      <c r="A2953" s="33" t="s">
        <v>682</v>
      </c>
      <c r="B2953" s="51" t="s">
        <v>1538</v>
      </c>
      <c r="C2953" s="56">
        <v>2019</v>
      </c>
      <c r="D2953" s="52"/>
      <c r="E2953" s="56">
        <v>1</v>
      </c>
      <c r="F2953" s="56">
        <v>30</v>
      </c>
      <c r="G2953" s="56">
        <v>538</v>
      </c>
    </row>
    <row r="2954" spans="1:7" s="42" customFormat="1" ht="29.25" hidden="1" customHeight="1" outlineLevel="1">
      <c r="A2954" s="33" t="s">
        <v>682</v>
      </c>
      <c r="B2954" s="51" t="s">
        <v>1621</v>
      </c>
      <c r="C2954" s="56">
        <v>2019</v>
      </c>
      <c r="D2954" s="52"/>
      <c r="E2954" s="56">
        <v>1</v>
      </c>
      <c r="F2954" s="56">
        <v>120</v>
      </c>
      <c r="G2954" s="56">
        <v>662.41499999999996</v>
      </c>
    </row>
    <row r="2955" spans="1:7" s="42" customFormat="1" ht="29.25" hidden="1" customHeight="1" outlineLevel="1">
      <c r="A2955" s="33" t="s">
        <v>682</v>
      </c>
      <c r="B2955" s="51" t="s">
        <v>1622</v>
      </c>
      <c r="C2955" s="56">
        <v>2019</v>
      </c>
      <c r="D2955" s="52"/>
      <c r="E2955" s="56">
        <v>1</v>
      </c>
      <c r="F2955" s="56">
        <v>100</v>
      </c>
      <c r="G2955" s="56">
        <v>643.80499999999995</v>
      </c>
    </row>
    <row r="2956" spans="1:7" s="42" customFormat="1" ht="29.25" hidden="1" customHeight="1" outlineLevel="1">
      <c r="A2956" s="33" t="s">
        <v>682</v>
      </c>
      <c r="B2956" s="51" t="s">
        <v>1628</v>
      </c>
      <c r="C2956" s="56">
        <v>2019</v>
      </c>
      <c r="D2956" s="52"/>
      <c r="E2956" s="56">
        <v>1</v>
      </c>
      <c r="F2956" s="56">
        <v>150</v>
      </c>
      <c r="G2956" s="56">
        <v>614.09699999999998</v>
      </c>
    </row>
    <row r="2957" spans="1:7" s="42" customFormat="1" ht="29.25" hidden="1" customHeight="1" outlineLevel="1">
      <c r="A2957" s="33" t="s">
        <v>682</v>
      </c>
      <c r="B2957" s="51" t="s">
        <v>2188</v>
      </c>
      <c r="C2957" s="56">
        <v>2019</v>
      </c>
      <c r="D2957" s="52"/>
      <c r="E2957" s="56">
        <v>1</v>
      </c>
      <c r="F2957" s="56">
        <v>100</v>
      </c>
      <c r="G2957" s="56">
        <v>697.36099999999999</v>
      </c>
    </row>
    <row r="2958" spans="1:7" s="42" customFormat="1" ht="29.25" hidden="1" customHeight="1" outlineLevel="1">
      <c r="A2958" s="33" t="s">
        <v>682</v>
      </c>
      <c r="B2958" s="51" t="s">
        <v>1630</v>
      </c>
      <c r="C2958" s="56">
        <v>2019</v>
      </c>
      <c r="D2958" s="52"/>
      <c r="E2958" s="56">
        <v>1</v>
      </c>
      <c r="F2958" s="56">
        <v>150</v>
      </c>
      <c r="G2958" s="56">
        <v>735.30799999999999</v>
      </c>
    </row>
    <row r="2959" spans="1:7" s="42" customFormat="1" ht="29.25" hidden="1" customHeight="1" outlineLevel="1">
      <c r="A2959" s="33" t="s">
        <v>682</v>
      </c>
      <c r="B2959" s="51" t="s">
        <v>1631</v>
      </c>
      <c r="C2959" s="56">
        <v>2019</v>
      </c>
      <c r="D2959" s="52"/>
      <c r="E2959" s="56">
        <v>1</v>
      </c>
      <c r="F2959" s="56">
        <v>150</v>
      </c>
      <c r="G2959" s="56">
        <v>731.86699999999996</v>
      </c>
    </row>
    <row r="2960" spans="1:7" s="42" customFormat="1" ht="29.25" hidden="1" customHeight="1" outlineLevel="1">
      <c r="A2960" s="33" t="s">
        <v>682</v>
      </c>
      <c r="B2960" s="51" t="s">
        <v>1632</v>
      </c>
      <c r="C2960" s="56">
        <v>2019</v>
      </c>
      <c r="D2960" s="52"/>
      <c r="E2960" s="56">
        <v>1</v>
      </c>
      <c r="F2960" s="56">
        <v>90</v>
      </c>
      <c r="G2960" s="56">
        <v>582.30899999999997</v>
      </c>
    </row>
    <row r="2961" spans="1:7" s="42" customFormat="1" ht="29.25" hidden="1" customHeight="1" outlineLevel="1">
      <c r="A2961" s="33" t="s">
        <v>682</v>
      </c>
      <c r="B2961" s="51" t="s">
        <v>1633</v>
      </c>
      <c r="C2961" s="56">
        <v>2019</v>
      </c>
      <c r="D2961" s="52"/>
      <c r="E2961" s="56">
        <v>1</v>
      </c>
      <c r="F2961" s="56">
        <v>150</v>
      </c>
      <c r="G2961" s="56">
        <v>664.25099999999998</v>
      </c>
    </row>
    <row r="2962" spans="1:7" s="42" customFormat="1" ht="29.25" hidden="1" customHeight="1" outlineLevel="1">
      <c r="A2962" s="33" t="s">
        <v>682</v>
      </c>
      <c r="B2962" s="51" t="s">
        <v>1636</v>
      </c>
      <c r="C2962" s="56">
        <v>2019</v>
      </c>
      <c r="D2962" s="52"/>
      <c r="E2962" s="56">
        <v>1</v>
      </c>
      <c r="F2962" s="56">
        <v>295</v>
      </c>
      <c r="G2962" s="56">
        <v>1025.097</v>
      </c>
    </row>
    <row r="2963" spans="1:7" s="42" customFormat="1" ht="29.25" hidden="1" customHeight="1" outlineLevel="1">
      <c r="A2963" s="33" t="s">
        <v>682</v>
      </c>
      <c r="B2963" s="51" t="s">
        <v>2201</v>
      </c>
      <c r="C2963" s="56">
        <v>2019</v>
      </c>
      <c r="D2963" s="52"/>
      <c r="E2963" s="56">
        <v>1</v>
      </c>
      <c r="F2963" s="56">
        <v>195</v>
      </c>
      <c r="G2963" s="56">
        <v>772.19200000000001</v>
      </c>
    </row>
    <row r="2964" spans="1:7" s="42" customFormat="1" ht="29.25" hidden="1" customHeight="1" outlineLevel="1">
      <c r="A2964" s="33" t="s">
        <v>682</v>
      </c>
      <c r="B2964" s="51" t="s">
        <v>2202</v>
      </c>
      <c r="C2964" s="56">
        <v>2019</v>
      </c>
      <c r="D2964" s="52"/>
      <c r="E2964" s="56">
        <v>1</v>
      </c>
      <c r="F2964" s="56">
        <v>177</v>
      </c>
      <c r="G2964" s="56">
        <v>636.08600000000001</v>
      </c>
    </row>
    <row r="2965" spans="1:7" s="42" customFormat="1" ht="29.25" hidden="1" customHeight="1" outlineLevel="1">
      <c r="A2965" s="33" t="s">
        <v>682</v>
      </c>
      <c r="B2965" s="51" t="s">
        <v>2204</v>
      </c>
      <c r="C2965" s="56">
        <v>2019</v>
      </c>
      <c r="D2965" s="52"/>
      <c r="E2965" s="56">
        <v>1</v>
      </c>
      <c r="F2965" s="56">
        <v>149</v>
      </c>
      <c r="G2965" s="56">
        <v>540.74800000000005</v>
      </c>
    </row>
    <row r="2966" spans="1:7" s="42" customFormat="1" ht="29.25" hidden="1" customHeight="1" outlineLevel="1">
      <c r="A2966" s="33" t="s">
        <v>682</v>
      </c>
      <c r="B2966" s="51" t="s">
        <v>2210</v>
      </c>
      <c r="C2966" s="56">
        <v>2019</v>
      </c>
      <c r="D2966" s="52"/>
      <c r="E2966" s="56">
        <v>1</v>
      </c>
      <c r="F2966" s="56">
        <v>30</v>
      </c>
      <c r="G2966" s="56">
        <v>510.32900000000001</v>
      </c>
    </row>
    <row r="2967" spans="1:7" s="42" customFormat="1" ht="29.25" hidden="1" customHeight="1" outlineLevel="1">
      <c r="A2967" s="33" t="s">
        <v>682</v>
      </c>
      <c r="B2967" s="51" t="s">
        <v>2656</v>
      </c>
      <c r="C2967" s="56">
        <v>2019</v>
      </c>
      <c r="D2967" s="52"/>
      <c r="E2967" s="56">
        <v>1</v>
      </c>
      <c r="F2967" s="56">
        <v>100</v>
      </c>
      <c r="G2967" s="56">
        <v>843.82799999999997</v>
      </c>
    </row>
    <row r="2968" spans="1:7" s="42" customFormat="1" ht="29.25" hidden="1" customHeight="1" outlineLevel="1">
      <c r="A2968" s="33" t="s">
        <v>682</v>
      </c>
      <c r="B2968" s="51" t="s">
        <v>2395</v>
      </c>
      <c r="C2968" s="56">
        <v>2019</v>
      </c>
      <c r="D2968" s="52"/>
      <c r="E2968" s="56">
        <v>1</v>
      </c>
      <c r="F2968" s="56">
        <v>157</v>
      </c>
      <c r="G2968" s="56">
        <v>1106.2550000000001</v>
      </c>
    </row>
    <row r="2969" spans="1:7" s="42" customFormat="1" ht="29.25" hidden="1" customHeight="1" outlineLevel="1">
      <c r="A2969" s="33" t="s">
        <v>682</v>
      </c>
      <c r="B2969" s="51" t="s">
        <v>2398</v>
      </c>
      <c r="C2969" s="56">
        <v>2019</v>
      </c>
      <c r="D2969" s="52"/>
      <c r="E2969" s="56">
        <v>1</v>
      </c>
      <c r="F2969" s="56">
        <v>15</v>
      </c>
      <c r="G2969" s="56">
        <v>637</v>
      </c>
    </row>
    <row r="2970" spans="1:7" s="42" customFormat="1" ht="29.25" hidden="1" customHeight="1" outlineLevel="1">
      <c r="A2970" s="33" t="s">
        <v>682</v>
      </c>
      <c r="B2970" s="51" t="s">
        <v>2399</v>
      </c>
      <c r="C2970" s="56">
        <v>2019</v>
      </c>
      <c r="D2970" s="52"/>
      <c r="E2970" s="56">
        <v>1</v>
      </c>
      <c r="F2970" s="56">
        <v>15</v>
      </c>
      <c r="G2970" s="56">
        <v>704.56145000000004</v>
      </c>
    </row>
    <row r="2971" spans="1:7" s="42" customFormat="1" ht="29.25" hidden="1" customHeight="1" outlineLevel="1">
      <c r="A2971" s="33" t="s">
        <v>682</v>
      </c>
      <c r="B2971" s="51" t="s">
        <v>2400</v>
      </c>
      <c r="C2971" s="56">
        <v>2019</v>
      </c>
      <c r="D2971" s="52"/>
      <c r="E2971" s="56">
        <v>1</v>
      </c>
      <c r="F2971" s="56">
        <v>30</v>
      </c>
      <c r="G2971" s="56">
        <v>523.36465999999996</v>
      </c>
    </row>
    <row r="2972" spans="1:7" s="42" customFormat="1" ht="29.25" hidden="1" customHeight="1" outlineLevel="1">
      <c r="A2972" s="33" t="s">
        <v>682</v>
      </c>
      <c r="B2972" s="51" t="s">
        <v>2662</v>
      </c>
      <c r="C2972" s="56">
        <v>2019</v>
      </c>
      <c r="D2972" s="52"/>
      <c r="E2972" s="56">
        <v>1</v>
      </c>
      <c r="F2972" s="56">
        <v>100</v>
      </c>
      <c r="G2972" s="56">
        <v>423.66244999999998</v>
      </c>
    </row>
    <row r="2973" spans="1:7" s="42" customFormat="1" ht="29.25" hidden="1" customHeight="1" outlineLevel="1">
      <c r="A2973" s="33" t="s">
        <v>682</v>
      </c>
      <c r="B2973" s="51" t="s">
        <v>882</v>
      </c>
      <c r="C2973" s="56">
        <v>2019</v>
      </c>
      <c r="D2973" s="52"/>
      <c r="E2973" s="56">
        <v>1</v>
      </c>
      <c r="F2973" s="56">
        <v>100</v>
      </c>
      <c r="G2973" s="56">
        <v>509.12800000000004</v>
      </c>
    </row>
    <row r="2974" spans="1:7" s="42" customFormat="1" ht="29.25" hidden="1" customHeight="1" outlineLevel="1">
      <c r="A2974" s="33" t="s">
        <v>682</v>
      </c>
      <c r="B2974" s="51" t="s">
        <v>2473</v>
      </c>
      <c r="C2974" s="56">
        <v>2019</v>
      </c>
      <c r="D2974" s="52"/>
      <c r="E2974" s="56">
        <v>1</v>
      </c>
      <c r="F2974" s="56">
        <v>120</v>
      </c>
      <c r="G2974" s="56">
        <v>576.90860999999995</v>
      </c>
    </row>
    <row r="2975" spans="1:7" s="42" customFormat="1" ht="29.25" hidden="1" customHeight="1" outlineLevel="1">
      <c r="A2975" s="33" t="s">
        <v>682</v>
      </c>
      <c r="B2975" s="51" t="s">
        <v>2670</v>
      </c>
      <c r="C2975" s="56">
        <v>2019</v>
      </c>
      <c r="D2975" s="52"/>
      <c r="E2975" s="56">
        <v>1</v>
      </c>
      <c r="F2975" s="56">
        <v>100</v>
      </c>
      <c r="G2975" s="56">
        <v>650.37300000000005</v>
      </c>
    </row>
    <row r="2976" spans="1:7" s="42" customFormat="1" ht="29.25" hidden="1" customHeight="1" outlineLevel="1">
      <c r="A2976" s="33" t="s">
        <v>682</v>
      </c>
      <c r="B2976" s="51" t="s">
        <v>2517</v>
      </c>
      <c r="C2976" s="56">
        <v>2019</v>
      </c>
      <c r="D2976" s="52"/>
      <c r="E2976" s="56">
        <v>1</v>
      </c>
      <c r="F2976" s="56">
        <v>150</v>
      </c>
      <c r="G2976" s="56">
        <v>743.82299999999998</v>
      </c>
    </row>
    <row r="2977" spans="1:7" s="42" customFormat="1" ht="29.25" hidden="1" customHeight="1" outlineLevel="1">
      <c r="A2977" s="33" t="s">
        <v>682</v>
      </c>
      <c r="B2977" s="51" t="s">
        <v>2529</v>
      </c>
      <c r="C2977" s="56">
        <v>2019</v>
      </c>
      <c r="D2977" s="52"/>
      <c r="E2977" s="56">
        <v>1</v>
      </c>
      <c r="F2977" s="56">
        <v>120</v>
      </c>
      <c r="G2977" s="56">
        <v>267.13600000000002</v>
      </c>
    </row>
    <row r="2978" spans="1:7" s="42" customFormat="1" ht="29.25" hidden="1" customHeight="1" outlineLevel="1">
      <c r="A2978" s="33" t="s">
        <v>682</v>
      </c>
      <c r="B2978" s="51" t="s">
        <v>2683</v>
      </c>
      <c r="C2978" s="56">
        <v>2020</v>
      </c>
      <c r="D2978" s="52"/>
      <c r="E2978" s="56">
        <v>1</v>
      </c>
      <c r="F2978" s="56">
        <v>136</v>
      </c>
      <c r="G2978" s="56">
        <v>589</v>
      </c>
    </row>
    <row r="2979" spans="1:7" s="42" customFormat="1" ht="29.25" hidden="1" customHeight="1" outlineLevel="1">
      <c r="A2979" s="33" t="s">
        <v>682</v>
      </c>
      <c r="B2979" s="51" t="s">
        <v>1724</v>
      </c>
      <c r="C2979" s="56">
        <v>2020</v>
      </c>
      <c r="D2979" s="52"/>
      <c r="E2979" s="56">
        <v>1</v>
      </c>
      <c r="F2979" s="56">
        <v>65</v>
      </c>
      <c r="G2979" s="56">
        <v>735</v>
      </c>
    </row>
    <row r="2980" spans="1:7" s="42" customFormat="1" ht="29.25" hidden="1" customHeight="1" outlineLevel="1">
      <c r="A2980" s="33" t="s">
        <v>682</v>
      </c>
      <c r="B2980" s="51" t="s">
        <v>1761</v>
      </c>
      <c r="C2980" s="56">
        <v>2020</v>
      </c>
      <c r="D2980" s="52"/>
      <c r="E2980" s="56">
        <v>1</v>
      </c>
      <c r="F2980" s="56">
        <v>100</v>
      </c>
      <c r="G2980" s="56">
        <v>767</v>
      </c>
    </row>
    <row r="2981" spans="1:7" s="42" customFormat="1" ht="29.25" hidden="1" customHeight="1" outlineLevel="1">
      <c r="A2981" s="33" t="s">
        <v>682</v>
      </c>
      <c r="B2981" s="51" t="s">
        <v>2214</v>
      </c>
      <c r="C2981" s="56">
        <v>2020</v>
      </c>
      <c r="D2981" s="52"/>
      <c r="E2981" s="56">
        <v>1</v>
      </c>
      <c r="F2981" s="56">
        <v>125.9</v>
      </c>
      <c r="G2981" s="56">
        <v>1115</v>
      </c>
    </row>
    <row r="2982" spans="1:7" s="42" customFormat="1" ht="29.25" hidden="1" customHeight="1" outlineLevel="1">
      <c r="A2982" s="33" t="s">
        <v>682</v>
      </c>
      <c r="B2982" s="51" t="s">
        <v>1777</v>
      </c>
      <c r="C2982" s="56">
        <v>2020</v>
      </c>
      <c r="D2982" s="52"/>
      <c r="E2982" s="56">
        <v>1</v>
      </c>
      <c r="F2982" s="56">
        <v>115</v>
      </c>
      <c r="G2982" s="56">
        <v>996</v>
      </c>
    </row>
    <row r="2983" spans="1:7" s="42" customFormat="1" ht="29.25" hidden="1" customHeight="1" outlineLevel="1">
      <c r="A2983" s="33" t="s">
        <v>682</v>
      </c>
      <c r="B2983" s="51" t="s">
        <v>2568</v>
      </c>
      <c r="C2983" s="56">
        <v>2020</v>
      </c>
      <c r="D2983" s="52"/>
      <c r="E2983" s="56">
        <v>1</v>
      </c>
      <c r="F2983" s="56">
        <v>100</v>
      </c>
      <c r="G2983" s="56">
        <v>789</v>
      </c>
    </row>
    <row r="2984" spans="1:7" s="42" customFormat="1" ht="29.25" hidden="1" customHeight="1" outlineLevel="1">
      <c r="A2984" s="33" t="s">
        <v>682</v>
      </c>
      <c r="B2984" s="51" t="s">
        <v>2574</v>
      </c>
      <c r="C2984" s="56">
        <v>2020</v>
      </c>
      <c r="D2984" s="52"/>
      <c r="E2984" s="56">
        <v>1</v>
      </c>
      <c r="F2984" s="56">
        <v>145</v>
      </c>
      <c r="G2984" s="56">
        <v>658.98</v>
      </c>
    </row>
    <row r="2985" spans="1:7" s="42" customFormat="1" ht="29.25" hidden="1" customHeight="1" outlineLevel="1">
      <c r="A2985" s="33" t="s">
        <v>682</v>
      </c>
      <c r="B2985" s="51" t="s">
        <v>2579</v>
      </c>
      <c r="C2985" s="56">
        <v>2020</v>
      </c>
      <c r="D2985" s="52"/>
      <c r="E2985" s="56">
        <v>1</v>
      </c>
      <c r="F2985" s="56">
        <v>145</v>
      </c>
      <c r="G2985" s="56">
        <v>1037.922</v>
      </c>
    </row>
    <row r="2986" spans="1:7" s="42" customFormat="1" ht="29.25" hidden="1" customHeight="1" outlineLevel="1">
      <c r="A2986" s="33" t="s">
        <v>682</v>
      </c>
      <c r="B2986" s="51" t="s">
        <v>956</v>
      </c>
      <c r="C2986" s="56">
        <v>2020</v>
      </c>
      <c r="D2986" s="52"/>
      <c r="E2986" s="56">
        <v>1</v>
      </c>
      <c r="F2986" s="56">
        <v>150</v>
      </c>
      <c r="G2986" s="56">
        <v>687.69662000000005</v>
      </c>
    </row>
    <row r="2987" spans="1:7" s="42" customFormat="1" ht="29.25" hidden="1" customHeight="1" outlineLevel="1">
      <c r="A2987" s="33" t="s">
        <v>682</v>
      </c>
      <c r="B2987" s="51" t="s">
        <v>1058</v>
      </c>
      <c r="C2987" s="56">
        <v>2020</v>
      </c>
      <c r="D2987" s="52"/>
      <c r="E2987" s="56">
        <v>1</v>
      </c>
      <c r="F2987" s="56">
        <v>70</v>
      </c>
      <c r="G2987" s="56">
        <v>582.89949999999999</v>
      </c>
    </row>
    <row r="2988" spans="1:7" s="42" customFormat="1" ht="29.25" hidden="1" customHeight="1" outlineLevel="1">
      <c r="A2988" s="33" t="s">
        <v>682</v>
      </c>
      <c r="B2988" s="51" t="s">
        <v>990</v>
      </c>
      <c r="C2988" s="56">
        <v>2020</v>
      </c>
      <c r="D2988" s="52"/>
      <c r="E2988" s="56">
        <v>1</v>
      </c>
      <c r="F2988" s="56">
        <v>150</v>
      </c>
      <c r="G2988" s="56">
        <v>685.85369000000003</v>
      </c>
    </row>
    <row r="2989" spans="1:7" s="42" customFormat="1" ht="29.25" hidden="1" customHeight="1" outlineLevel="1">
      <c r="A2989" s="33" t="s">
        <v>682</v>
      </c>
      <c r="B2989" s="51" t="s">
        <v>1010</v>
      </c>
      <c r="C2989" s="56">
        <v>2020</v>
      </c>
      <c r="D2989" s="52"/>
      <c r="E2989" s="56">
        <v>1</v>
      </c>
      <c r="F2989" s="56">
        <v>80</v>
      </c>
      <c r="G2989" s="56">
        <v>624.93199000000004</v>
      </c>
    </row>
    <row r="2990" spans="1:7" s="42" customFormat="1" ht="29.25" hidden="1" customHeight="1" outlineLevel="1">
      <c r="A2990" s="33" t="s">
        <v>682</v>
      </c>
      <c r="B2990" s="51" t="s">
        <v>1011</v>
      </c>
      <c r="C2990" s="56">
        <v>2020</v>
      </c>
      <c r="D2990" s="52"/>
      <c r="E2990" s="56">
        <v>1</v>
      </c>
      <c r="F2990" s="56">
        <v>150</v>
      </c>
      <c r="G2990" s="56">
        <v>626.60275000000001</v>
      </c>
    </row>
    <row r="2991" spans="1:7" s="42" customFormat="1" ht="29.25" hidden="1" customHeight="1" outlineLevel="1">
      <c r="A2991" s="33" t="s">
        <v>682</v>
      </c>
      <c r="B2991" s="51" t="s">
        <v>1012</v>
      </c>
      <c r="C2991" s="56">
        <v>2020</v>
      </c>
      <c r="D2991" s="52"/>
      <c r="E2991" s="56">
        <v>1</v>
      </c>
      <c r="F2991" s="56">
        <v>150</v>
      </c>
      <c r="G2991" s="56">
        <v>891.35413000000005</v>
      </c>
    </row>
    <row r="2992" spans="1:7" s="42" customFormat="1" ht="29.25" hidden="1" customHeight="1" outlineLevel="1">
      <c r="A2992" s="33" t="s">
        <v>682</v>
      </c>
      <c r="B2992" s="51" t="s">
        <v>1062</v>
      </c>
      <c r="C2992" s="56">
        <v>2020</v>
      </c>
      <c r="D2992" s="52"/>
      <c r="E2992" s="56">
        <v>1</v>
      </c>
      <c r="F2992" s="56">
        <v>150</v>
      </c>
      <c r="G2992" s="56">
        <v>747.45691999999997</v>
      </c>
    </row>
    <row r="2993" spans="1:7" s="42" customFormat="1" ht="29.25" hidden="1" customHeight="1" outlineLevel="1">
      <c r="A2993" s="33" t="s">
        <v>682</v>
      </c>
      <c r="B2993" s="51" t="s">
        <v>1033</v>
      </c>
      <c r="C2993" s="56">
        <v>2020</v>
      </c>
      <c r="D2993" s="52"/>
      <c r="E2993" s="56">
        <v>1</v>
      </c>
      <c r="F2993" s="56">
        <v>150</v>
      </c>
      <c r="G2993" s="56">
        <v>430.78546999999998</v>
      </c>
    </row>
    <row r="2994" spans="1:7" s="42" customFormat="1" ht="29.25" hidden="1" customHeight="1" outlineLevel="1">
      <c r="A2994" s="33" t="s">
        <v>682</v>
      </c>
      <c r="B2994" s="51" t="s">
        <v>1036</v>
      </c>
      <c r="C2994" s="56">
        <v>2020</v>
      </c>
      <c r="D2994" s="52"/>
      <c r="E2994" s="56">
        <v>1</v>
      </c>
      <c r="F2994" s="56">
        <v>100</v>
      </c>
      <c r="G2994" s="56">
        <v>604.25550999999996</v>
      </c>
    </row>
    <row r="2995" spans="1:7" s="42" customFormat="1" ht="29.25" hidden="1" customHeight="1" outlineLevel="1">
      <c r="A2995" s="33" t="s">
        <v>682</v>
      </c>
      <c r="B2995" s="51" t="s">
        <v>1050</v>
      </c>
      <c r="C2995" s="56">
        <v>2020</v>
      </c>
      <c r="D2995" s="52"/>
      <c r="E2995" s="56">
        <v>1</v>
      </c>
      <c r="F2995" s="56">
        <v>150</v>
      </c>
      <c r="G2995" s="56">
        <v>587.93607999999995</v>
      </c>
    </row>
    <row r="2996" spans="1:7" s="42" customFormat="1" ht="29.25" hidden="1" customHeight="1" outlineLevel="1">
      <c r="A2996" s="33" t="s">
        <v>682</v>
      </c>
      <c r="B2996" s="51" t="s">
        <v>1051</v>
      </c>
      <c r="C2996" s="56">
        <v>2020</v>
      </c>
      <c r="D2996" s="52"/>
      <c r="E2996" s="56">
        <v>1</v>
      </c>
      <c r="F2996" s="56">
        <v>150</v>
      </c>
      <c r="G2996" s="56">
        <v>583.39822000000004</v>
      </c>
    </row>
    <row r="2997" spans="1:7" s="42" customFormat="1" ht="29.25" hidden="1" customHeight="1" outlineLevel="1">
      <c r="A2997" s="33" t="s">
        <v>682</v>
      </c>
      <c r="B2997" s="51" t="s">
        <v>2237</v>
      </c>
      <c r="C2997" s="56">
        <v>2020</v>
      </c>
      <c r="D2997" s="52"/>
      <c r="E2997" s="56">
        <v>1</v>
      </c>
      <c r="F2997" s="56">
        <v>150</v>
      </c>
      <c r="G2997" s="56">
        <v>907.20100000000002</v>
      </c>
    </row>
    <row r="2998" spans="1:7" s="42" customFormat="1" ht="29.25" hidden="1" customHeight="1" outlineLevel="1">
      <c r="A2998" s="33" t="s">
        <v>682</v>
      </c>
      <c r="B2998" s="51" t="s">
        <v>2238</v>
      </c>
      <c r="C2998" s="56">
        <v>2020</v>
      </c>
      <c r="D2998" s="52"/>
      <c r="E2998" s="56">
        <v>1</v>
      </c>
      <c r="F2998" s="56">
        <v>100</v>
      </c>
      <c r="G2998" s="56">
        <v>901.16200000000003</v>
      </c>
    </row>
    <row r="2999" spans="1:7" s="42" customFormat="1" ht="29.25" hidden="1" customHeight="1" outlineLevel="1">
      <c r="A2999" s="33" t="s">
        <v>682</v>
      </c>
      <c r="B2999" s="51" t="s">
        <v>1996</v>
      </c>
      <c r="C2999" s="56">
        <v>2020</v>
      </c>
      <c r="D2999" s="52"/>
      <c r="E2999" s="56">
        <v>1</v>
      </c>
      <c r="F2999" s="56">
        <v>15</v>
      </c>
      <c r="G2999" s="56">
        <v>255.86199999999999</v>
      </c>
    </row>
    <row r="3000" spans="1:7" s="42" customFormat="1" ht="29.25" hidden="1" customHeight="1" outlineLevel="1">
      <c r="A3000" s="33" t="s">
        <v>682</v>
      </c>
      <c r="B3000" s="51" t="s">
        <v>2754</v>
      </c>
      <c r="C3000" s="56">
        <v>2020</v>
      </c>
      <c r="D3000" s="52"/>
      <c r="E3000" s="56">
        <v>2</v>
      </c>
      <c r="F3000" s="56">
        <v>150</v>
      </c>
      <c r="G3000" s="56">
        <v>1103.24</v>
      </c>
    </row>
    <row r="3001" spans="1:7" s="42" customFormat="1" ht="29.25" hidden="1" customHeight="1" outlineLevel="1">
      <c r="A3001" s="33" t="s">
        <v>682</v>
      </c>
      <c r="B3001" s="51" t="s">
        <v>2241</v>
      </c>
      <c r="C3001" s="56">
        <v>2020</v>
      </c>
      <c r="D3001" s="52"/>
      <c r="E3001" s="56">
        <v>1</v>
      </c>
      <c r="F3001" s="56">
        <v>150</v>
      </c>
      <c r="G3001" s="56">
        <v>596.22900000000004</v>
      </c>
    </row>
    <row r="3002" spans="1:7" s="42" customFormat="1" ht="29.25" hidden="1" customHeight="1" outlineLevel="1">
      <c r="A3002" s="33" t="s">
        <v>682</v>
      </c>
      <c r="B3002" s="51" t="s">
        <v>2755</v>
      </c>
      <c r="C3002" s="56">
        <v>2020</v>
      </c>
      <c r="D3002" s="52"/>
      <c r="E3002" s="56">
        <v>1</v>
      </c>
      <c r="F3002" s="56">
        <v>150</v>
      </c>
      <c r="G3002" s="56">
        <v>910.83969999999999</v>
      </c>
    </row>
    <row r="3003" spans="1:7" s="42" customFormat="1" ht="29.25" hidden="1" customHeight="1" outlineLevel="1">
      <c r="A3003" s="33" t="s">
        <v>682</v>
      </c>
      <c r="B3003" s="51" t="s">
        <v>2756</v>
      </c>
      <c r="C3003" s="56">
        <v>2020</v>
      </c>
      <c r="D3003" s="52"/>
      <c r="E3003" s="56">
        <v>1</v>
      </c>
      <c r="F3003" s="56">
        <v>149</v>
      </c>
      <c r="G3003" s="56">
        <v>891.41</v>
      </c>
    </row>
    <row r="3004" spans="1:7" s="42" customFormat="1" ht="29.25" hidden="1" customHeight="1" outlineLevel="1">
      <c r="A3004" s="33" t="s">
        <v>682</v>
      </c>
      <c r="B3004" s="51" t="s">
        <v>2604</v>
      </c>
      <c r="C3004" s="56">
        <v>2020</v>
      </c>
      <c r="D3004" s="52"/>
      <c r="E3004" s="56">
        <v>1</v>
      </c>
      <c r="F3004" s="56">
        <v>100</v>
      </c>
      <c r="G3004" s="56">
        <v>936.2</v>
      </c>
    </row>
    <row r="3005" spans="1:7" s="42" customFormat="1" ht="29.25" hidden="1" customHeight="1" outlineLevel="1">
      <c r="A3005" s="33" t="s">
        <v>682</v>
      </c>
      <c r="B3005" s="51" t="s">
        <v>2611</v>
      </c>
      <c r="C3005" s="56">
        <v>2020</v>
      </c>
      <c r="D3005" s="52"/>
      <c r="E3005" s="56">
        <v>1</v>
      </c>
      <c r="F3005" s="56">
        <v>150</v>
      </c>
      <c r="G3005" s="56">
        <v>842.88199999999995</v>
      </c>
    </row>
    <row r="3006" spans="1:7" s="42" customFormat="1" ht="29.25" hidden="1" customHeight="1" outlineLevel="1">
      <c r="A3006" s="33" t="s">
        <v>682</v>
      </c>
      <c r="B3006" s="51" t="s">
        <v>2247</v>
      </c>
      <c r="C3006" s="56">
        <v>2020</v>
      </c>
      <c r="D3006" s="52"/>
      <c r="E3006" s="56">
        <v>1</v>
      </c>
      <c r="F3006" s="56">
        <v>150</v>
      </c>
      <c r="G3006" s="56">
        <v>731.779</v>
      </c>
    </row>
    <row r="3007" spans="1:7" s="42" customFormat="1" ht="29.25" hidden="1" customHeight="1" outlineLevel="1">
      <c r="A3007" s="33" t="s">
        <v>682</v>
      </c>
      <c r="B3007" s="51" t="s">
        <v>2249</v>
      </c>
      <c r="C3007" s="56">
        <v>2020</v>
      </c>
      <c r="D3007" s="52"/>
      <c r="E3007" s="56">
        <v>1</v>
      </c>
      <c r="F3007" s="56">
        <v>150</v>
      </c>
      <c r="G3007" s="56">
        <v>862.95699999999999</v>
      </c>
    </row>
    <row r="3008" spans="1:7" s="42" customFormat="1" ht="29.25" hidden="1" customHeight="1" outlineLevel="1">
      <c r="A3008" s="33" t="s">
        <v>682</v>
      </c>
      <c r="B3008" s="51" t="s">
        <v>2251</v>
      </c>
      <c r="C3008" s="56">
        <v>2020</v>
      </c>
      <c r="D3008" s="52"/>
      <c r="E3008" s="56">
        <v>1</v>
      </c>
      <c r="F3008" s="56">
        <v>150</v>
      </c>
      <c r="G3008" s="56">
        <v>852.95799999999997</v>
      </c>
    </row>
    <row r="3009" spans="1:8" s="42" customFormat="1" ht="29.25" hidden="1" customHeight="1" outlineLevel="1">
      <c r="A3009" s="33" t="s">
        <v>682</v>
      </c>
      <c r="B3009" s="51" t="s">
        <v>2254</v>
      </c>
      <c r="C3009" s="56">
        <v>2020</v>
      </c>
      <c r="D3009" s="52"/>
      <c r="E3009" s="56">
        <v>1</v>
      </c>
      <c r="F3009" s="56">
        <v>150</v>
      </c>
      <c r="G3009" s="56">
        <v>888.39400000000001</v>
      </c>
    </row>
    <row r="3010" spans="1:8" s="42" customFormat="1" ht="29.25" hidden="1" customHeight="1" outlineLevel="1">
      <c r="A3010" s="33" t="s">
        <v>682</v>
      </c>
      <c r="B3010" s="51" t="s">
        <v>2256</v>
      </c>
      <c r="C3010" s="56">
        <v>2020</v>
      </c>
      <c r="D3010" s="52"/>
      <c r="E3010" s="56">
        <v>1</v>
      </c>
      <c r="F3010" s="56">
        <v>149</v>
      </c>
      <c r="G3010" s="56">
        <v>618.74950000000001</v>
      </c>
    </row>
    <row r="3011" spans="1:8" s="42" customFormat="1" ht="29.25" hidden="1" customHeight="1" outlineLevel="1">
      <c r="A3011" s="33" t="s">
        <v>682</v>
      </c>
      <c r="B3011" s="51" t="s">
        <v>2258</v>
      </c>
      <c r="C3011" s="56">
        <v>2020</v>
      </c>
      <c r="D3011" s="52"/>
      <c r="E3011" s="56">
        <v>1</v>
      </c>
      <c r="F3011" s="56">
        <v>150</v>
      </c>
      <c r="G3011" s="56">
        <v>906.846</v>
      </c>
    </row>
    <row r="3012" spans="1:8" s="42" customFormat="1" ht="29.25" hidden="1" customHeight="1" outlineLevel="1">
      <c r="A3012" s="33" t="s">
        <v>682</v>
      </c>
      <c r="B3012" s="51" t="s">
        <v>2259</v>
      </c>
      <c r="C3012" s="56">
        <v>2020</v>
      </c>
      <c r="D3012" s="52"/>
      <c r="E3012" s="56">
        <v>1</v>
      </c>
      <c r="F3012" s="56">
        <v>100</v>
      </c>
      <c r="G3012" s="56">
        <v>916.66200000000003</v>
      </c>
    </row>
    <row r="3013" spans="1:8" s="42" customFormat="1" ht="29.25" hidden="1" customHeight="1" outlineLevel="1">
      <c r="A3013" s="33" t="s">
        <v>682</v>
      </c>
      <c r="B3013" s="51" t="s">
        <v>866</v>
      </c>
      <c r="C3013" s="56">
        <v>2020</v>
      </c>
      <c r="D3013" s="52"/>
      <c r="E3013" s="56">
        <v>1</v>
      </c>
      <c r="F3013" s="56">
        <v>165</v>
      </c>
      <c r="G3013" s="56">
        <v>784</v>
      </c>
    </row>
    <row r="3014" spans="1:8" s="42" customFormat="1" ht="29.25" hidden="1" customHeight="1" outlineLevel="1">
      <c r="A3014" s="33" t="s">
        <v>682</v>
      </c>
      <c r="B3014" s="51" t="s">
        <v>1016</v>
      </c>
      <c r="C3014" s="56">
        <v>2020</v>
      </c>
      <c r="D3014" s="52"/>
      <c r="E3014" s="56">
        <v>1</v>
      </c>
      <c r="F3014" s="56">
        <v>140</v>
      </c>
      <c r="G3014" s="56">
        <v>913.82582000000002</v>
      </c>
    </row>
    <row r="3015" spans="1:8" s="42" customFormat="1" ht="29.25" hidden="1" customHeight="1" outlineLevel="1">
      <c r="A3015" s="33" t="s">
        <v>682</v>
      </c>
      <c r="B3015" s="51" t="s">
        <v>2757</v>
      </c>
      <c r="C3015" s="56">
        <v>2020</v>
      </c>
      <c r="D3015" s="52"/>
      <c r="E3015" s="56">
        <v>1</v>
      </c>
      <c r="F3015" s="56">
        <v>100</v>
      </c>
      <c r="G3015" s="56">
        <v>529.39300000000003</v>
      </c>
    </row>
    <row r="3016" spans="1:8" s="42" customFormat="1" ht="29.25" hidden="1" customHeight="1" outlineLevel="1">
      <c r="A3016" s="33" t="s">
        <v>682</v>
      </c>
      <c r="B3016" s="51" t="s">
        <v>2265</v>
      </c>
      <c r="C3016" s="56">
        <v>2020</v>
      </c>
      <c r="D3016" s="52"/>
      <c r="E3016" s="56">
        <v>1</v>
      </c>
      <c r="F3016" s="56">
        <v>120</v>
      </c>
      <c r="G3016" s="56">
        <v>944.93299999999999</v>
      </c>
    </row>
    <row r="3017" spans="1:8" s="38" customFormat="1" ht="15.75" collapsed="1">
      <c r="A3017" s="20"/>
      <c r="B3017" s="65" t="s">
        <v>668</v>
      </c>
      <c r="C3017" s="46"/>
      <c r="D3017" s="20" t="s">
        <v>67</v>
      </c>
      <c r="E3017" s="46"/>
      <c r="F3017" s="46"/>
      <c r="G3017" s="46"/>
    </row>
    <row r="3018" spans="1:8" s="42" customFormat="1" ht="15.75">
      <c r="A3018" s="33" t="s">
        <v>682</v>
      </c>
      <c r="B3018" s="34" t="s">
        <v>95</v>
      </c>
      <c r="C3018" s="56">
        <v>2019</v>
      </c>
      <c r="D3018" s="52"/>
      <c r="E3018" s="33">
        <f ca="1">SUMIF($C$3021:$G$3040,$C$3018,$E$3021:$E$3040)</f>
        <v>5</v>
      </c>
      <c r="F3018" s="33">
        <f ca="1">SUMIF($C$3021:$G$3040,$C$3018,$F$3021:$F$3040)</f>
        <v>373</v>
      </c>
      <c r="G3018" s="37">
        <f ca="1">SUMIF($C$3021:$G$3040,$C$3018,$G$3021:$G$3040)</f>
        <v>2970.2160000000003</v>
      </c>
      <c r="H3018" s="68"/>
    </row>
    <row r="3019" spans="1:8" s="42" customFormat="1" ht="15.75">
      <c r="A3019" s="33" t="s">
        <v>682</v>
      </c>
      <c r="B3019" s="34" t="s">
        <v>95</v>
      </c>
      <c r="C3019" s="56">
        <v>2020</v>
      </c>
      <c r="D3019" s="52"/>
      <c r="E3019" s="33">
        <f ca="1">SUMIF($C$3021:$G$3040,$C$3019,$E$3021:$E$3040)</f>
        <v>14</v>
      </c>
      <c r="F3019" s="33">
        <f ca="1">SUMIF($C$3021:$G$3040,$C$3019,$F$3021:$F$3040)</f>
        <v>2187.5</v>
      </c>
      <c r="G3019" s="37">
        <f ca="1">SUMIF($C$3021:$G$3040,$C$3019,$G$3021:$G$3040)</f>
        <v>10649.228999999999</v>
      </c>
    </row>
    <row r="3020" spans="1:8" s="42" customFormat="1" ht="15.75">
      <c r="A3020" s="33" t="s">
        <v>682</v>
      </c>
      <c r="B3020" s="34" t="s">
        <v>95</v>
      </c>
      <c r="C3020" s="56">
        <v>2021</v>
      </c>
      <c r="D3020" s="52"/>
      <c r="E3020" s="33">
        <f ca="1">SUMIF($C$3021:$G$3040,$C$3020,$E$3021:$E$3040)</f>
        <v>0</v>
      </c>
      <c r="F3020" s="37">
        <f ca="1">SUMIF($C$3021:$G$3040,$C$3020,$F$3021:$F$3040)</f>
        <v>0</v>
      </c>
      <c r="G3020" s="37">
        <f ca="1">SUMIF($C$3021:$G$3040,$C$3020,$G$3021:$G$3040)</f>
        <v>0</v>
      </c>
    </row>
    <row r="3021" spans="1:8" s="42" customFormat="1" ht="63" hidden="1" outlineLevel="1">
      <c r="A3021" s="33" t="s">
        <v>682</v>
      </c>
      <c r="B3021" s="51" t="s">
        <v>2313</v>
      </c>
      <c r="C3021" s="56">
        <v>2018</v>
      </c>
      <c r="D3021" s="52"/>
      <c r="E3021" s="56">
        <v>1</v>
      </c>
      <c r="F3021" s="56">
        <v>120</v>
      </c>
      <c r="G3021" s="56">
        <v>399.54199999999997</v>
      </c>
    </row>
    <row r="3022" spans="1:8" s="42" customFormat="1" ht="63" hidden="1" outlineLevel="1">
      <c r="A3022" s="33" t="s">
        <v>682</v>
      </c>
      <c r="B3022" s="51" t="s">
        <v>1452</v>
      </c>
      <c r="C3022" s="56">
        <v>2018</v>
      </c>
      <c r="D3022" s="52"/>
      <c r="E3022" s="56">
        <v>1</v>
      </c>
      <c r="F3022" s="56">
        <v>115</v>
      </c>
      <c r="G3022" s="56">
        <v>447.43509999999998</v>
      </c>
    </row>
    <row r="3023" spans="1:8" s="42" customFormat="1" ht="45.75" hidden="1" customHeight="1" outlineLevel="1">
      <c r="A3023" s="33" t="s">
        <v>682</v>
      </c>
      <c r="B3023" s="51" t="s">
        <v>2351</v>
      </c>
      <c r="C3023" s="56">
        <v>2019</v>
      </c>
      <c r="D3023" s="52"/>
      <c r="E3023" s="56">
        <v>1</v>
      </c>
      <c r="F3023" s="56">
        <v>63</v>
      </c>
      <c r="G3023" s="56">
        <v>676</v>
      </c>
    </row>
    <row r="3024" spans="1:8" s="42" customFormat="1" ht="45.75" hidden="1" customHeight="1" outlineLevel="1">
      <c r="A3024" s="33" t="s">
        <v>682</v>
      </c>
      <c r="B3024" s="51" t="s">
        <v>2178</v>
      </c>
      <c r="C3024" s="56">
        <v>2019</v>
      </c>
      <c r="D3024" s="52"/>
      <c r="E3024" s="56">
        <v>1</v>
      </c>
      <c r="F3024" s="56">
        <v>45</v>
      </c>
      <c r="G3024" s="56">
        <v>567</v>
      </c>
    </row>
    <row r="3025" spans="1:7" s="42" customFormat="1" ht="45.75" hidden="1" customHeight="1" outlineLevel="1">
      <c r="A3025" s="33" t="s">
        <v>682</v>
      </c>
      <c r="B3025" s="51" t="s">
        <v>2392</v>
      </c>
      <c r="C3025" s="56">
        <v>2019</v>
      </c>
      <c r="D3025" s="52"/>
      <c r="E3025" s="56">
        <v>1</v>
      </c>
      <c r="F3025" s="56">
        <v>150</v>
      </c>
      <c r="G3025" s="56">
        <v>637.48500000000001</v>
      </c>
    </row>
    <row r="3026" spans="1:7" s="42" customFormat="1" ht="45.75" hidden="1" customHeight="1" outlineLevel="1">
      <c r="A3026" s="33" t="s">
        <v>682</v>
      </c>
      <c r="B3026" s="51" t="s">
        <v>1541</v>
      </c>
      <c r="C3026" s="56">
        <v>2019</v>
      </c>
      <c r="D3026" s="52"/>
      <c r="E3026" s="56">
        <v>1</v>
      </c>
      <c r="F3026" s="56">
        <v>75</v>
      </c>
      <c r="G3026" s="56">
        <v>477.83100000000002</v>
      </c>
    </row>
    <row r="3027" spans="1:7" s="42" customFormat="1" ht="45.75" hidden="1" customHeight="1" outlineLevel="1">
      <c r="A3027" s="33" t="s">
        <v>682</v>
      </c>
      <c r="B3027" s="51" t="s">
        <v>2356</v>
      </c>
      <c r="C3027" s="56">
        <v>2019</v>
      </c>
      <c r="D3027" s="52"/>
      <c r="E3027" s="56">
        <v>1</v>
      </c>
      <c r="F3027" s="56">
        <v>40</v>
      </c>
      <c r="G3027" s="56">
        <v>611.9</v>
      </c>
    </row>
    <row r="3028" spans="1:7" s="42" customFormat="1" ht="94.5" hidden="1" outlineLevel="1">
      <c r="A3028" s="33" t="s">
        <v>682</v>
      </c>
      <c r="B3028" s="51" t="s">
        <v>2554</v>
      </c>
      <c r="C3028" s="56">
        <v>2020</v>
      </c>
      <c r="D3028" s="52"/>
      <c r="E3028" s="56">
        <v>1</v>
      </c>
      <c r="F3028" s="56">
        <v>65</v>
      </c>
      <c r="G3028" s="56">
        <v>489</v>
      </c>
    </row>
    <row r="3029" spans="1:7" s="42" customFormat="1" ht="94.5" hidden="1" outlineLevel="1">
      <c r="A3029" s="33" t="s">
        <v>682</v>
      </c>
      <c r="B3029" s="51" t="s">
        <v>2555</v>
      </c>
      <c r="C3029" s="56">
        <v>2020</v>
      </c>
      <c r="D3029" s="52"/>
      <c r="E3029" s="56">
        <v>1</v>
      </c>
      <c r="F3029" s="56">
        <v>100</v>
      </c>
      <c r="G3029" s="56">
        <v>704</v>
      </c>
    </row>
    <row r="3030" spans="1:7" s="42" customFormat="1" ht="110.25" hidden="1" outlineLevel="1">
      <c r="A3030" s="33" t="s">
        <v>682</v>
      </c>
      <c r="B3030" s="51" t="s">
        <v>1754</v>
      </c>
      <c r="C3030" s="56">
        <v>2020</v>
      </c>
      <c r="D3030" s="52"/>
      <c r="E3030" s="56">
        <v>1</v>
      </c>
      <c r="F3030" s="56">
        <v>45</v>
      </c>
      <c r="G3030" s="56">
        <v>565</v>
      </c>
    </row>
    <row r="3031" spans="1:7" s="42" customFormat="1" ht="110.25" hidden="1" outlineLevel="1">
      <c r="A3031" s="33" t="s">
        <v>682</v>
      </c>
      <c r="B3031" s="51" t="s">
        <v>2213</v>
      </c>
      <c r="C3031" s="56">
        <v>2020</v>
      </c>
      <c r="D3031" s="52"/>
      <c r="E3031" s="56">
        <v>1</v>
      </c>
      <c r="F3031" s="56">
        <v>60</v>
      </c>
      <c r="G3031" s="56">
        <v>783</v>
      </c>
    </row>
    <row r="3032" spans="1:7" s="42" customFormat="1" ht="78.75" hidden="1" outlineLevel="1">
      <c r="A3032" s="33" t="s">
        <v>682</v>
      </c>
      <c r="B3032" s="51" t="s">
        <v>2564</v>
      </c>
      <c r="C3032" s="56">
        <v>2020</v>
      </c>
      <c r="D3032" s="52"/>
      <c r="E3032" s="56">
        <v>1</v>
      </c>
      <c r="F3032" s="56">
        <v>5</v>
      </c>
      <c r="G3032" s="56">
        <v>632</v>
      </c>
    </row>
    <row r="3033" spans="1:7" s="42" customFormat="1" ht="110.25" hidden="1" outlineLevel="1">
      <c r="A3033" s="33" t="s">
        <v>682</v>
      </c>
      <c r="B3033" s="51" t="s">
        <v>1796</v>
      </c>
      <c r="C3033" s="56">
        <v>2020</v>
      </c>
      <c r="D3033" s="52"/>
      <c r="E3033" s="56">
        <v>1</v>
      </c>
      <c r="F3033" s="56">
        <v>15</v>
      </c>
      <c r="G3033" s="56">
        <v>627</v>
      </c>
    </row>
    <row r="3034" spans="1:7" s="42" customFormat="1" ht="141.75" hidden="1" outlineLevel="1">
      <c r="A3034" s="33" t="s">
        <v>682</v>
      </c>
      <c r="B3034" s="51" t="s">
        <v>1803</v>
      </c>
      <c r="C3034" s="56">
        <v>2020</v>
      </c>
      <c r="D3034" s="52"/>
      <c r="E3034" s="56">
        <v>1</v>
      </c>
      <c r="F3034" s="56">
        <v>205</v>
      </c>
      <c r="G3034" s="56">
        <v>708</v>
      </c>
    </row>
    <row r="3035" spans="1:7" s="42" customFormat="1" ht="78.75" hidden="1" outlineLevel="1">
      <c r="A3035" s="33" t="s">
        <v>682</v>
      </c>
      <c r="B3035" s="51" t="s">
        <v>2220</v>
      </c>
      <c r="C3035" s="56">
        <v>2020</v>
      </c>
      <c r="D3035" s="52"/>
      <c r="E3035" s="56">
        <v>1</v>
      </c>
      <c r="F3035" s="56">
        <v>100</v>
      </c>
      <c r="G3035" s="56">
        <v>905.62099999999998</v>
      </c>
    </row>
    <row r="3036" spans="1:7" s="42" customFormat="1" ht="94.5" hidden="1" outlineLevel="1">
      <c r="A3036" s="33" t="s">
        <v>682</v>
      </c>
      <c r="B3036" s="51" t="s">
        <v>2225</v>
      </c>
      <c r="C3036" s="56">
        <v>2020</v>
      </c>
      <c r="D3036" s="52"/>
      <c r="E3036" s="56">
        <v>1</v>
      </c>
      <c r="F3036" s="56">
        <v>172.5</v>
      </c>
      <c r="G3036" s="56">
        <v>1065.825</v>
      </c>
    </row>
    <row r="3037" spans="1:7" s="42" customFormat="1" ht="94.5" hidden="1" outlineLevel="1">
      <c r="A3037" s="33" t="s">
        <v>682</v>
      </c>
      <c r="B3037" s="51" t="s">
        <v>2236</v>
      </c>
      <c r="C3037" s="56">
        <v>2020</v>
      </c>
      <c r="D3037" s="52"/>
      <c r="E3037" s="56">
        <v>1</v>
      </c>
      <c r="F3037" s="56">
        <v>150</v>
      </c>
      <c r="G3037" s="56">
        <v>788.31399999999996</v>
      </c>
    </row>
    <row r="3038" spans="1:7" s="42" customFormat="1" ht="94.5" hidden="1" outlineLevel="1">
      <c r="A3038" s="33" t="s">
        <v>682</v>
      </c>
      <c r="B3038" s="51" t="s">
        <v>1988</v>
      </c>
      <c r="C3038" s="56">
        <v>2020</v>
      </c>
      <c r="D3038" s="52"/>
      <c r="E3038" s="56">
        <v>1</v>
      </c>
      <c r="F3038" s="56">
        <v>100</v>
      </c>
      <c r="G3038" s="56">
        <v>526.11500000000001</v>
      </c>
    </row>
    <row r="3039" spans="1:7" s="42" customFormat="1" ht="94.5" hidden="1" outlineLevel="1">
      <c r="A3039" s="33" t="s">
        <v>682</v>
      </c>
      <c r="B3039" s="51" t="s">
        <v>2239</v>
      </c>
      <c r="C3039" s="56">
        <v>2020</v>
      </c>
      <c r="D3039" s="52"/>
      <c r="E3039" s="56">
        <v>1</v>
      </c>
      <c r="F3039" s="56">
        <v>150</v>
      </c>
      <c r="G3039" s="56">
        <v>1219.6500000000001</v>
      </c>
    </row>
    <row r="3040" spans="1:7" s="42" customFormat="1" ht="141.75" hidden="1" outlineLevel="1">
      <c r="A3040" s="33" t="s">
        <v>682</v>
      </c>
      <c r="B3040" s="51" t="s">
        <v>2758</v>
      </c>
      <c r="C3040" s="56">
        <v>2020</v>
      </c>
      <c r="D3040" s="52"/>
      <c r="E3040" s="56">
        <v>2</v>
      </c>
      <c r="F3040" s="56">
        <v>1020</v>
      </c>
      <c r="G3040" s="56">
        <v>1635.704</v>
      </c>
    </row>
    <row r="3041" spans="1:8" s="38" customFormat="1" ht="15.75" collapsed="1">
      <c r="A3041" s="21" t="s">
        <v>686</v>
      </c>
      <c r="B3041" s="59" t="s">
        <v>687</v>
      </c>
      <c r="C3041" s="55"/>
      <c r="D3041" s="55"/>
      <c r="E3041" s="21"/>
      <c r="F3041" s="21"/>
      <c r="G3041" s="21"/>
    </row>
    <row r="3042" spans="1:8" s="38" customFormat="1" ht="15.75">
      <c r="A3042" s="20"/>
      <c r="B3042" s="65" t="s">
        <v>665</v>
      </c>
      <c r="C3042" s="46"/>
      <c r="D3042" s="66" t="s">
        <v>68</v>
      </c>
      <c r="E3042" s="46"/>
      <c r="F3042" s="46"/>
      <c r="G3042" s="46"/>
    </row>
    <row r="3043" spans="1:8" s="42" customFormat="1" ht="15.75">
      <c r="A3043" s="26" t="s">
        <v>688</v>
      </c>
      <c r="B3043" s="27" t="s">
        <v>95</v>
      </c>
      <c r="C3043" s="58">
        <v>2019</v>
      </c>
      <c r="D3043" s="48"/>
      <c r="E3043" s="26">
        <f ca="1">SUMIF($C$3046:$G$3052,$C$3043,$E$3046:$E$3052)</f>
        <v>2</v>
      </c>
      <c r="F3043" s="26">
        <f ca="1">SUMIF($C$3046:$G$3052,$C$3043,$F$3046:$F$3052)</f>
        <v>355</v>
      </c>
      <c r="G3043" s="30">
        <f ca="1">SUMIF($C$3046:$G$3052,$C$3043,$G$3046:$G$3052)</f>
        <v>1047.7850000000001</v>
      </c>
      <c r="H3043" s="68"/>
    </row>
    <row r="3044" spans="1:8" s="42" customFormat="1" ht="15.75">
      <c r="A3044" s="26" t="s">
        <v>688</v>
      </c>
      <c r="B3044" s="27" t="s">
        <v>95</v>
      </c>
      <c r="C3044" s="58">
        <v>2020</v>
      </c>
      <c r="D3044" s="48"/>
      <c r="E3044" s="26">
        <f ca="1">SUMIF($C$3046:$G$3052,$C$3044,$E$3046:$E$3052)</f>
        <v>4</v>
      </c>
      <c r="F3044" s="26">
        <f ca="1">SUMIF($C$3046:$G$3052,$C$3044,$F$3046:$F$3052)</f>
        <v>890</v>
      </c>
      <c r="G3044" s="30">
        <f ca="1">SUMIF($C$3046:$G$3052,$C$3044,$G$3046:$G$3052)</f>
        <v>2153.4854500000001</v>
      </c>
    </row>
    <row r="3045" spans="1:8" s="42" customFormat="1" ht="15.75">
      <c r="A3045" s="26" t="s">
        <v>688</v>
      </c>
      <c r="B3045" s="27" t="s">
        <v>95</v>
      </c>
      <c r="C3045" s="58">
        <v>2021</v>
      </c>
      <c r="D3045" s="48"/>
      <c r="E3045" s="26">
        <f ca="1">SUMIF($C$3046:$G$3052,$C$3045,$E$3046:$E$3052)</f>
        <v>0</v>
      </c>
      <c r="F3045" s="26">
        <f ca="1">SUMIF($C$3046:$G$3052,$C$3045,$F$3046:$F$3052)</f>
        <v>0</v>
      </c>
      <c r="G3045" s="30">
        <f ca="1">SUMIF($C$3046:$G$3052,$C$3045,$G$3046:$G$3052)</f>
        <v>0</v>
      </c>
    </row>
    <row r="3046" spans="1:8" s="42" customFormat="1" ht="49.5" hidden="1" customHeight="1" outlineLevel="1">
      <c r="A3046" s="26" t="s">
        <v>688</v>
      </c>
      <c r="B3046" s="27" t="s">
        <v>2344</v>
      </c>
      <c r="C3046" s="58">
        <v>2018</v>
      </c>
      <c r="D3046" s="48"/>
      <c r="E3046" s="26">
        <v>1</v>
      </c>
      <c r="F3046" s="26">
        <v>345</v>
      </c>
      <c r="G3046" s="30">
        <v>631.29200000000003</v>
      </c>
    </row>
    <row r="3047" spans="1:8" s="42" customFormat="1" ht="126" hidden="1" outlineLevel="1">
      <c r="A3047" s="26" t="s">
        <v>688</v>
      </c>
      <c r="B3047" s="27" t="s">
        <v>2541</v>
      </c>
      <c r="C3047" s="58">
        <v>2019</v>
      </c>
      <c r="D3047" s="48"/>
      <c r="E3047" s="26">
        <v>1</v>
      </c>
      <c r="F3047" s="26">
        <v>70</v>
      </c>
      <c r="G3047" s="30">
        <v>266.05500000000001</v>
      </c>
    </row>
    <row r="3048" spans="1:8" s="42" customFormat="1" ht="47.25" hidden="1" outlineLevel="1">
      <c r="A3048" s="26" t="s">
        <v>688</v>
      </c>
      <c r="B3048" s="27" t="s">
        <v>2186</v>
      </c>
      <c r="C3048" s="58">
        <v>2019</v>
      </c>
      <c r="D3048" s="48"/>
      <c r="E3048" s="26">
        <v>1</v>
      </c>
      <c r="F3048" s="26">
        <v>285</v>
      </c>
      <c r="G3048" s="30">
        <v>781.73</v>
      </c>
    </row>
    <row r="3049" spans="1:8" s="42" customFormat="1" ht="126" hidden="1" outlineLevel="1">
      <c r="A3049" s="26" t="s">
        <v>688</v>
      </c>
      <c r="B3049" s="27" t="s">
        <v>913</v>
      </c>
      <c r="C3049" s="58">
        <v>2020</v>
      </c>
      <c r="D3049" s="48"/>
      <c r="E3049" s="26">
        <v>1</v>
      </c>
      <c r="F3049" s="26">
        <v>150</v>
      </c>
      <c r="G3049" s="30">
        <v>585.51437999999996</v>
      </c>
    </row>
    <row r="3050" spans="1:8" s="42" customFormat="1" ht="94.5" hidden="1" outlineLevel="1">
      <c r="A3050" s="26" t="s">
        <v>688</v>
      </c>
      <c r="B3050" s="27" t="s">
        <v>2591</v>
      </c>
      <c r="C3050" s="58">
        <v>2020</v>
      </c>
      <c r="D3050" s="48"/>
      <c r="E3050" s="26">
        <v>1</v>
      </c>
      <c r="F3050" s="26">
        <v>290</v>
      </c>
      <c r="G3050" s="30">
        <v>871.26599999999996</v>
      </c>
    </row>
    <row r="3051" spans="1:8" s="42" customFormat="1" ht="110.25" hidden="1" outlineLevel="1">
      <c r="A3051" s="26" t="s">
        <v>688</v>
      </c>
      <c r="B3051" s="27" t="s">
        <v>1981</v>
      </c>
      <c r="C3051" s="58">
        <v>2020</v>
      </c>
      <c r="D3051" s="48"/>
      <c r="E3051" s="26">
        <v>1</v>
      </c>
      <c r="F3051" s="26">
        <v>300</v>
      </c>
      <c r="G3051" s="30">
        <v>360.10199999999998</v>
      </c>
    </row>
    <row r="3052" spans="1:8" s="42" customFormat="1" ht="110.25" hidden="1" outlineLevel="1">
      <c r="A3052" s="26" t="s">
        <v>688</v>
      </c>
      <c r="B3052" s="27" t="s">
        <v>898</v>
      </c>
      <c r="C3052" s="58">
        <v>2020</v>
      </c>
      <c r="D3052" s="48"/>
      <c r="E3052" s="26">
        <v>1</v>
      </c>
      <c r="F3052" s="26">
        <v>150</v>
      </c>
      <c r="G3052" s="30">
        <v>336.60307</v>
      </c>
    </row>
    <row r="3053" spans="1:8" s="38" customFormat="1" ht="15.75" collapsed="1">
      <c r="A3053" s="17"/>
      <c r="B3053" s="60" t="s">
        <v>668</v>
      </c>
      <c r="C3053" s="46"/>
      <c r="D3053" s="62" t="s">
        <v>68</v>
      </c>
      <c r="E3053" s="46"/>
      <c r="F3053" s="46"/>
      <c r="G3053" s="46"/>
    </row>
    <row r="3054" spans="1:8" s="42" customFormat="1" ht="15.75">
      <c r="A3054" s="33" t="s">
        <v>689</v>
      </c>
      <c r="B3054" s="34" t="s">
        <v>95</v>
      </c>
      <c r="C3054" s="56">
        <v>2019</v>
      </c>
      <c r="D3054" s="52"/>
      <c r="E3054" s="33">
        <f ca="1">SUMIF($C$3057:$G$3082,$C$3054,$E$3057:$E$3082)</f>
        <v>15</v>
      </c>
      <c r="F3054" s="37">
        <f ca="1">SUMIF($C$3057:$G$3082,$C$3054,$F$3057:$F$3082)</f>
        <v>3541.42</v>
      </c>
      <c r="G3054" s="37">
        <f ca="1">SUMIF($C$3057:$G$3082,$C$3054,$G$3057:$G$3082)</f>
        <v>13138.708999999999</v>
      </c>
      <c r="H3054" s="68"/>
    </row>
    <row r="3055" spans="1:8" s="42" customFormat="1" ht="15.75">
      <c r="A3055" s="33" t="s">
        <v>689</v>
      </c>
      <c r="B3055" s="34" t="s">
        <v>95</v>
      </c>
      <c r="C3055" s="56">
        <v>2020</v>
      </c>
      <c r="D3055" s="52"/>
      <c r="E3055" s="33">
        <f ca="1">SUMIF($C$3057:$G$3082,$C$3055,$E$3057:$E$3082)</f>
        <v>8</v>
      </c>
      <c r="F3055" s="37">
        <f ca="1">SUMIF($C$3057:$G$3082,$C$3055,$F$3057:$F$3082)</f>
        <v>1613</v>
      </c>
      <c r="G3055" s="37">
        <f ca="1">SUMIF($C$3057:$G$3082,$C$3055,$G$3057:$G$3082)</f>
        <v>7343.7005400000007</v>
      </c>
    </row>
    <row r="3056" spans="1:8" s="42" customFormat="1" ht="15.75">
      <c r="A3056" s="33" t="s">
        <v>689</v>
      </c>
      <c r="B3056" s="34" t="s">
        <v>95</v>
      </c>
      <c r="C3056" s="56">
        <v>2021</v>
      </c>
      <c r="D3056" s="52"/>
      <c r="E3056" s="33">
        <f ca="1">SUMIF($C$3057:$G$3082,$C$3056,$E$3057:$E$3082)</f>
        <v>0</v>
      </c>
      <c r="F3056" s="37">
        <f ca="1">SUMIF($C$3057:$G$3082,$C$3056,$F$3057:$F$3082)</f>
        <v>0</v>
      </c>
      <c r="G3056" s="37">
        <f ca="1">SUMIF($C$3057:$G$3082,$C$3056,$G$3057:$G$3082)</f>
        <v>0</v>
      </c>
    </row>
    <row r="3057" spans="1:7" s="42" customFormat="1" ht="78.75" hidden="1" outlineLevel="1">
      <c r="A3057" s="33" t="s">
        <v>689</v>
      </c>
      <c r="B3057" s="51" t="s">
        <v>1228</v>
      </c>
      <c r="C3057" s="56">
        <v>2018</v>
      </c>
      <c r="D3057" s="52"/>
      <c r="E3057" s="33">
        <v>1</v>
      </c>
      <c r="F3057" s="33">
        <v>196.5</v>
      </c>
      <c r="G3057" s="33">
        <v>1393.9079399999998</v>
      </c>
    </row>
    <row r="3058" spans="1:7" s="42" customFormat="1" ht="94.5" hidden="1" outlineLevel="1">
      <c r="A3058" s="33" t="s">
        <v>689</v>
      </c>
      <c r="B3058" s="51" t="s">
        <v>1233</v>
      </c>
      <c r="C3058" s="56">
        <v>2018</v>
      </c>
      <c r="D3058" s="52"/>
      <c r="E3058" s="33">
        <v>1</v>
      </c>
      <c r="F3058" s="33">
        <v>41.25</v>
      </c>
      <c r="G3058" s="33">
        <v>568.95558999999992</v>
      </c>
    </row>
    <row r="3059" spans="1:7" s="42" customFormat="1" ht="78.75" hidden="1" outlineLevel="1">
      <c r="A3059" s="33" t="s">
        <v>689</v>
      </c>
      <c r="B3059" s="51" t="s">
        <v>1227</v>
      </c>
      <c r="C3059" s="56">
        <v>2018</v>
      </c>
      <c r="D3059" s="52"/>
      <c r="E3059" s="33">
        <v>1</v>
      </c>
      <c r="F3059" s="33">
        <v>187.5</v>
      </c>
      <c r="G3059" s="33">
        <v>1094.8552900000002</v>
      </c>
    </row>
    <row r="3060" spans="1:7" s="42" customFormat="1" ht="47.25" hidden="1" outlineLevel="1">
      <c r="A3060" s="33" t="s">
        <v>689</v>
      </c>
      <c r="B3060" s="51" t="s">
        <v>1280</v>
      </c>
      <c r="C3060" s="56">
        <v>2018</v>
      </c>
      <c r="D3060" s="52"/>
      <c r="E3060" s="33">
        <v>1</v>
      </c>
      <c r="F3060" s="33">
        <v>736</v>
      </c>
      <c r="G3060" s="33">
        <v>740.0607500000001</v>
      </c>
    </row>
    <row r="3061" spans="1:7" s="42" customFormat="1" ht="47.25" hidden="1" outlineLevel="1">
      <c r="A3061" s="33" t="s">
        <v>689</v>
      </c>
      <c r="B3061" s="51" t="s">
        <v>2633</v>
      </c>
      <c r="C3061" s="56">
        <v>2018</v>
      </c>
      <c r="D3061" s="52"/>
      <c r="E3061" s="33">
        <v>1</v>
      </c>
      <c r="F3061" s="33">
        <v>152.6</v>
      </c>
      <c r="G3061" s="33">
        <v>1251.3264300000001</v>
      </c>
    </row>
    <row r="3062" spans="1:7" s="42" customFormat="1" ht="63" hidden="1" outlineLevel="1">
      <c r="A3062" s="33" t="s">
        <v>689</v>
      </c>
      <c r="B3062" s="51" t="s">
        <v>2318</v>
      </c>
      <c r="C3062" s="56">
        <v>2018</v>
      </c>
      <c r="D3062" s="52"/>
      <c r="E3062" s="33">
        <v>1</v>
      </c>
      <c r="F3062" s="33">
        <v>150</v>
      </c>
      <c r="G3062" s="33">
        <v>681.88800000000003</v>
      </c>
    </row>
    <row r="3063" spans="1:7" s="42" customFormat="1" ht="78.75" hidden="1" outlineLevel="1">
      <c r="A3063" s="33" t="s">
        <v>689</v>
      </c>
      <c r="B3063" s="51" t="s">
        <v>2759</v>
      </c>
      <c r="C3063" s="56">
        <v>2018</v>
      </c>
      <c r="D3063" s="52"/>
      <c r="E3063" s="33">
        <v>1</v>
      </c>
      <c r="F3063" s="33">
        <v>150</v>
      </c>
      <c r="G3063" s="33">
        <v>661.77499999999998</v>
      </c>
    </row>
    <row r="3064" spans="1:7" s="42" customFormat="1" ht="63" hidden="1" outlineLevel="1">
      <c r="A3064" s="33" t="s">
        <v>689</v>
      </c>
      <c r="B3064" s="51" t="s">
        <v>2342</v>
      </c>
      <c r="C3064" s="56">
        <v>2018</v>
      </c>
      <c r="D3064" s="52"/>
      <c r="E3064" s="33">
        <v>1</v>
      </c>
      <c r="F3064" s="33">
        <v>300</v>
      </c>
      <c r="G3064" s="33">
        <v>874.50800000000004</v>
      </c>
    </row>
    <row r="3065" spans="1:7" s="42" customFormat="1" ht="94.5" hidden="1" outlineLevel="1">
      <c r="A3065" s="33" t="s">
        <v>689</v>
      </c>
      <c r="B3065" s="51" t="s">
        <v>2760</v>
      </c>
      <c r="C3065" s="56">
        <v>2019</v>
      </c>
      <c r="D3065" s="52"/>
      <c r="E3065" s="33">
        <v>1</v>
      </c>
      <c r="F3065" s="33">
        <v>150</v>
      </c>
      <c r="G3065" s="33">
        <v>817.16899999999998</v>
      </c>
    </row>
    <row r="3066" spans="1:7" s="42" customFormat="1" ht="78.75" hidden="1" outlineLevel="1">
      <c r="A3066" s="33" t="s">
        <v>689</v>
      </c>
      <c r="B3066" s="51" t="s">
        <v>2176</v>
      </c>
      <c r="C3066" s="56">
        <v>2019</v>
      </c>
      <c r="D3066" s="52"/>
      <c r="E3066" s="33">
        <v>1</v>
      </c>
      <c r="F3066" s="33">
        <v>15</v>
      </c>
      <c r="G3066" s="33">
        <v>705</v>
      </c>
    </row>
    <row r="3067" spans="1:7" s="42" customFormat="1" ht="63" hidden="1" outlineLevel="1">
      <c r="A3067" s="33" t="s">
        <v>689</v>
      </c>
      <c r="B3067" s="51" t="s">
        <v>2348</v>
      </c>
      <c r="C3067" s="56">
        <v>2019</v>
      </c>
      <c r="D3067" s="52"/>
      <c r="E3067" s="33">
        <v>1</v>
      </c>
      <c r="F3067" s="33">
        <v>420</v>
      </c>
      <c r="G3067" s="33">
        <v>1107.6189999999999</v>
      </c>
    </row>
    <row r="3068" spans="1:7" s="42" customFormat="1" ht="94.5" hidden="1" outlineLevel="1">
      <c r="A3068" s="33" t="s">
        <v>689</v>
      </c>
      <c r="B3068" s="51" t="s">
        <v>2761</v>
      </c>
      <c r="C3068" s="56">
        <v>2019</v>
      </c>
      <c r="D3068" s="52"/>
      <c r="E3068" s="33">
        <v>2</v>
      </c>
      <c r="F3068" s="33">
        <v>352.42</v>
      </c>
      <c r="G3068" s="33">
        <v>1342.076</v>
      </c>
    </row>
    <row r="3069" spans="1:7" s="42" customFormat="1" ht="63" hidden="1" outlineLevel="1">
      <c r="A3069" s="33" t="s">
        <v>689</v>
      </c>
      <c r="B3069" s="51" t="s">
        <v>2185</v>
      </c>
      <c r="C3069" s="56">
        <v>2019</v>
      </c>
      <c r="D3069" s="52"/>
      <c r="E3069" s="33">
        <v>1</v>
      </c>
      <c r="F3069" s="33">
        <v>195</v>
      </c>
      <c r="G3069" s="33">
        <v>963.03800000000001</v>
      </c>
    </row>
    <row r="3070" spans="1:7" s="42" customFormat="1" ht="63" hidden="1" outlineLevel="1">
      <c r="A3070" s="33" t="s">
        <v>689</v>
      </c>
      <c r="B3070" s="51" t="s">
        <v>1640</v>
      </c>
      <c r="C3070" s="56">
        <v>2019</v>
      </c>
      <c r="D3070" s="52"/>
      <c r="E3070" s="33">
        <v>1</v>
      </c>
      <c r="F3070" s="33">
        <v>149</v>
      </c>
      <c r="G3070" s="33">
        <v>832.69899999999996</v>
      </c>
    </row>
    <row r="3071" spans="1:7" s="42" customFormat="1" ht="78.75" hidden="1" outlineLevel="1">
      <c r="A3071" s="33" t="s">
        <v>689</v>
      </c>
      <c r="B3071" s="51" t="s">
        <v>2192</v>
      </c>
      <c r="C3071" s="56">
        <v>2019</v>
      </c>
      <c r="D3071" s="52"/>
      <c r="E3071" s="33">
        <v>1</v>
      </c>
      <c r="F3071" s="33">
        <v>500</v>
      </c>
      <c r="G3071" s="33">
        <v>596.86900000000003</v>
      </c>
    </row>
    <row r="3072" spans="1:7" s="42" customFormat="1" ht="94.5" hidden="1" outlineLevel="1">
      <c r="A3072" s="33" t="s">
        <v>689</v>
      </c>
      <c r="B3072" s="51" t="s">
        <v>1635</v>
      </c>
      <c r="C3072" s="56">
        <v>2019</v>
      </c>
      <c r="D3072" s="52"/>
      <c r="E3072" s="33">
        <v>1</v>
      </c>
      <c r="F3072" s="33">
        <v>380</v>
      </c>
      <c r="G3072" s="33">
        <v>1082.3800000000001</v>
      </c>
    </row>
    <row r="3073" spans="1:8" s="42" customFormat="1" ht="157.5" hidden="1" outlineLevel="1">
      <c r="A3073" s="33" t="s">
        <v>689</v>
      </c>
      <c r="B3073" s="51" t="s">
        <v>2396</v>
      </c>
      <c r="C3073" s="56">
        <v>2019</v>
      </c>
      <c r="D3073" s="52"/>
      <c r="E3073" s="33">
        <v>2</v>
      </c>
      <c r="F3073" s="33">
        <v>255</v>
      </c>
      <c r="G3073" s="33">
        <v>1570</v>
      </c>
    </row>
    <row r="3074" spans="1:8" s="42" customFormat="1" ht="126" hidden="1" outlineLevel="1">
      <c r="A3074" s="33" t="s">
        <v>689</v>
      </c>
      <c r="B3074" s="51" t="s">
        <v>2349</v>
      </c>
      <c r="C3074" s="56">
        <v>2019</v>
      </c>
      <c r="D3074" s="52"/>
      <c r="E3074" s="33">
        <v>1</v>
      </c>
      <c r="F3074" s="33">
        <v>240</v>
      </c>
      <c r="G3074" s="33">
        <v>757.85900000000004</v>
      </c>
    </row>
    <row r="3075" spans="1:8" s="42" customFormat="1" ht="47.25" hidden="1" outlineLevel="1">
      <c r="A3075" s="33" t="s">
        <v>689</v>
      </c>
      <c r="B3075" s="51" t="s">
        <v>2659</v>
      </c>
      <c r="C3075" s="56">
        <v>2019</v>
      </c>
      <c r="D3075" s="52"/>
      <c r="E3075" s="33">
        <v>3</v>
      </c>
      <c r="F3075" s="33">
        <v>885</v>
      </c>
      <c r="G3075" s="33">
        <v>3364</v>
      </c>
    </row>
    <row r="3076" spans="1:8" s="42" customFormat="1" ht="126" hidden="1" outlineLevel="1">
      <c r="A3076" s="33" t="s">
        <v>689</v>
      </c>
      <c r="B3076" s="51" t="s">
        <v>2698</v>
      </c>
      <c r="C3076" s="56">
        <v>2020</v>
      </c>
      <c r="D3076" s="52"/>
      <c r="E3076" s="33">
        <v>1</v>
      </c>
      <c r="F3076" s="33">
        <v>150</v>
      </c>
      <c r="G3076" s="33">
        <v>973</v>
      </c>
    </row>
    <row r="3077" spans="1:8" s="42" customFormat="1" ht="141.75" hidden="1" outlineLevel="1">
      <c r="A3077" s="33" t="s">
        <v>689</v>
      </c>
      <c r="B3077" s="51" t="s">
        <v>947</v>
      </c>
      <c r="C3077" s="56">
        <v>2020</v>
      </c>
      <c r="D3077" s="52"/>
      <c r="E3077" s="33">
        <v>1</v>
      </c>
      <c r="F3077" s="33">
        <v>150</v>
      </c>
      <c r="G3077" s="33">
        <v>1210.0291099999999</v>
      </c>
    </row>
    <row r="3078" spans="1:8" s="42" customFormat="1" ht="126" hidden="1" outlineLevel="1">
      <c r="A3078" s="33" t="s">
        <v>689</v>
      </c>
      <c r="B3078" s="51" t="s">
        <v>1032</v>
      </c>
      <c r="C3078" s="56">
        <v>2020</v>
      </c>
      <c r="D3078" s="52"/>
      <c r="E3078" s="33">
        <v>1</v>
      </c>
      <c r="F3078" s="33">
        <v>150</v>
      </c>
      <c r="G3078" s="33">
        <v>624.86571000000004</v>
      </c>
    </row>
    <row r="3079" spans="1:8" s="42" customFormat="1" ht="110.25" hidden="1" outlineLevel="1">
      <c r="A3079" s="33" t="s">
        <v>689</v>
      </c>
      <c r="B3079" s="51" t="s">
        <v>1042</v>
      </c>
      <c r="C3079" s="56">
        <v>2020</v>
      </c>
      <c r="D3079" s="52"/>
      <c r="E3079" s="33">
        <v>1</v>
      </c>
      <c r="F3079" s="33">
        <v>150</v>
      </c>
      <c r="G3079" s="33">
        <v>633.30871999999999</v>
      </c>
    </row>
    <row r="3080" spans="1:8" s="42" customFormat="1" ht="94.5" hidden="1" outlineLevel="1">
      <c r="A3080" s="33" t="s">
        <v>689</v>
      </c>
      <c r="B3080" s="51" t="s">
        <v>2727</v>
      </c>
      <c r="C3080" s="56">
        <v>2020</v>
      </c>
      <c r="D3080" s="52"/>
      <c r="E3080" s="33">
        <v>1</v>
      </c>
      <c r="F3080" s="33">
        <v>300</v>
      </c>
      <c r="G3080" s="33">
        <v>1012.36</v>
      </c>
    </row>
    <row r="3081" spans="1:8" s="42" customFormat="1" ht="94.5" hidden="1" outlineLevel="1">
      <c r="A3081" s="33" t="s">
        <v>689</v>
      </c>
      <c r="B3081" s="51" t="s">
        <v>2260</v>
      </c>
      <c r="C3081" s="56">
        <v>2020</v>
      </c>
      <c r="D3081" s="52"/>
      <c r="E3081" s="33">
        <v>2</v>
      </c>
      <c r="F3081" s="33">
        <v>368</v>
      </c>
      <c r="G3081" s="33">
        <v>1826.614</v>
      </c>
    </row>
    <row r="3082" spans="1:8" s="42" customFormat="1" ht="94.5" hidden="1" outlineLevel="1">
      <c r="A3082" s="33" t="s">
        <v>689</v>
      </c>
      <c r="B3082" s="51" t="s">
        <v>2762</v>
      </c>
      <c r="C3082" s="56">
        <v>2020</v>
      </c>
      <c r="D3082" s="52"/>
      <c r="E3082" s="33">
        <v>1</v>
      </c>
      <c r="F3082" s="33">
        <v>345</v>
      </c>
      <c r="G3082" s="33">
        <v>1063.5229999999999</v>
      </c>
    </row>
    <row r="3083" spans="1:8" s="38" customFormat="1" ht="15.75" collapsed="1">
      <c r="A3083" s="20"/>
      <c r="B3083" s="65" t="s">
        <v>668</v>
      </c>
      <c r="C3083" s="46"/>
      <c r="D3083" s="20" t="s">
        <v>67</v>
      </c>
      <c r="E3083" s="46"/>
      <c r="F3083" s="46"/>
      <c r="G3083" s="46"/>
    </row>
    <row r="3084" spans="1:8" s="42" customFormat="1" ht="15.75">
      <c r="A3084" s="33" t="s">
        <v>689</v>
      </c>
      <c r="B3084" s="34" t="s">
        <v>95</v>
      </c>
      <c r="C3084" s="56">
        <v>2019</v>
      </c>
      <c r="D3084" s="52"/>
      <c r="E3084" s="33">
        <f ca="1">SUMIF($C$3087:$G$3088,$C$3084,$E$3087:$E$3088)</f>
        <v>0</v>
      </c>
      <c r="F3084" s="37">
        <f ca="1">SUMIF($C$3087:$G$3088,$C$3084,$F$3087:$F$3088)</f>
        <v>0</v>
      </c>
      <c r="G3084" s="37">
        <f ca="1">SUMIF($C$3087:$G$3088,$C$3084,$G$3087:$G$3088)</f>
        <v>0</v>
      </c>
      <c r="H3084" s="68"/>
    </row>
    <row r="3085" spans="1:8" s="42" customFormat="1" ht="15.75">
      <c r="A3085" s="33" t="s">
        <v>689</v>
      </c>
      <c r="B3085" s="34" t="s">
        <v>95</v>
      </c>
      <c r="C3085" s="56">
        <v>2020</v>
      </c>
      <c r="D3085" s="52"/>
      <c r="E3085" s="33">
        <f ca="1">SUMIF($C$3087:$G$3088,$C$3085,$E$3087:$E$3088)</f>
        <v>2</v>
      </c>
      <c r="F3085" s="37">
        <f ca="1">SUMIF($C$3087:$G$3088,$C$3085,$F$3087:$F$3088)</f>
        <v>400</v>
      </c>
      <c r="G3085" s="37">
        <f ca="1">SUMIF($C$3087:$G$3088,$C$3085,$G$3087:$G$3088)</f>
        <v>1635.1559999999999</v>
      </c>
    </row>
    <row r="3086" spans="1:8" s="42" customFormat="1" ht="15.75">
      <c r="A3086" s="33" t="s">
        <v>689</v>
      </c>
      <c r="B3086" s="34" t="s">
        <v>95</v>
      </c>
      <c r="C3086" s="56">
        <v>2021</v>
      </c>
      <c r="D3086" s="52"/>
      <c r="E3086" s="33">
        <f ca="1">SUMIF($C$3087:$G$3088,$C$3086,$E$3087:$E$3088)</f>
        <v>0</v>
      </c>
      <c r="F3086" s="37">
        <f ca="1">SUMIF($C$3087:$G$3088,$C$3086,$F$3087:$F$3088)</f>
        <v>0</v>
      </c>
      <c r="G3086" s="37">
        <f ca="1">SUMIF($C$3087:$G$3088,$C$3086,$G$3087:$G$3088)</f>
        <v>0</v>
      </c>
    </row>
    <row r="3087" spans="1:8" s="42" customFormat="1" ht="78.75" hidden="1" outlineLevel="1">
      <c r="A3087" s="33" t="s">
        <v>689</v>
      </c>
      <c r="B3087" s="51" t="s">
        <v>2570</v>
      </c>
      <c r="C3087" s="56">
        <v>2020</v>
      </c>
      <c r="D3087" s="52"/>
      <c r="E3087" s="33">
        <v>1</v>
      </c>
      <c r="F3087" s="33">
        <v>100</v>
      </c>
      <c r="G3087" s="33">
        <v>600</v>
      </c>
    </row>
    <row r="3088" spans="1:8" s="42" customFormat="1" ht="94.5" hidden="1" outlineLevel="1">
      <c r="A3088" s="33" t="s">
        <v>689</v>
      </c>
      <c r="B3088" s="51" t="s">
        <v>2218</v>
      </c>
      <c r="C3088" s="56">
        <v>2020</v>
      </c>
      <c r="D3088" s="52"/>
      <c r="E3088" s="33">
        <v>1</v>
      </c>
      <c r="F3088" s="33">
        <v>300</v>
      </c>
      <c r="G3088" s="33">
        <v>1035.1559999999999</v>
      </c>
    </row>
    <row r="3089" spans="1:8" s="38" customFormat="1" ht="15.75" collapsed="1">
      <c r="A3089" s="21" t="s">
        <v>691</v>
      </c>
      <c r="B3089" s="59" t="s">
        <v>692</v>
      </c>
      <c r="C3089" s="55"/>
      <c r="D3089" s="55"/>
      <c r="E3089" s="21"/>
      <c r="F3089" s="21"/>
      <c r="G3089" s="21"/>
    </row>
    <row r="3090" spans="1:8" s="38" customFormat="1" ht="15.75">
      <c r="A3090" s="17"/>
      <c r="B3090" s="60" t="s">
        <v>668</v>
      </c>
      <c r="C3090" s="46"/>
      <c r="D3090" s="20" t="s">
        <v>67</v>
      </c>
      <c r="E3090" s="46"/>
      <c r="F3090" s="46"/>
      <c r="G3090" s="46"/>
    </row>
    <row r="3091" spans="1:8" s="42" customFormat="1" ht="15.75">
      <c r="A3091" s="26" t="s">
        <v>694</v>
      </c>
      <c r="B3091" s="27" t="s">
        <v>95</v>
      </c>
      <c r="C3091" s="58">
        <v>2019</v>
      </c>
      <c r="D3091" s="48"/>
      <c r="E3091" s="26">
        <f ca="1">SUMIF($C$3094:$G$3104,$C$3091,$E$3094:$E$3104)</f>
        <v>2</v>
      </c>
      <c r="F3091" s="30">
        <f ca="1">SUMIF($C$3094:$G$3104,$C$3091,$F$3094:$F$3104)</f>
        <v>720.2</v>
      </c>
      <c r="G3091" s="30">
        <f ca="1">SUMIF($C$3094:$G$3104,$C$3091,$G$3094:$G$3104)</f>
        <v>2171.3734400000003</v>
      </c>
      <c r="H3091" s="68"/>
    </row>
    <row r="3092" spans="1:8" s="42" customFormat="1" ht="15.75">
      <c r="A3092" s="26" t="s">
        <v>694</v>
      </c>
      <c r="B3092" s="27" t="s">
        <v>95</v>
      </c>
      <c r="C3092" s="58">
        <v>2020</v>
      </c>
      <c r="D3092" s="48"/>
      <c r="E3092" s="26">
        <f ca="1">SUMIF($C$3094:$G$3104,$C$3092,$E$3094:$E$3104)</f>
        <v>9</v>
      </c>
      <c r="F3092" s="30">
        <f ca="1">SUMIF($C$3094:$G$3104,$C$3092,$F$3094:$F$3104)</f>
        <v>3768.3</v>
      </c>
      <c r="G3092" s="30">
        <f ca="1">SUMIF($C$3094:$G$3104,$C$3092,$G$3094:$G$3104)</f>
        <v>9411.6640100000004</v>
      </c>
    </row>
    <row r="3093" spans="1:8" s="42" customFormat="1" ht="15.75">
      <c r="A3093" s="26" t="s">
        <v>694</v>
      </c>
      <c r="B3093" s="27" t="s">
        <v>95</v>
      </c>
      <c r="C3093" s="58">
        <v>2021</v>
      </c>
      <c r="D3093" s="48"/>
      <c r="E3093" s="26">
        <f ca="1">SUMIF($C$3094:$G$3104,$C$3093,$E$3094:$E$3104)</f>
        <v>0</v>
      </c>
      <c r="F3093" s="30">
        <f ca="1">SUMIF($C$3094:$G$3104,$C$3093,$F$3094:$F$3104)</f>
        <v>0</v>
      </c>
      <c r="G3093" s="30">
        <f ca="1">SUMIF($C$3094:$G$3104,$C$3093,$G$3094:$G$3104)</f>
        <v>0</v>
      </c>
    </row>
    <row r="3094" spans="1:8" s="42" customFormat="1" ht="63" hidden="1" outlineLevel="1">
      <c r="A3094" s="26" t="s">
        <v>694</v>
      </c>
      <c r="B3094" s="47" t="s">
        <v>1453</v>
      </c>
      <c r="C3094" s="58">
        <v>2018</v>
      </c>
      <c r="D3094" s="48"/>
      <c r="E3094" s="26">
        <v>1</v>
      </c>
      <c r="F3094" s="26">
        <v>99.3</v>
      </c>
      <c r="G3094" s="30">
        <v>509.35899999999998</v>
      </c>
    </row>
    <row r="3095" spans="1:8" s="42" customFormat="1" ht="47.25" hidden="1" outlineLevel="1">
      <c r="A3095" s="26" t="s">
        <v>694</v>
      </c>
      <c r="B3095" s="47" t="s">
        <v>2362</v>
      </c>
      <c r="C3095" s="58">
        <v>2019</v>
      </c>
      <c r="D3095" s="48"/>
      <c r="E3095" s="26">
        <v>1</v>
      </c>
      <c r="F3095" s="26">
        <v>615</v>
      </c>
      <c r="G3095" s="30">
        <v>1364.9870000000001</v>
      </c>
    </row>
    <row r="3096" spans="1:8" s="42" customFormat="1" ht="47.25" hidden="1" outlineLevel="1">
      <c r="A3096" s="26" t="s">
        <v>694</v>
      </c>
      <c r="B3096" s="47" t="s">
        <v>2397</v>
      </c>
      <c r="C3096" s="58">
        <v>2019</v>
      </c>
      <c r="D3096" s="48"/>
      <c r="E3096" s="26">
        <v>1</v>
      </c>
      <c r="F3096" s="26">
        <v>105.2</v>
      </c>
      <c r="G3096" s="30">
        <v>806.38643999999999</v>
      </c>
    </row>
    <row r="3097" spans="1:8" s="42" customFormat="1" ht="126" hidden="1" outlineLevel="1">
      <c r="A3097" s="26" t="s">
        <v>694</v>
      </c>
      <c r="B3097" s="47" t="s">
        <v>2217</v>
      </c>
      <c r="C3097" s="58">
        <v>2020</v>
      </c>
      <c r="D3097" s="48"/>
      <c r="E3097" s="26">
        <v>1</v>
      </c>
      <c r="F3097" s="26">
        <v>600</v>
      </c>
      <c r="G3097" s="30">
        <v>1517.24</v>
      </c>
    </row>
    <row r="3098" spans="1:8" s="42" customFormat="1" ht="94.5" hidden="1" outlineLevel="1">
      <c r="A3098" s="26" t="s">
        <v>694</v>
      </c>
      <c r="B3098" s="47" t="s">
        <v>2685</v>
      </c>
      <c r="C3098" s="58">
        <v>2020</v>
      </c>
      <c r="D3098" s="48"/>
      <c r="E3098" s="26">
        <v>2</v>
      </c>
      <c r="F3098" s="26">
        <v>426.3</v>
      </c>
      <c r="G3098" s="30">
        <v>1794.96082</v>
      </c>
    </row>
    <row r="3099" spans="1:8" s="42" customFormat="1" ht="110.25" hidden="1" outlineLevel="1">
      <c r="A3099" s="26" t="s">
        <v>694</v>
      </c>
      <c r="B3099" s="47" t="s">
        <v>889</v>
      </c>
      <c r="C3099" s="58">
        <v>2020</v>
      </c>
      <c r="D3099" s="48"/>
      <c r="E3099" s="26">
        <v>1</v>
      </c>
      <c r="F3099" s="26">
        <v>320</v>
      </c>
      <c r="G3099" s="30">
        <v>855.25189</v>
      </c>
    </row>
    <row r="3100" spans="1:8" s="42" customFormat="1" ht="110.25" hidden="1" outlineLevel="1">
      <c r="A3100" s="26" t="s">
        <v>694</v>
      </c>
      <c r="B3100" s="47" t="s">
        <v>953</v>
      </c>
      <c r="C3100" s="58">
        <v>2020</v>
      </c>
      <c r="D3100" s="48"/>
      <c r="E3100" s="26">
        <v>1</v>
      </c>
      <c r="F3100" s="26">
        <v>40</v>
      </c>
      <c r="G3100" s="30">
        <v>1246.54791</v>
      </c>
    </row>
    <row r="3101" spans="1:8" s="42" customFormat="1" ht="126" hidden="1" outlineLevel="1">
      <c r="A3101" s="26" t="s">
        <v>694</v>
      </c>
      <c r="B3101" s="47" t="s">
        <v>954</v>
      </c>
      <c r="C3101" s="58">
        <v>2020</v>
      </c>
      <c r="D3101" s="48"/>
      <c r="E3101" s="26">
        <v>1</v>
      </c>
      <c r="F3101" s="26">
        <v>30</v>
      </c>
      <c r="G3101" s="30">
        <v>865.99063000000001</v>
      </c>
    </row>
    <row r="3102" spans="1:8" s="42" customFormat="1" ht="126" hidden="1" outlineLevel="1">
      <c r="A3102" s="26" t="s">
        <v>694</v>
      </c>
      <c r="B3102" s="47" t="s">
        <v>968</v>
      </c>
      <c r="C3102" s="58">
        <v>2020</v>
      </c>
      <c r="D3102" s="48"/>
      <c r="E3102" s="26">
        <v>1</v>
      </c>
      <c r="F3102" s="26">
        <v>270</v>
      </c>
      <c r="G3102" s="30">
        <v>712.13275999999996</v>
      </c>
    </row>
    <row r="3103" spans="1:8" s="42" customFormat="1" ht="94.5" hidden="1" outlineLevel="1">
      <c r="A3103" s="26" t="s">
        <v>694</v>
      </c>
      <c r="B3103" s="47" t="s">
        <v>2221</v>
      </c>
      <c r="C3103" s="58">
        <v>2020</v>
      </c>
      <c r="D3103" s="48"/>
      <c r="E3103" s="26">
        <v>1</v>
      </c>
      <c r="F3103" s="26">
        <v>642</v>
      </c>
      <c r="G3103" s="30">
        <v>1250.25</v>
      </c>
    </row>
    <row r="3104" spans="1:8" s="42" customFormat="1" ht="78.75" hidden="1" outlineLevel="1">
      <c r="A3104" s="26" t="s">
        <v>694</v>
      </c>
      <c r="B3104" s="47" t="s">
        <v>2587</v>
      </c>
      <c r="C3104" s="58">
        <v>2020</v>
      </c>
      <c r="D3104" s="48"/>
      <c r="E3104" s="26">
        <v>1</v>
      </c>
      <c r="F3104" s="26">
        <v>1440</v>
      </c>
      <c r="G3104" s="30">
        <v>1169.29</v>
      </c>
    </row>
    <row r="3105" spans="1:8" s="38" customFormat="1" ht="20.25" customHeight="1" collapsed="1">
      <c r="A3105" s="21"/>
      <c r="B3105" s="59" t="s">
        <v>698</v>
      </c>
      <c r="C3105" s="55"/>
      <c r="D3105" s="55"/>
      <c r="E3105" s="21"/>
      <c r="F3105" s="21"/>
      <c r="G3105" s="21"/>
    </row>
    <row r="3106" spans="1:8" s="42" customFormat="1" ht="15.75">
      <c r="A3106" s="20"/>
      <c r="B3106" s="65" t="s">
        <v>668</v>
      </c>
      <c r="C3106" s="46"/>
      <c r="D3106" s="20" t="s">
        <v>67</v>
      </c>
      <c r="E3106" s="46"/>
      <c r="F3106" s="46"/>
      <c r="G3106" s="46"/>
    </row>
    <row r="3107" spans="1:8" s="42" customFormat="1" ht="15.75">
      <c r="A3107" s="33" t="s">
        <v>2763</v>
      </c>
      <c r="B3107" s="34" t="s">
        <v>95</v>
      </c>
      <c r="C3107" s="56">
        <v>2019</v>
      </c>
      <c r="D3107" s="52"/>
      <c r="E3107" s="33">
        <f>E3110</f>
        <v>1</v>
      </c>
      <c r="F3107" s="33">
        <f t="shared" ref="F3107:G3107" si="13">F3110</f>
        <v>750</v>
      </c>
      <c r="G3107" s="33">
        <f t="shared" si="13"/>
        <v>1939</v>
      </c>
      <c r="H3107" s="68"/>
    </row>
    <row r="3108" spans="1:8" s="42" customFormat="1" ht="15.75">
      <c r="A3108" s="33" t="s">
        <v>2763</v>
      </c>
      <c r="B3108" s="34" t="s">
        <v>95</v>
      </c>
      <c r="C3108" s="56">
        <v>2020</v>
      </c>
      <c r="D3108" s="52"/>
      <c r="E3108" s="33">
        <v>0</v>
      </c>
      <c r="F3108" s="37">
        <v>0</v>
      </c>
      <c r="G3108" s="37">
        <v>0</v>
      </c>
    </row>
    <row r="3109" spans="1:8" s="42" customFormat="1" ht="15.75">
      <c r="A3109" s="33" t="s">
        <v>2763</v>
      </c>
      <c r="B3109" s="34" t="s">
        <v>95</v>
      </c>
      <c r="C3109" s="56">
        <v>2021</v>
      </c>
      <c r="D3109" s="52"/>
      <c r="E3109" s="33">
        <v>0</v>
      </c>
      <c r="F3109" s="37">
        <v>0</v>
      </c>
      <c r="G3109" s="37">
        <v>0</v>
      </c>
    </row>
    <row r="3110" spans="1:8" s="42" customFormat="1" ht="63" hidden="1" outlineLevel="1">
      <c r="A3110" s="33" t="s">
        <v>2763</v>
      </c>
      <c r="B3110" s="51" t="s">
        <v>2705</v>
      </c>
      <c r="C3110" s="56">
        <v>2018</v>
      </c>
      <c r="D3110" s="52"/>
      <c r="E3110" s="33">
        <v>1</v>
      </c>
      <c r="F3110" s="37">
        <v>750</v>
      </c>
      <c r="G3110" s="37">
        <v>1939</v>
      </c>
    </row>
    <row r="3111" spans="1:8" s="38" customFormat="1" ht="25.5" customHeight="1" collapsed="1">
      <c r="A3111" s="234" t="s">
        <v>2764</v>
      </c>
      <c r="B3111" s="235"/>
      <c r="C3111" s="235"/>
      <c r="D3111" s="235"/>
      <c r="E3111" s="235"/>
      <c r="F3111" s="235"/>
      <c r="G3111" s="236"/>
    </row>
    <row r="3112" spans="1:8" s="38" customFormat="1" ht="19.5" customHeight="1" collapsed="1">
      <c r="A3112" s="21" t="s">
        <v>2765</v>
      </c>
      <c r="B3112" s="59" t="s">
        <v>57</v>
      </c>
      <c r="C3112" s="55"/>
      <c r="D3112" s="55"/>
      <c r="E3112" s="21"/>
      <c r="F3112" s="21"/>
      <c r="G3112" s="21"/>
      <c r="H3112" s="68"/>
    </row>
    <row r="3113" spans="1:8" s="38" customFormat="1" ht="19.5" customHeight="1">
      <c r="A3113" s="20" t="s">
        <v>2766</v>
      </c>
      <c r="B3113" s="54" t="s">
        <v>2767</v>
      </c>
      <c r="C3113" s="46"/>
      <c r="D3113" s="46"/>
      <c r="E3113" s="20"/>
      <c r="F3113" s="20"/>
      <c r="G3113" s="20"/>
    </row>
    <row r="3114" spans="1:8" s="38" customFormat="1" ht="19.5" customHeight="1">
      <c r="A3114" s="20" t="s">
        <v>2766</v>
      </c>
      <c r="B3114" s="54" t="s">
        <v>2768</v>
      </c>
      <c r="C3114" s="46"/>
      <c r="D3114" s="66" t="s">
        <v>2769</v>
      </c>
      <c r="E3114" s="46"/>
      <c r="F3114" s="46"/>
      <c r="G3114" s="46"/>
    </row>
    <row r="3115" spans="1:8" s="38" customFormat="1" ht="15.75">
      <c r="A3115" s="26" t="s">
        <v>2766</v>
      </c>
      <c r="B3115" s="27" t="s">
        <v>95</v>
      </c>
      <c r="C3115" s="58">
        <v>2019</v>
      </c>
      <c r="D3115" s="48"/>
      <c r="E3115" s="26">
        <v>0</v>
      </c>
      <c r="F3115" s="26">
        <v>0</v>
      </c>
      <c r="G3115" s="26">
        <v>0</v>
      </c>
    </row>
    <row r="3116" spans="1:8" s="38" customFormat="1" ht="15.75">
      <c r="A3116" s="26" t="s">
        <v>2766</v>
      </c>
      <c r="B3116" s="27" t="s">
        <v>95</v>
      </c>
      <c r="C3116" s="58">
        <v>2020</v>
      </c>
      <c r="D3116" s="48"/>
      <c r="E3116" s="26">
        <v>0</v>
      </c>
      <c r="F3116" s="26">
        <v>0</v>
      </c>
      <c r="G3116" s="26">
        <v>0</v>
      </c>
    </row>
    <row r="3117" spans="1:8" s="38" customFormat="1" ht="15.75">
      <c r="A3117" s="26" t="s">
        <v>2766</v>
      </c>
      <c r="B3117" s="27" t="s">
        <v>95</v>
      </c>
      <c r="C3117" s="58">
        <v>2021</v>
      </c>
      <c r="D3117" s="48"/>
      <c r="E3117" s="26">
        <f>E3118</f>
        <v>1</v>
      </c>
      <c r="F3117" s="26">
        <f t="shared" ref="F3117:G3117" si="14">F3118</f>
        <v>98800</v>
      </c>
      <c r="G3117" s="30">
        <f t="shared" si="14"/>
        <v>534948.79177000001</v>
      </c>
    </row>
    <row r="3118" spans="1:8" s="38" customFormat="1" ht="31.5" hidden="1" customHeight="1" outlineLevel="1">
      <c r="A3118" s="26" t="s">
        <v>2766</v>
      </c>
      <c r="B3118" s="47" t="s">
        <v>2770</v>
      </c>
      <c r="C3118" s="58">
        <v>2020</v>
      </c>
      <c r="D3118" s="48"/>
      <c r="E3118" s="26">
        <v>1</v>
      </c>
      <c r="F3118" s="26">
        <v>98800</v>
      </c>
      <c r="G3118" s="26">
        <v>534948.79177000001</v>
      </c>
    </row>
    <row r="3119" spans="1:8" s="42" customFormat="1" ht="22.5" customHeight="1" collapsed="1">
      <c r="A3119" s="234" t="s">
        <v>701</v>
      </c>
      <c r="B3119" s="235"/>
      <c r="C3119" s="235"/>
      <c r="D3119" s="235"/>
      <c r="E3119" s="235"/>
      <c r="F3119" s="235"/>
      <c r="G3119" s="236"/>
    </row>
    <row r="3120" spans="1:8" s="38" customFormat="1" ht="19.5" customHeight="1" collapsed="1">
      <c r="A3120" s="21" t="s">
        <v>702</v>
      </c>
      <c r="B3120" s="59" t="s">
        <v>703</v>
      </c>
      <c r="C3120" s="55"/>
      <c r="D3120" s="55"/>
      <c r="E3120" s="21"/>
      <c r="F3120" s="21"/>
      <c r="G3120" s="21"/>
    </row>
    <row r="3121" spans="1:8" s="42" customFormat="1" ht="15.75">
      <c r="A3121" s="20" t="s">
        <v>704</v>
      </c>
      <c r="B3121" s="65" t="s">
        <v>61</v>
      </c>
      <c r="C3121" s="46"/>
      <c r="D3121" s="66" t="s">
        <v>59</v>
      </c>
      <c r="E3121" s="46"/>
      <c r="F3121" s="46"/>
      <c r="G3121" s="46"/>
    </row>
    <row r="3122" spans="1:8" s="42" customFormat="1" ht="15.75">
      <c r="A3122" s="20" t="s">
        <v>704</v>
      </c>
      <c r="B3122" s="34" t="s">
        <v>95</v>
      </c>
      <c r="C3122" s="56" t="s">
        <v>70</v>
      </c>
      <c r="D3122" s="33"/>
      <c r="E3122" s="33">
        <f ca="1">SUMIF($C$3124:$G$3148,$C$3122,$E$3124:$E$3148)</f>
        <v>7</v>
      </c>
      <c r="F3122" s="37">
        <f ca="1">SUMIF($C$3124:$G$3148,$C$3122,$F$3124:$F$3148)</f>
        <v>53</v>
      </c>
      <c r="G3122" s="37">
        <f ca="1">SUMIF($C$3124:$G$3148,$C$3122,$G$3124:$G$3148)</f>
        <v>218.6148</v>
      </c>
      <c r="H3122" s="68"/>
    </row>
    <row r="3123" spans="1:8" s="42" customFormat="1" ht="15.75">
      <c r="A3123" s="20" t="s">
        <v>704</v>
      </c>
      <c r="B3123" s="34" t="s">
        <v>95</v>
      </c>
      <c r="C3123" s="56">
        <v>2021</v>
      </c>
      <c r="D3123" s="52"/>
      <c r="E3123" s="33">
        <f ca="1">SUMIF($C$3124:$G$3148,$C$3123,$E$3124:$E$3148)</f>
        <v>18</v>
      </c>
      <c r="F3123" s="37">
        <f ca="1">SUMIF($C$3124:$G$3148,$C$3123,$F$3124:$F$3148)</f>
        <v>116.5</v>
      </c>
      <c r="G3123" s="37">
        <f ca="1">SUMIF($C$3124:$G$3148,$C$3123,$G$3124:$G$3148)</f>
        <v>1287.4479999999999</v>
      </c>
    </row>
    <row r="3124" spans="1:8" s="42" customFormat="1" ht="78.75" hidden="1" outlineLevel="1">
      <c r="A3124" s="33" t="s">
        <v>704</v>
      </c>
      <c r="B3124" s="51" t="s">
        <v>2771</v>
      </c>
      <c r="C3124" s="56" t="s">
        <v>70</v>
      </c>
      <c r="D3124" s="52"/>
      <c r="E3124" s="33">
        <v>1</v>
      </c>
      <c r="F3124" s="33">
        <v>10</v>
      </c>
      <c r="G3124" s="33">
        <v>19.489000000000001</v>
      </c>
    </row>
    <row r="3125" spans="1:8" s="42" customFormat="1" ht="78.75" hidden="1" outlineLevel="1">
      <c r="A3125" s="33" t="s">
        <v>704</v>
      </c>
      <c r="B3125" s="51" t="s">
        <v>2772</v>
      </c>
      <c r="C3125" s="56" t="s">
        <v>70</v>
      </c>
      <c r="D3125" s="52"/>
      <c r="E3125" s="33">
        <v>1</v>
      </c>
      <c r="F3125" s="33">
        <v>8</v>
      </c>
      <c r="G3125" s="33">
        <v>19.489000000000001</v>
      </c>
    </row>
    <row r="3126" spans="1:8" s="42" customFormat="1" ht="78.75" hidden="1" outlineLevel="1">
      <c r="A3126" s="33" t="s">
        <v>704</v>
      </c>
      <c r="B3126" s="51" t="s">
        <v>2773</v>
      </c>
      <c r="C3126" s="56" t="s">
        <v>70</v>
      </c>
      <c r="D3126" s="52"/>
      <c r="E3126" s="33">
        <v>1</v>
      </c>
      <c r="F3126" s="33">
        <v>15</v>
      </c>
      <c r="G3126" s="33">
        <v>20.709800000000001</v>
      </c>
    </row>
    <row r="3127" spans="1:8" s="42" customFormat="1" ht="94.5" hidden="1" outlineLevel="1">
      <c r="A3127" s="33" t="s">
        <v>704</v>
      </c>
      <c r="B3127" s="51" t="s">
        <v>2774</v>
      </c>
      <c r="C3127" s="56" t="s">
        <v>70</v>
      </c>
      <c r="D3127" s="52"/>
      <c r="E3127" s="33">
        <v>1</v>
      </c>
      <c r="F3127" s="33">
        <v>5</v>
      </c>
      <c r="G3127" s="33">
        <v>37.436</v>
      </c>
    </row>
    <row r="3128" spans="1:8" s="42" customFormat="1" ht="78.75" hidden="1" outlineLevel="1">
      <c r="A3128" s="33" t="s">
        <v>704</v>
      </c>
      <c r="B3128" s="51" t="s">
        <v>2775</v>
      </c>
      <c r="C3128" s="56" t="s">
        <v>70</v>
      </c>
      <c r="D3128" s="52"/>
      <c r="E3128" s="33">
        <v>1</v>
      </c>
      <c r="F3128" s="33">
        <v>5</v>
      </c>
      <c r="G3128" s="33">
        <v>38.590000000000003</v>
      </c>
    </row>
    <row r="3129" spans="1:8" s="42" customFormat="1" ht="78.75" hidden="1" outlineLevel="1">
      <c r="A3129" s="33" t="s">
        <v>704</v>
      </c>
      <c r="B3129" s="51" t="s">
        <v>2776</v>
      </c>
      <c r="C3129" s="56" t="s">
        <v>70</v>
      </c>
      <c r="D3129" s="52"/>
      <c r="E3129" s="33">
        <v>1</v>
      </c>
      <c r="F3129" s="33">
        <v>5</v>
      </c>
      <c r="G3129" s="33">
        <v>43.646000000000001</v>
      </c>
    </row>
    <row r="3130" spans="1:8" s="42" customFormat="1" ht="94.5" hidden="1" outlineLevel="1">
      <c r="A3130" s="33" t="s">
        <v>704</v>
      </c>
      <c r="B3130" s="51" t="s">
        <v>2777</v>
      </c>
      <c r="C3130" s="56" t="s">
        <v>70</v>
      </c>
      <c r="D3130" s="52"/>
      <c r="E3130" s="33">
        <v>1</v>
      </c>
      <c r="F3130" s="33">
        <v>5</v>
      </c>
      <c r="G3130" s="33">
        <v>39.255000000000003</v>
      </c>
    </row>
    <row r="3131" spans="1:8" s="42" customFormat="1" ht="78.75" hidden="1" outlineLevel="1">
      <c r="A3131" s="33" t="s">
        <v>704</v>
      </c>
      <c r="B3131" s="51" t="s">
        <v>2778</v>
      </c>
      <c r="C3131" s="56">
        <v>2021</v>
      </c>
      <c r="D3131" s="52"/>
      <c r="E3131" s="33">
        <v>1</v>
      </c>
      <c r="F3131" s="33">
        <v>5</v>
      </c>
      <c r="G3131" s="33">
        <v>54</v>
      </c>
      <c r="H3131" s="42" t="s">
        <v>71</v>
      </c>
    </row>
    <row r="3132" spans="1:8" s="42" customFormat="1" ht="78.75" hidden="1" outlineLevel="1">
      <c r="A3132" s="33" t="s">
        <v>704</v>
      </c>
      <c r="B3132" s="51" t="s">
        <v>2779</v>
      </c>
      <c r="C3132" s="56">
        <v>2021</v>
      </c>
      <c r="D3132" s="52"/>
      <c r="E3132" s="33">
        <v>1</v>
      </c>
      <c r="F3132" s="33">
        <v>5</v>
      </c>
      <c r="G3132" s="33">
        <v>56</v>
      </c>
      <c r="H3132" s="42" t="s">
        <v>71</v>
      </c>
    </row>
    <row r="3133" spans="1:8" s="42" customFormat="1" ht="94.5" hidden="1" outlineLevel="1">
      <c r="A3133" s="33" t="s">
        <v>704</v>
      </c>
      <c r="B3133" s="51" t="s">
        <v>2780</v>
      </c>
      <c r="C3133" s="56">
        <v>2021</v>
      </c>
      <c r="D3133" s="52"/>
      <c r="E3133" s="33">
        <v>1</v>
      </c>
      <c r="F3133" s="33">
        <v>5</v>
      </c>
      <c r="G3133" s="33">
        <v>63</v>
      </c>
      <c r="H3133" s="42" t="s">
        <v>71</v>
      </c>
    </row>
    <row r="3134" spans="1:8" s="42" customFormat="1" ht="78.75" hidden="1" outlineLevel="1">
      <c r="A3134" s="33" t="s">
        <v>704</v>
      </c>
      <c r="B3134" s="51" t="s">
        <v>2781</v>
      </c>
      <c r="C3134" s="56">
        <v>2021</v>
      </c>
      <c r="D3134" s="52"/>
      <c r="E3134" s="33">
        <v>1</v>
      </c>
      <c r="F3134" s="33">
        <v>6</v>
      </c>
      <c r="G3134" s="33">
        <v>42</v>
      </c>
      <c r="H3134" s="42" t="s">
        <v>71</v>
      </c>
    </row>
    <row r="3135" spans="1:8" s="42" customFormat="1" ht="78.75" hidden="1" outlineLevel="1">
      <c r="A3135" s="33" t="s">
        <v>704</v>
      </c>
      <c r="B3135" s="51" t="s">
        <v>2782</v>
      </c>
      <c r="C3135" s="56">
        <v>2021</v>
      </c>
      <c r="D3135" s="52"/>
      <c r="E3135" s="33">
        <v>1</v>
      </c>
      <c r="F3135" s="33">
        <v>6</v>
      </c>
      <c r="G3135" s="33">
        <v>71</v>
      </c>
      <c r="H3135" s="42" t="s">
        <v>71</v>
      </c>
    </row>
    <row r="3136" spans="1:8" s="42" customFormat="1" ht="94.5" hidden="1" outlineLevel="1">
      <c r="A3136" s="33" t="s">
        <v>704</v>
      </c>
      <c r="B3136" s="51" t="s">
        <v>2783</v>
      </c>
      <c r="C3136" s="56">
        <v>2021</v>
      </c>
      <c r="D3136" s="52"/>
      <c r="E3136" s="33">
        <v>1</v>
      </c>
      <c r="F3136" s="33">
        <v>5</v>
      </c>
      <c r="G3136" s="33">
        <v>108</v>
      </c>
      <c r="H3136" s="42" t="s">
        <v>71</v>
      </c>
    </row>
    <row r="3137" spans="1:8" s="42" customFormat="1" ht="94.5" hidden="1" outlineLevel="1">
      <c r="A3137" s="33" t="s">
        <v>704</v>
      </c>
      <c r="B3137" s="51" t="s">
        <v>2784</v>
      </c>
      <c r="C3137" s="56">
        <v>2021</v>
      </c>
      <c r="D3137" s="52"/>
      <c r="E3137" s="33">
        <v>1</v>
      </c>
      <c r="F3137" s="33">
        <v>5</v>
      </c>
      <c r="G3137" s="33">
        <v>106</v>
      </c>
      <c r="H3137" s="42" t="s">
        <v>71</v>
      </c>
    </row>
    <row r="3138" spans="1:8" s="42" customFormat="1" ht="94.5" hidden="1" outlineLevel="1">
      <c r="A3138" s="33" t="s">
        <v>704</v>
      </c>
      <c r="B3138" s="51" t="s">
        <v>2785</v>
      </c>
      <c r="C3138" s="56">
        <v>2021</v>
      </c>
      <c r="D3138" s="52"/>
      <c r="E3138" s="33">
        <v>1</v>
      </c>
      <c r="F3138" s="33">
        <v>7</v>
      </c>
      <c r="G3138" s="33">
        <v>69.176000000000002</v>
      </c>
      <c r="H3138" s="42" t="s">
        <v>71</v>
      </c>
    </row>
    <row r="3139" spans="1:8" s="42" customFormat="1" ht="110.25" hidden="1" outlineLevel="1">
      <c r="A3139" s="33" t="s">
        <v>704</v>
      </c>
      <c r="B3139" s="51" t="s">
        <v>2786</v>
      </c>
      <c r="C3139" s="56">
        <v>2021</v>
      </c>
      <c r="D3139" s="52"/>
      <c r="E3139" s="33">
        <v>1</v>
      </c>
      <c r="F3139" s="33">
        <v>15</v>
      </c>
      <c r="G3139" s="33">
        <v>73.894000000000005</v>
      </c>
      <c r="H3139" s="42" t="s">
        <v>71</v>
      </c>
    </row>
    <row r="3140" spans="1:8" s="42" customFormat="1" ht="110.25" hidden="1" outlineLevel="1">
      <c r="A3140" s="33" t="s">
        <v>704</v>
      </c>
      <c r="B3140" s="51" t="s">
        <v>2787</v>
      </c>
      <c r="C3140" s="56">
        <v>2021</v>
      </c>
      <c r="D3140" s="52"/>
      <c r="E3140" s="33">
        <v>1</v>
      </c>
      <c r="F3140" s="33">
        <v>10</v>
      </c>
      <c r="G3140" s="33">
        <v>84.661000000000001</v>
      </c>
      <c r="H3140" s="42" t="s">
        <v>71</v>
      </c>
    </row>
    <row r="3141" spans="1:8" s="42" customFormat="1" ht="110.25" hidden="1" outlineLevel="1">
      <c r="A3141" s="33" t="s">
        <v>704</v>
      </c>
      <c r="B3141" s="51" t="s">
        <v>2788</v>
      </c>
      <c r="C3141" s="56">
        <v>2021</v>
      </c>
      <c r="D3141" s="52"/>
      <c r="E3141" s="33">
        <v>1</v>
      </c>
      <c r="F3141" s="33">
        <v>15</v>
      </c>
      <c r="G3141" s="33">
        <v>83.716999999999999</v>
      </c>
      <c r="H3141" s="42" t="s">
        <v>71</v>
      </c>
    </row>
    <row r="3142" spans="1:8" s="42" customFormat="1" ht="78.75" hidden="1" outlineLevel="1">
      <c r="A3142" s="33" t="s">
        <v>704</v>
      </c>
      <c r="B3142" s="51" t="s">
        <v>2789</v>
      </c>
      <c r="C3142" s="56">
        <v>2021</v>
      </c>
      <c r="D3142" s="52"/>
      <c r="E3142" s="33">
        <v>1</v>
      </c>
      <c r="F3142" s="33">
        <v>5</v>
      </c>
      <c r="G3142" s="33">
        <v>76</v>
      </c>
      <c r="H3142" s="42" t="s">
        <v>71</v>
      </c>
    </row>
    <row r="3143" spans="1:8" s="42" customFormat="1" ht="78.75" hidden="1" outlineLevel="1">
      <c r="A3143" s="33" t="s">
        <v>704</v>
      </c>
      <c r="B3143" s="51" t="s">
        <v>2790</v>
      </c>
      <c r="C3143" s="56">
        <v>2021</v>
      </c>
      <c r="D3143" s="52"/>
      <c r="E3143" s="33">
        <v>1</v>
      </c>
      <c r="F3143" s="33">
        <v>5</v>
      </c>
      <c r="G3143" s="33">
        <v>64</v>
      </c>
      <c r="H3143" s="42" t="s">
        <v>71</v>
      </c>
    </row>
    <row r="3144" spans="1:8" s="42" customFormat="1" ht="141.75" hidden="1" outlineLevel="1">
      <c r="A3144" s="33" t="s">
        <v>704</v>
      </c>
      <c r="B3144" s="51" t="s">
        <v>2791</v>
      </c>
      <c r="C3144" s="56">
        <v>2021</v>
      </c>
      <c r="D3144" s="52"/>
      <c r="E3144" s="33">
        <v>1</v>
      </c>
      <c r="F3144" s="33">
        <v>2.5</v>
      </c>
      <c r="G3144" s="33">
        <v>63</v>
      </c>
      <c r="H3144" s="42" t="s">
        <v>71</v>
      </c>
    </row>
    <row r="3145" spans="1:8" s="42" customFormat="1" ht="78.75" hidden="1" outlineLevel="1">
      <c r="A3145" s="33" t="s">
        <v>704</v>
      </c>
      <c r="B3145" s="51" t="s">
        <v>2792</v>
      </c>
      <c r="C3145" s="56">
        <v>2021</v>
      </c>
      <c r="D3145" s="52"/>
      <c r="E3145" s="33">
        <v>1</v>
      </c>
      <c r="F3145" s="33">
        <v>5</v>
      </c>
      <c r="G3145" s="33">
        <v>114</v>
      </c>
      <c r="H3145" s="42" t="s">
        <v>71</v>
      </c>
    </row>
    <row r="3146" spans="1:8" s="42" customFormat="1" ht="94.5" hidden="1" outlineLevel="1">
      <c r="A3146" s="33" t="s">
        <v>704</v>
      </c>
      <c r="B3146" s="51" t="s">
        <v>2793</v>
      </c>
      <c r="C3146" s="56">
        <v>2021</v>
      </c>
      <c r="D3146" s="52"/>
      <c r="E3146" s="33">
        <v>1</v>
      </c>
      <c r="F3146" s="33">
        <v>5</v>
      </c>
      <c r="G3146" s="33">
        <v>54</v>
      </c>
      <c r="H3146" s="42" t="s">
        <v>71</v>
      </c>
    </row>
    <row r="3147" spans="1:8" s="42" customFormat="1" ht="94.5" hidden="1" outlineLevel="1">
      <c r="A3147" s="33" t="s">
        <v>704</v>
      </c>
      <c r="B3147" s="51" t="s">
        <v>2794</v>
      </c>
      <c r="C3147" s="56">
        <v>2021</v>
      </c>
      <c r="D3147" s="52"/>
      <c r="E3147" s="33">
        <v>1</v>
      </c>
      <c r="F3147" s="33">
        <v>5</v>
      </c>
      <c r="G3147" s="33">
        <v>51</v>
      </c>
      <c r="H3147" s="42" t="s">
        <v>71</v>
      </c>
    </row>
    <row r="3148" spans="1:8" s="42" customFormat="1" ht="110.25" hidden="1" outlineLevel="1">
      <c r="A3148" s="33" t="s">
        <v>704</v>
      </c>
      <c r="B3148" s="51" t="s">
        <v>2795</v>
      </c>
      <c r="C3148" s="56">
        <v>2021</v>
      </c>
      <c r="D3148" s="52"/>
      <c r="E3148" s="33">
        <v>1</v>
      </c>
      <c r="F3148" s="33">
        <v>5</v>
      </c>
      <c r="G3148" s="33">
        <v>54</v>
      </c>
      <c r="H3148" s="42" t="s">
        <v>71</v>
      </c>
    </row>
    <row r="3149" spans="1:8" s="38" customFormat="1" ht="19.5" customHeight="1" collapsed="1">
      <c r="A3149" s="21" t="s">
        <v>768</v>
      </c>
      <c r="B3149" s="59" t="s">
        <v>769</v>
      </c>
      <c r="C3149" s="55"/>
      <c r="D3149" s="55"/>
      <c r="E3149" s="21"/>
      <c r="F3149" s="21"/>
      <c r="G3149" s="21"/>
    </row>
    <row r="3150" spans="1:8" s="42" customFormat="1" ht="15.75">
      <c r="A3150" s="20" t="s">
        <v>770</v>
      </c>
      <c r="B3150" s="65" t="s">
        <v>61</v>
      </c>
      <c r="C3150" s="46"/>
      <c r="D3150" s="66" t="s">
        <v>59</v>
      </c>
      <c r="E3150" s="46"/>
      <c r="F3150" s="46"/>
      <c r="G3150" s="46"/>
    </row>
    <row r="3151" spans="1:8" s="42" customFormat="1" ht="15.75">
      <c r="A3151" s="26" t="s">
        <v>770</v>
      </c>
      <c r="B3151" s="27" t="s">
        <v>95</v>
      </c>
      <c r="C3151" s="58" t="s">
        <v>70</v>
      </c>
      <c r="D3151" s="48"/>
      <c r="E3151" s="26">
        <f ca="1">SUMIF($C$3153:$G$3179,$C$3151,$E$3153:$E$3179)</f>
        <v>11</v>
      </c>
      <c r="F3151" s="26">
        <f ca="1">SUMIF($C$3153:$G$3179,$C$3151,$F$3153:$F$3179)</f>
        <v>190</v>
      </c>
      <c r="G3151" s="30">
        <f ca="1">SUMIF($C$3153:$G$3179,$C$3151,$G$3153:$G$3179)</f>
        <v>479.70679999999993</v>
      </c>
      <c r="H3151" s="68"/>
    </row>
    <row r="3152" spans="1:8" s="42" customFormat="1" ht="15.75">
      <c r="A3152" s="26" t="s">
        <v>770</v>
      </c>
      <c r="B3152" s="27" t="s">
        <v>95</v>
      </c>
      <c r="C3152" s="58">
        <v>2021</v>
      </c>
      <c r="D3152" s="48"/>
      <c r="E3152" s="26">
        <f ca="1">SUMIF($C$3153:$G$3179,$C$3152,$E$3153:$E$3179)</f>
        <v>16</v>
      </c>
      <c r="F3152" s="26">
        <f ca="1">SUMIF($C$3153:$G$3179,$C$3152,$F$3153:$F$3179)</f>
        <v>232.5</v>
      </c>
      <c r="G3152" s="30">
        <f ca="1">SUMIF($C$3153:$G$3179,$C$3152,$G$3153:$G$3179)</f>
        <v>1060.1982499999999</v>
      </c>
    </row>
    <row r="3153" spans="1:8" s="42" customFormat="1" ht="78.75" hidden="1" outlineLevel="1">
      <c r="A3153" s="26" t="s">
        <v>770</v>
      </c>
      <c r="B3153" s="47" t="s">
        <v>2796</v>
      </c>
      <c r="C3153" s="58" t="s">
        <v>70</v>
      </c>
      <c r="D3153" s="48"/>
      <c r="E3153" s="26">
        <v>1</v>
      </c>
      <c r="F3153" s="26">
        <v>15</v>
      </c>
      <c r="G3153" s="26">
        <v>59</v>
      </c>
    </row>
    <row r="3154" spans="1:8" s="42" customFormat="1" ht="126" hidden="1" outlineLevel="1">
      <c r="A3154" s="26" t="s">
        <v>770</v>
      </c>
      <c r="B3154" s="47" t="s">
        <v>2580</v>
      </c>
      <c r="C3154" s="58" t="s">
        <v>70</v>
      </c>
      <c r="D3154" s="48"/>
      <c r="E3154" s="26">
        <v>1</v>
      </c>
      <c r="F3154" s="26">
        <v>50</v>
      </c>
      <c r="G3154" s="26">
        <v>70.399000000000001</v>
      </c>
    </row>
    <row r="3155" spans="1:8" s="42" customFormat="1" ht="78.75" hidden="1" outlineLevel="1">
      <c r="A3155" s="26" t="s">
        <v>770</v>
      </c>
      <c r="B3155" s="47" t="s">
        <v>2797</v>
      </c>
      <c r="C3155" s="58" t="s">
        <v>70</v>
      </c>
      <c r="D3155" s="48"/>
      <c r="E3155" s="26">
        <v>1</v>
      </c>
      <c r="F3155" s="26">
        <v>15</v>
      </c>
      <c r="G3155" s="26">
        <v>40.844000000000001</v>
      </c>
    </row>
    <row r="3156" spans="1:8" s="42" customFormat="1" ht="78.75" hidden="1" outlineLevel="1">
      <c r="A3156" s="26" t="s">
        <v>770</v>
      </c>
      <c r="B3156" s="47" t="s">
        <v>2798</v>
      </c>
      <c r="C3156" s="58" t="s">
        <v>70</v>
      </c>
      <c r="D3156" s="48"/>
      <c r="E3156" s="26">
        <v>1</v>
      </c>
      <c r="F3156" s="26">
        <v>15</v>
      </c>
      <c r="G3156" s="26">
        <v>39.165999999999997</v>
      </c>
    </row>
    <row r="3157" spans="1:8" s="42" customFormat="1" ht="78.75" hidden="1" outlineLevel="1">
      <c r="A3157" s="26" t="s">
        <v>770</v>
      </c>
      <c r="B3157" s="47" t="s">
        <v>2799</v>
      </c>
      <c r="C3157" s="58" t="s">
        <v>70</v>
      </c>
      <c r="D3157" s="48"/>
      <c r="E3157" s="26">
        <v>1</v>
      </c>
      <c r="F3157" s="26">
        <v>10</v>
      </c>
      <c r="G3157" s="26">
        <v>39.865000000000002</v>
      </c>
    </row>
    <row r="3158" spans="1:8" s="42" customFormat="1" ht="78.75" hidden="1" outlineLevel="1">
      <c r="A3158" s="26" t="s">
        <v>770</v>
      </c>
      <c r="B3158" s="47" t="s">
        <v>2800</v>
      </c>
      <c r="C3158" s="58" t="s">
        <v>70</v>
      </c>
      <c r="D3158" s="48"/>
      <c r="E3158" s="26">
        <v>1</v>
      </c>
      <c r="F3158" s="26">
        <v>15</v>
      </c>
      <c r="G3158" s="26">
        <v>43.835000000000001</v>
      </c>
    </row>
    <row r="3159" spans="1:8" s="42" customFormat="1" ht="78.75" hidden="1" outlineLevel="1">
      <c r="A3159" s="26" t="s">
        <v>770</v>
      </c>
      <c r="B3159" s="47" t="s">
        <v>2801</v>
      </c>
      <c r="C3159" s="58" t="s">
        <v>70</v>
      </c>
      <c r="D3159" s="48"/>
      <c r="E3159" s="26">
        <v>1</v>
      </c>
      <c r="F3159" s="26">
        <v>15</v>
      </c>
      <c r="G3159" s="26">
        <v>41.057000000000002</v>
      </c>
    </row>
    <row r="3160" spans="1:8" s="42" customFormat="1" ht="78.75" hidden="1" outlineLevel="1">
      <c r="A3160" s="26" t="s">
        <v>770</v>
      </c>
      <c r="B3160" s="47" t="s">
        <v>2802</v>
      </c>
      <c r="C3160" s="58" t="s">
        <v>70</v>
      </c>
      <c r="D3160" s="48"/>
      <c r="E3160" s="26">
        <v>1</v>
      </c>
      <c r="F3160" s="26">
        <v>15</v>
      </c>
      <c r="G3160" s="26">
        <v>40.555999999999997</v>
      </c>
    </row>
    <row r="3161" spans="1:8" s="42" customFormat="1" ht="78.75" hidden="1" outlineLevel="1">
      <c r="A3161" s="26" t="s">
        <v>770</v>
      </c>
      <c r="B3161" s="47" t="s">
        <v>2803</v>
      </c>
      <c r="C3161" s="58" t="s">
        <v>70</v>
      </c>
      <c r="D3161" s="48"/>
      <c r="E3161" s="26">
        <v>1</v>
      </c>
      <c r="F3161" s="26">
        <v>15</v>
      </c>
      <c r="G3161" s="26">
        <v>39.895000000000003</v>
      </c>
    </row>
    <row r="3162" spans="1:8" s="42" customFormat="1" ht="78.75" hidden="1" outlineLevel="1">
      <c r="A3162" s="26" t="s">
        <v>770</v>
      </c>
      <c r="B3162" s="47" t="s">
        <v>2804</v>
      </c>
      <c r="C3162" s="58" t="s">
        <v>70</v>
      </c>
      <c r="D3162" s="48"/>
      <c r="E3162" s="26">
        <v>1</v>
      </c>
      <c r="F3162" s="26">
        <v>10</v>
      </c>
      <c r="G3162" s="26">
        <v>44.38</v>
      </c>
    </row>
    <row r="3163" spans="1:8" s="42" customFormat="1" ht="78.75" hidden="1" outlineLevel="1">
      <c r="A3163" s="26" t="s">
        <v>770</v>
      </c>
      <c r="B3163" s="47" t="s">
        <v>2805</v>
      </c>
      <c r="C3163" s="58" t="s">
        <v>70</v>
      </c>
      <c r="D3163" s="48"/>
      <c r="E3163" s="26">
        <v>1</v>
      </c>
      <c r="F3163" s="26">
        <v>15</v>
      </c>
      <c r="G3163" s="26">
        <v>20.709800000000001</v>
      </c>
    </row>
    <row r="3164" spans="1:8" s="42" customFormat="1" ht="78.75" hidden="1" outlineLevel="1">
      <c r="A3164" s="26" t="s">
        <v>770</v>
      </c>
      <c r="B3164" s="47" t="s">
        <v>2806</v>
      </c>
      <c r="C3164" s="58">
        <v>2021</v>
      </c>
      <c r="D3164" s="48"/>
      <c r="E3164" s="26">
        <v>1</v>
      </c>
      <c r="F3164" s="26">
        <v>15</v>
      </c>
      <c r="G3164" s="26">
        <v>58</v>
      </c>
      <c r="H3164" s="42" t="s">
        <v>71</v>
      </c>
    </row>
    <row r="3165" spans="1:8" s="42" customFormat="1" ht="78.75" hidden="1" outlineLevel="1">
      <c r="A3165" s="26" t="s">
        <v>770</v>
      </c>
      <c r="B3165" s="47" t="s">
        <v>2807</v>
      </c>
      <c r="C3165" s="58">
        <v>2021</v>
      </c>
      <c r="D3165" s="48"/>
      <c r="E3165" s="26">
        <v>1</v>
      </c>
      <c r="F3165" s="26">
        <v>15</v>
      </c>
      <c r="G3165" s="26">
        <v>103</v>
      </c>
      <c r="H3165" s="42" t="s">
        <v>71</v>
      </c>
    </row>
    <row r="3166" spans="1:8" s="42" customFormat="1" ht="78.75" hidden="1" outlineLevel="1">
      <c r="A3166" s="26" t="s">
        <v>770</v>
      </c>
      <c r="B3166" s="47" t="s">
        <v>2808</v>
      </c>
      <c r="C3166" s="58">
        <v>2021</v>
      </c>
      <c r="D3166" s="48"/>
      <c r="E3166" s="26">
        <v>1</v>
      </c>
      <c r="F3166" s="26">
        <v>15</v>
      </c>
      <c r="G3166" s="26">
        <v>94</v>
      </c>
      <c r="H3166" s="42" t="s">
        <v>71</v>
      </c>
    </row>
    <row r="3167" spans="1:8" s="42" customFormat="1" ht="141.75" hidden="1" outlineLevel="1">
      <c r="A3167" s="26" t="s">
        <v>770</v>
      </c>
      <c r="B3167" s="47" t="s">
        <v>2809</v>
      </c>
      <c r="C3167" s="58">
        <v>2021</v>
      </c>
      <c r="D3167" s="48"/>
      <c r="E3167" s="26">
        <v>1</v>
      </c>
      <c r="F3167" s="26">
        <v>15</v>
      </c>
      <c r="G3167" s="26">
        <v>31</v>
      </c>
      <c r="H3167" s="42" t="s">
        <v>71</v>
      </c>
    </row>
    <row r="3168" spans="1:8" s="42" customFormat="1" ht="78.75" hidden="1" outlineLevel="1">
      <c r="A3168" s="26" t="s">
        <v>770</v>
      </c>
      <c r="B3168" s="47" t="s">
        <v>2810</v>
      </c>
      <c r="C3168" s="58">
        <v>2021</v>
      </c>
      <c r="D3168" s="48"/>
      <c r="E3168" s="26">
        <v>1</v>
      </c>
      <c r="F3168" s="26">
        <v>15</v>
      </c>
      <c r="G3168" s="26">
        <v>70</v>
      </c>
      <c r="H3168" s="42" t="s">
        <v>71</v>
      </c>
    </row>
    <row r="3169" spans="1:8" s="42" customFormat="1" ht="94.5" hidden="1" outlineLevel="1">
      <c r="A3169" s="26" t="s">
        <v>770</v>
      </c>
      <c r="B3169" s="47" t="s">
        <v>2811</v>
      </c>
      <c r="C3169" s="58">
        <v>2021</v>
      </c>
      <c r="D3169" s="48"/>
      <c r="E3169" s="26">
        <v>1</v>
      </c>
      <c r="F3169" s="26">
        <v>15</v>
      </c>
      <c r="G3169" s="26">
        <v>60</v>
      </c>
      <c r="H3169" s="42" t="s">
        <v>71</v>
      </c>
    </row>
    <row r="3170" spans="1:8" s="42" customFormat="1" ht="78.75" hidden="1" outlineLevel="1">
      <c r="A3170" s="26" t="s">
        <v>770</v>
      </c>
      <c r="B3170" s="47" t="s">
        <v>2812</v>
      </c>
      <c r="C3170" s="58">
        <v>2021</v>
      </c>
      <c r="D3170" s="48"/>
      <c r="E3170" s="26">
        <v>1</v>
      </c>
      <c r="F3170" s="26">
        <v>15</v>
      </c>
      <c r="G3170" s="26">
        <v>107</v>
      </c>
      <c r="H3170" s="42" t="s">
        <v>71</v>
      </c>
    </row>
    <row r="3171" spans="1:8" s="42" customFormat="1" ht="94.5" hidden="1" outlineLevel="1">
      <c r="A3171" s="26" t="s">
        <v>770</v>
      </c>
      <c r="B3171" s="47" t="s">
        <v>2813</v>
      </c>
      <c r="C3171" s="58">
        <v>2021</v>
      </c>
      <c r="D3171" s="48"/>
      <c r="E3171" s="26">
        <v>1</v>
      </c>
      <c r="F3171" s="26">
        <v>15</v>
      </c>
      <c r="G3171" s="26">
        <v>112</v>
      </c>
      <c r="H3171" s="42" t="s">
        <v>71</v>
      </c>
    </row>
    <row r="3172" spans="1:8" s="42" customFormat="1" ht="220.5" hidden="1" outlineLevel="1">
      <c r="A3172" s="26" t="s">
        <v>770</v>
      </c>
      <c r="B3172" s="47" t="s">
        <v>2814</v>
      </c>
      <c r="C3172" s="58">
        <v>2021</v>
      </c>
      <c r="D3172" s="48"/>
      <c r="E3172" s="26">
        <v>1</v>
      </c>
      <c r="F3172" s="26">
        <v>15</v>
      </c>
      <c r="G3172" s="26">
        <v>30</v>
      </c>
      <c r="H3172" s="42" t="s">
        <v>71</v>
      </c>
    </row>
    <row r="3173" spans="1:8" s="42" customFormat="1" ht="94.5" hidden="1" outlineLevel="1">
      <c r="A3173" s="26" t="s">
        <v>770</v>
      </c>
      <c r="B3173" s="47" t="s">
        <v>2815</v>
      </c>
      <c r="C3173" s="58">
        <v>2021</v>
      </c>
      <c r="D3173" s="48"/>
      <c r="E3173" s="26">
        <v>1</v>
      </c>
      <c r="F3173" s="26">
        <v>15</v>
      </c>
      <c r="G3173" s="26">
        <v>110</v>
      </c>
      <c r="H3173" s="42" t="s">
        <v>71</v>
      </c>
    </row>
    <row r="3174" spans="1:8" s="42" customFormat="1" ht="78.75" hidden="1" outlineLevel="1">
      <c r="A3174" s="26" t="s">
        <v>770</v>
      </c>
      <c r="B3174" s="47" t="s">
        <v>2816</v>
      </c>
      <c r="C3174" s="58">
        <v>2021</v>
      </c>
      <c r="D3174" s="48"/>
      <c r="E3174" s="26">
        <v>1</v>
      </c>
      <c r="F3174" s="26">
        <v>15</v>
      </c>
      <c r="G3174" s="26">
        <v>52</v>
      </c>
      <c r="H3174" s="42" t="s">
        <v>71</v>
      </c>
    </row>
    <row r="3175" spans="1:8" s="42" customFormat="1" ht="78.75" hidden="1" outlineLevel="1">
      <c r="A3175" s="26" t="s">
        <v>770</v>
      </c>
      <c r="B3175" s="47" t="s">
        <v>2817</v>
      </c>
      <c r="C3175" s="58">
        <v>2021</v>
      </c>
      <c r="D3175" s="48"/>
      <c r="E3175" s="26">
        <v>1</v>
      </c>
      <c r="F3175" s="26">
        <v>15</v>
      </c>
      <c r="G3175" s="26">
        <v>50</v>
      </c>
      <c r="H3175" s="42" t="s">
        <v>71</v>
      </c>
    </row>
    <row r="3176" spans="1:8" s="42" customFormat="1" ht="78.75" hidden="1" outlineLevel="1">
      <c r="A3176" s="26" t="s">
        <v>770</v>
      </c>
      <c r="B3176" s="47" t="s">
        <v>2818</v>
      </c>
      <c r="C3176" s="58">
        <v>2021</v>
      </c>
      <c r="D3176" s="48"/>
      <c r="E3176" s="26">
        <v>1</v>
      </c>
      <c r="F3176" s="26">
        <v>15</v>
      </c>
      <c r="G3176" s="26">
        <v>53</v>
      </c>
      <c r="H3176" s="42" t="s">
        <v>71</v>
      </c>
    </row>
    <row r="3177" spans="1:8" s="42" customFormat="1" ht="94.5" hidden="1" outlineLevel="1">
      <c r="A3177" s="26" t="s">
        <v>770</v>
      </c>
      <c r="B3177" s="47" t="s">
        <v>1049</v>
      </c>
      <c r="C3177" s="58">
        <v>2021</v>
      </c>
      <c r="D3177" s="48"/>
      <c r="E3177" s="26">
        <v>1</v>
      </c>
      <c r="F3177" s="26">
        <v>15</v>
      </c>
      <c r="G3177" s="26">
        <v>45.21125</v>
      </c>
      <c r="H3177" s="42" t="s">
        <v>71</v>
      </c>
    </row>
    <row r="3178" spans="1:8" s="42" customFormat="1" ht="78.75" hidden="1" outlineLevel="1">
      <c r="A3178" s="26" t="s">
        <v>770</v>
      </c>
      <c r="B3178" s="47" t="s">
        <v>2819</v>
      </c>
      <c r="C3178" s="58">
        <v>2021</v>
      </c>
      <c r="D3178" s="48"/>
      <c r="E3178" s="26">
        <v>1</v>
      </c>
      <c r="F3178" s="26">
        <v>15</v>
      </c>
      <c r="G3178" s="26">
        <v>45.427999999999997</v>
      </c>
      <c r="H3178" s="42" t="s">
        <v>71</v>
      </c>
    </row>
    <row r="3179" spans="1:8" s="42" customFormat="1" ht="78.75" hidden="1" outlineLevel="1">
      <c r="A3179" s="26" t="s">
        <v>770</v>
      </c>
      <c r="B3179" s="47" t="s">
        <v>2820</v>
      </c>
      <c r="C3179" s="58">
        <v>2021</v>
      </c>
      <c r="D3179" s="48"/>
      <c r="E3179" s="26">
        <v>1</v>
      </c>
      <c r="F3179" s="26">
        <v>7.5</v>
      </c>
      <c r="G3179" s="26">
        <v>39.558999999999997</v>
      </c>
      <c r="H3179" s="42" t="s">
        <v>71</v>
      </c>
    </row>
    <row r="3180" spans="1:8" s="38" customFormat="1" ht="15.75" collapsed="1">
      <c r="A3180" s="20" t="s">
        <v>2821</v>
      </c>
      <c r="B3180" s="65" t="s">
        <v>62</v>
      </c>
      <c r="C3180" s="46"/>
      <c r="D3180" s="66" t="s">
        <v>59</v>
      </c>
      <c r="E3180" s="20"/>
      <c r="F3180" s="20"/>
      <c r="G3180" s="20"/>
      <c r="H3180" s="68"/>
    </row>
    <row r="3181" spans="1:8" s="42" customFormat="1" ht="15.75">
      <c r="A3181" s="20" t="s">
        <v>2821</v>
      </c>
      <c r="B3181" s="27" t="s">
        <v>95</v>
      </c>
      <c r="C3181" s="58" t="s">
        <v>70</v>
      </c>
      <c r="D3181" s="48"/>
      <c r="E3181" s="26">
        <v>0</v>
      </c>
      <c r="F3181" s="26">
        <v>0</v>
      </c>
      <c r="G3181" s="26">
        <v>0</v>
      </c>
    </row>
    <row r="3182" spans="1:8" s="42" customFormat="1" ht="15.75">
      <c r="A3182" s="20" t="s">
        <v>2821</v>
      </c>
      <c r="B3182" s="27" t="s">
        <v>95</v>
      </c>
      <c r="C3182" s="58">
        <v>2021</v>
      </c>
      <c r="D3182" s="48"/>
      <c r="E3182" s="26">
        <f>SUM(E3183:E3216)</f>
        <v>34</v>
      </c>
      <c r="F3182" s="26">
        <f t="shared" ref="F3182:G3182" si="15">SUM(F3183:F3216)</f>
        <v>511</v>
      </c>
      <c r="G3182" s="26">
        <f t="shared" si="15"/>
        <v>2417</v>
      </c>
    </row>
    <row r="3183" spans="1:8" s="42" customFormat="1" ht="78.75" hidden="1" outlineLevel="1">
      <c r="A3183" s="26" t="s">
        <v>2821</v>
      </c>
      <c r="B3183" s="47" t="s">
        <v>2822</v>
      </c>
      <c r="C3183" s="58">
        <v>2021</v>
      </c>
      <c r="D3183" s="48"/>
      <c r="E3183" s="26">
        <v>1</v>
      </c>
      <c r="F3183" s="26">
        <v>15</v>
      </c>
      <c r="G3183" s="26">
        <v>87</v>
      </c>
      <c r="H3183" s="42" t="s">
        <v>71</v>
      </c>
    </row>
    <row r="3184" spans="1:8" s="42" customFormat="1" ht="78.75" hidden="1" outlineLevel="1">
      <c r="A3184" s="26" t="s">
        <v>2821</v>
      </c>
      <c r="B3184" s="47" t="s">
        <v>2823</v>
      </c>
      <c r="C3184" s="58">
        <v>2021</v>
      </c>
      <c r="D3184" s="48"/>
      <c r="E3184" s="26">
        <v>1</v>
      </c>
      <c r="F3184" s="26">
        <v>15</v>
      </c>
      <c r="G3184" s="26">
        <v>78</v>
      </c>
      <c r="H3184" s="42" t="s">
        <v>71</v>
      </c>
    </row>
    <row r="3185" spans="1:8" s="42" customFormat="1" ht="78.75" hidden="1" outlineLevel="1">
      <c r="A3185" s="26" t="s">
        <v>2821</v>
      </c>
      <c r="B3185" s="47" t="s">
        <v>2824</v>
      </c>
      <c r="C3185" s="58">
        <v>2021</v>
      </c>
      <c r="D3185" s="48"/>
      <c r="E3185" s="26">
        <v>1</v>
      </c>
      <c r="F3185" s="26">
        <v>15</v>
      </c>
      <c r="G3185" s="26">
        <v>117</v>
      </c>
      <c r="H3185" s="42" t="s">
        <v>71</v>
      </c>
    </row>
    <row r="3186" spans="1:8" s="42" customFormat="1" ht="126" hidden="1" outlineLevel="1">
      <c r="A3186" s="26" t="s">
        <v>2821</v>
      </c>
      <c r="B3186" s="47" t="s">
        <v>2825</v>
      </c>
      <c r="C3186" s="58">
        <v>2021</v>
      </c>
      <c r="D3186" s="48"/>
      <c r="E3186" s="26">
        <v>1</v>
      </c>
      <c r="F3186" s="26">
        <v>15</v>
      </c>
      <c r="G3186" s="26">
        <v>41</v>
      </c>
      <c r="H3186" s="42" t="s">
        <v>71</v>
      </c>
    </row>
    <row r="3187" spans="1:8" s="42" customFormat="1" ht="78.75" hidden="1" outlineLevel="1">
      <c r="A3187" s="26" t="s">
        <v>2821</v>
      </c>
      <c r="B3187" s="47" t="s">
        <v>2826</v>
      </c>
      <c r="C3187" s="58">
        <v>2021</v>
      </c>
      <c r="D3187" s="48"/>
      <c r="E3187" s="26">
        <v>1</v>
      </c>
      <c r="F3187" s="26">
        <v>15</v>
      </c>
      <c r="G3187" s="26">
        <v>88</v>
      </c>
      <c r="H3187" s="42" t="s">
        <v>71</v>
      </c>
    </row>
    <row r="3188" spans="1:8" s="42" customFormat="1" ht="78.75" hidden="1" outlineLevel="1">
      <c r="A3188" s="26" t="s">
        <v>2821</v>
      </c>
      <c r="B3188" s="47" t="s">
        <v>2827</v>
      </c>
      <c r="C3188" s="58">
        <v>2021</v>
      </c>
      <c r="D3188" s="48"/>
      <c r="E3188" s="26">
        <v>1</v>
      </c>
      <c r="F3188" s="26">
        <v>15</v>
      </c>
      <c r="G3188" s="26">
        <v>87</v>
      </c>
      <c r="H3188" s="42" t="s">
        <v>71</v>
      </c>
    </row>
    <row r="3189" spans="1:8" s="42" customFormat="1" ht="78.75" hidden="1" outlineLevel="1">
      <c r="A3189" s="26" t="s">
        <v>2821</v>
      </c>
      <c r="B3189" s="47" t="s">
        <v>2828</v>
      </c>
      <c r="C3189" s="58">
        <v>2021</v>
      </c>
      <c r="D3189" s="48"/>
      <c r="E3189" s="26">
        <v>1</v>
      </c>
      <c r="F3189" s="26">
        <v>15</v>
      </c>
      <c r="G3189" s="26">
        <v>74</v>
      </c>
      <c r="H3189" s="42" t="s">
        <v>71</v>
      </c>
    </row>
    <row r="3190" spans="1:8" s="42" customFormat="1" ht="78.75" hidden="1" outlineLevel="1">
      <c r="A3190" s="26" t="s">
        <v>2821</v>
      </c>
      <c r="B3190" s="47" t="s">
        <v>2829</v>
      </c>
      <c r="C3190" s="58">
        <v>2021</v>
      </c>
      <c r="D3190" s="48"/>
      <c r="E3190" s="26">
        <v>1</v>
      </c>
      <c r="F3190" s="26">
        <v>10</v>
      </c>
      <c r="G3190" s="26">
        <v>79</v>
      </c>
      <c r="H3190" s="42" t="s">
        <v>71</v>
      </c>
    </row>
    <row r="3191" spans="1:8" s="42" customFormat="1" ht="78.75" hidden="1" outlineLevel="1">
      <c r="A3191" s="26" t="s">
        <v>2821</v>
      </c>
      <c r="B3191" s="47" t="s">
        <v>2830</v>
      </c>
      <c r="C3191" s="58">
        <v>2021</v>
      </c>
      <c r="D3191" s="48"/>
      <c r="E3191" s="26">
        <v>1</v>
      </c>
      <c r="F3191" s="26">
        <v>7</v>
      </c>
      <c r="G3191" s="26">
        <v>68</v>
      </c>
      <c r="H3191" s="42" t="s">
        <v>71</v>
      </c>
    </row>
    <row r="3192" spans="1:8" s="42" customFormat="1" ht="94.5" hidden="1" outlineLevel="1">
      <c r="A3192" s="26" t="s">
        <v>2821</v>
      </c>
      <c r="B3192" s="47" t="s">
        <v>2831</v>
      </c>
      <c r="C3192" s="58">
        <v>2021</v>
      </c>
      <c r="D3192" s="48"/>
      <c r="E3192" s="26">
        <v>1</v>
      </c>
      <c r="F3192" s="26">
        <v>15</v>
      </c>
      <c r="G3192" s="26">
        <v>83</v>
      </c>
      <c r="H3192" s="42" t="s">
        <v>71</v>
      </c>
    </row>
    <row r="3193" spans="1:8" s="42" customFormat="1" ht="126" hidden="1" outlineLevel="1">
      <c r="A3193" s="26" t="s">
        <v>2821</v>
      </c>
      <c r="B3193" s="47" t="s">
        <v>2832</v>
      </c>
      <c r="C3193" s="58">
        <v>2021</v>
      </c>
      <c r="D3193" s="48"/>
      <c r="E3193" s="26">
        <v>1</v>
      </c>
      <c r="F3193" s="26">
        <v>15</v>
      </c>
      <c r="G3193" s="26">
        <v>32</v>
      </c>
      <c r="H3193" s="42" t="s">
        <v>71</v>
      </c>
    </row>
    <row r="3194" spans="1:8" s="42" customFormat="1" ht="141.75" hidden="1" outlineLevel="1">
      <c r="A3194" s="26" t="s">
        <v>2821</v>
      </c>
      <c r="B3194" s="47" t="s">
        <v>2833</v>
      </c>
      <c r="C3194" s="58">
        <v>2021</v>
      </c>
      <c r="D3194" s="48"/>
      <c r="E3194" s="26">
        <v>1</v>
      </c>
      <c r="F3194" s="26">
        <v>15</v>
      </c>
      <c r="G3194" s="26">
        <v>30</v>
      </c>
      <c r="H3194" s="42" t="s">
        <v>71</v>
      </c>
    </row>
    <row r="3195" spans="1:8" s="42" customFormat="1" ht="78.75" hidden="1" outlineLevel="1">
      <c r="A3195" s="26" t="s">
        <v>2821</v>
      </c>
      <c r="B3195" s="47" t="s">
        <v>2834</v>
      </c>
      <c r="C3195" s="58">
        <v>2021</v>
      </c>
      <c r="D3195" s="48"/>
      <c r="E3195" s="26">
        <v>1</v>
      </c>
      <c r="F3195" s="26">
        <v>15</v>
      </c>
      <c r="G3195" s="26">
        <v>84</v>
      </c>
      <c r="H3195" s="42" t="s">
        <v>71</v>
      </c>
    </row>
    <row r="3196" spans="1:8" s="42" customFormat="1" ht="78.75" hidden="1" outlineLevel="1">
      <c r="A3196" s="26" t="s">
        <v>2821</v>
      </c>
      <c r="B3196" s="47" t="s">
        <v>2835</v>
      </c>
      <c r="C3196" s="58">
        <v>2021</v>
      </c>
      <c r="D3196" s="48"/>
      <c r="E3196" s="26">
        <v>1</v>
      </c>
      <c r="F3196" s="26">
        <v>7</v>
      </c>
      <c r="G3196" s="26">
        <v>43</v>
      </c>
      <c r="H3196" s="42" t="s">
        <v>71</v>
      </c>
    </row>
    <row r="3197" spans="1:8" s="42" customFormat="1" ht="94.5" hidden="1" outlineLevel="1">
      <c r="A3197" s="26" t="s">
        <v>2821</v>
      </c>
      <c r="B3197" s="47" t="s">
        <v>2836</v>
      </c>
      <c r="C3197" s="58">
        <v>2021</v>
      </c>
      <c r="D3197" s="48"/>
      <c r="E3197" s="26">
        <v>1</v>
      </c>
      <c r="F3197" s="26">
        <v>15</v>
      </c>
      <c r="G3197" s="26">
        <v>62</v>
      </c>
      <c r="H3197" s="42" t="s">
        <v>71</v>
      </c>
    </row>
    <row r="3198" spans="1:8" s="42" customFormat="1" ht="110.25" hidden="1" outlineLevel="1">
      <c r="A3198" s="26" t="s">
        <v>2821</v>
      </c>
      <c r="B3198" s="47" t="s">
        <v>2837</v>
      </c>
      <c r="C3198" s="58">
        <v>2021</v>
      </c>
      <c r="D3198" s="48"/>
      <c r="E3198" s="26">
        <v>1</v>
      </c>
      <c r="F3198" s="26">
        <v>15</v>
      </c>
      <c r="G3198" s="26">
        <v>59</v>
      </c>
      <c r="H3198" s="42" t="s">
        <v>71</v>
      </c>
    </row>
    <row r="3199" spans="1:8" s="42" customFormat="1" ht="78.75" hidden="1" outlineLevel="1">
      <c r="A3199" s="26" t="s">
        <v>2821</v>
      </c>
      <c r="B3199" s="47" t="s">
        <v>2838</v>
      </c>
      <c r="C3199" s="58">
        <v>2021</v>
      </c>
      <c r="D3199" s="48"/>
      <c r="E3199" s="26">
        <v>1</v>
      </c>
      <c r="F3199" s="26">
        <v>15</v>
      </c>
      <c r="G3199" s="26">
        <v>90</v>
      </c>
      <c r="H3199" s="42" t="s">
        <v>71</v>
      </c>
    </row>
    <row r="3200" spans="1:8" s="42" customFormat="1" ht="78.75" hidden="1" outlineLevel="1">
      <c r="A3200" s="26" t="s">
        <v>2821</v>
      </c>
      <c r="B3200" s="47" t="s">
        <v>2839</v>
      </c>
      <c r="C3200" s="58">
        <v>2021</v>
      </c>
      <c r="D3200" s="48"/>
      <c r="E3200" s="26">
        <v>1</v>
      </c>
      <c r="F3200" s="26">
        <v>15</v>
      </c>
      <c r="G3200" s="26">
        <v>66</v>
      </c>
      <c r="H3200" s="42" t="s">
        <v>71</v>
      </c>
    </row>
    <row r="3201" spans="1:8" s="42" customFormat="1" ht="94.5" hidden="1" outlineLevel="1">
      <c r="A3201" s="26" t="s">
        <v>2821</v>
      </c>
      <c r="B3201" s="47" t="s">
        <v>2840</v>
      </c>
      <c r="C3201" s="58">
        <v>2021</v>
      </c>
      <c r="D3201" s="48"/>
      <c r="E3201" s="26">
        <v>1</v>
      </c>
      <c r="F3201" s="26">
        <v>15</v>
      </c>
      <c r="G3201" s="26">
        <v>99</v>
      </c>
      <c r="H3201" s="42" t="s">
        <v>71</v>
      </c>
    </row>
    <row r="3202" spans="1:8" s="42" customFormat="1" ht="94.5" hidden="1" outlineLevel="1">
      <c r="A3202" s="26" t="s">
        <v>2821</v>
      </c>
      <c r="B3202" s="47" t="s">
        <v>2841</v>
      </c>
      <c r="C3202" s="58">
        <v>2021</v>
      </c>
      <c r="D3202" s="48"/>
      <c r="E3202" s="26">
        <v>1</v>
      </c>
      <c r="F3202" s="26">
        <v>15</v>
      </c>
      <c r="G3202" s="26">
        <v>72</v>
      </c>
      <c r="H3202" s="42" t="s">
        <v>71</v>
      </c>
    </row>
    <row r="3203" spans="1:8" s="42" customFormat="1" ht="141.75" hidden="1" outlineLevel="1">
      <c r="A3203" s="26" t="s">
        <v>2821</v>
      </c>
      <c r="B3203" s="47" t="s">
        <v>2842</v>
      </c>
      <c r="C3203" s="58">
        <v>2021</v>
      </c>
      <c r="D3203" s="48"/>
      <c r="E3203" s="26">
        <v>1</v>
      </c>
      <c r="F3203" s="26">
        <v>15</v>
      </c>
      <c r="G3203" s="26">
        <v>34</v>
      </c>
      <c r="H3203" s="42" t="s">
        <v>71</v>
      </c>
    </row>
    <row r="3204" spans="1:8" s="42" customFormat="1" ht="141.75" hidden="1" outlineLevel="1">
      <c r="A3204" s="26" t="s">
        <v>2821</v>
      </c>
      <c r="B3204" s="47" t="s">
        <v>2843</v>
      </c>
      <c r="C3204" s="58">
        <v>2021</v>
      </c>
      <c r="D3204" s="48"/>
      <c r="E3204" s="26">
        <v>1</v>
      </c>
      <c r="F3204" s="26">
        <v>15</v>
      </c>
      <c r="G3204" s="26">
        <v>39</v>
      </c>
      <c r="H3204" s="42" t="s">
        <v>71</v>
      </c>
    </row>
    <row r="3205" spans="1:8" s="42" customFormat="1" ht="94.5" hidden="1" outlineLevel="1">
      <c r="A3205" s="26" t="s">
        <v>2821</v>
      </c>
      <c r="B3205" s="47" t="s">
        <v>2844</v>
      </c>
      <c r="C3205" s="58">
        <v>2021</v>
      </c>
      <c r="D3205" s="48"/>
      <c r="E3205" s="26">
        <v>1</v>
      </c>
      <c r="F3205" s="26">
        <v>15</v>
      </c>
      <c r="G3205" s="26">
        <v>88</v>
      </c>
      <c r="H3205" s="42" t="s">
        <v>71</v>
      </c>
    </row>
    <row r="3206" spans="1:8" s="42" customFormat="1" ht="94.5" hidden="1" outlineLevel="1">
      <c r="A3206" s="26" t="s">
        <v>2821</v>
      </c>
      <c r="B3206" s="47" t="s">
        <v>2845</v>
      </c>
      <c r="C3206" s="58">
        <v>2021</v>
      </c>
      <c r="D3206" s="48"/>
      <c r="E3206" s="26">
        <v>1</v>
      </c>
      <c r="F3206" s="26">
        <v>15</v>
      </c>
      <c r="G3206" s="26">
        <v>109</v>
      </c>
      <c r="H3206" s="42" t="s">
        <v>71</v>
      </c>
    </row>
    <row r="3207" spans="1:8" s="42" customFormat="1" ht="78.75" hidden="1" outlineLevel="1">
      <c r="A3207" s="26" t="s">
        <v>2821</v>
      </c>
      <c r="B3207" s="47" t="s">
        <v>2846</v>
      </c>
      <c r="C3207" s="58">
        <v>2021</v>
      </c>
      <c r="D3207" s="48"/>
      <c r="E3207" s="26">
        <v>1</v>
      </c>
      <c r="F3207" s="26">
        <v>15</v>
      </c>
      <c r="G3207" s="26">
        <v>102</v>
      </c>
      <c r="H3207" s="42" t="s">
        <v>71</v>
      </c>
    </row>
    <row r="3208" spans="1:8" s="42" customFormat="1" ht="126" hidden="1" outlineLevel="1">
      <c r="A3208" s="26" t="s">
        <v>2821</v>
      </c>
      <c r="B3208" s="47" t="s">
        <v>2847</v>
      </c>
      <c r="C3208" s="58">
        <v>2021</v>
      </c>
      <c r="D3208" s="48"/>
      <c r="E3208" s="26">
        <v>1</v>
      </c>
      <c r="F3208" s="26">
        <v>30</v>
      </c>
      <c r="G3208" s="26">
        <v>34</v>
      </c>
      <c r="H3208" s="42" t="s">
        <v>71</v>
      </c>
    </row>
    <row r="3209" spans="1:8" s="42" customFormat="1" ht="78.75" hidden="1" outlineLevel="1">
      <c r="A3209" s="26" t="s">
        <v>2821</v>
      </c>
      <c r="B3209" s="47" t="s">
        <v>2848</v>
      </c>
      <c r="C3209" s="58">
        <v>2021</v>
      </c>
      <c r="D3209" s="48"/>
      <c r="E3209" s="26">
        <v>1</v>
      </c>
      <c r="F3209" s="26">
        <v>5</v>
      </c>
      <c r="G3209" s="26">
        <v>116</v>
      </c>
      <c r="H3209" s="42" t="s">
        <v>71</v>
      </c>
    </row>
    <row r="3210" spans="1:8" s="42" customFormat="1" ht="141.75" hidden="1" outlineLevel="1">
      <c r="A3210" s="26" t="s">
        <v>2821</v>
      </c>
      <c r="B3210" s="47" t="s">
        <v>2849</v>
      </c>
      <c r="C3210" s="58">
        <v>2021</v>
      </c>
      <c r="D3210" s="48"/>
      <c r="E3210" s="26">
        <v>1</v>
      </c>
      <c r="F3210" s="26">
        <v>15</v>
      </c>
      <c r="G3210" s="26">
        <v>52</v>
      </c>
      <c r="H3210" s="42" t="s">
        <v>71</v>
      </c>
    </row>
    <row r="3211" spans="1:8" s="42" customFormat="1" ht="141.75" hidden="1" outlineLevel="1">
      <c r="A3211" s="26" t="s">
        <v>2821</v>
      </c>
      <c r="B3211" s="47" t="s">
        <v>2850</v>
      </c>
      <c r="C3211" s="58">
        <v>2021</v>
      </c>
      <c r="D3211" s="48"/>
      <c r="E3211" s="26">
        <v>1</v>
      </c>
      <c r="F3211" s="26">
        <v>15</v>
      </c>
      <c r="G3211" s="26">
        <v>41</v>
      </c>
      <c r="H3211" s="42" t="s">
        <v>71</v>
      </c>
    </row>
    <row r="3212" spans="1:8" s="42" customFormat="1" ht="94.5" hidden="1" outlineLevel="1">
      <c r="A3212" s="26" t="s">
        <v>2821</v>
      </c>
      <c r="B3212" s="47" t="s">
        <v>2851</v>
      </c>
      <c r="C3212" s="58">
        <v>2021</v>
      </c>
      <c r="D3212" s="48"/>
      <c r="E3212" s="26">
        <v>1</v>
      </c>
      <c r="F3212" s="26">
        <v>15</v>
      </c>
      <c r="G3212" s="26">
        <v>109</v>
      </c>
      <c r="H3212" s="42" t="s">
        <v>71</v>
      </c>
    </row>
    <row r="3213" spans="1:8" s="42" customFormat="1" ht="157.5" hidden="1" outlineLevel="1">
      <c r="A3213" s="26" t="s">
        <v>2821</v>
      </c>
      <c r="B3213" s="47" t="s">
        <v>2852</v>
      </c>
      <c r="C3213" s="58">
        <v>2021</v>
      </c>
      <c r="D3213" s="48"/>
      <c r="E3213" s="26">
        <v>1</v>
      </c>
      <c r="F3213" s="26">
        <v>40</v>
      </c>
      <c r="G3213" s="26">
        <v>34</v>
      </c>
      <c r="H3213" s="42" t="s">
        <v>71</v>
      </c>
    </row>
    <row r="3214" spans="1:8" s="42" customFormat="1" ht="94.5" hidden="1" outlineLevel="1">
      <c r="A3214" s="26" t="s">
        <v>2821</v>
      </c>
      <c r="B3214" s="47" t="s">
        <v>2853</v>
      </c>
      <c r="C3214" s="58">
        <v>2021</v>
      </c>
      <c r="D3214" s="48"/>
      <c r="E3214" s="26">
        <v>1</v>
      </c>
      <c r="F3214" s="26">
        <v>7</v>
      </c>
      <c r="G3214" s="26">
        <v>94</v>
      </c>
      <c r="H3214" s="42" t="s">
        <v>71</v>
      </c>
    </row>
    <row r="3215" spans="1:8" s="42" customFormat="1" ht="94.5" hidden="1" outlineLevel="1">
      <c r="A3215" s="26" t="s">
        <v>2821</v>
      </c>
      <c r="B3215" s="47" t="s">
        <v>2854</v>
      </c>
      <c r="C3215" s="58">
        <v>2021</v>
      </c>
      <c r="D3215" s="48"/>
      <c r="E3215" s="26">
        <v>1</v>
      </c>
      <c r="F3215" s="26">
        <v>15</v>
      </c>
      <c r="G3215" s="26">
        <v>60</v>
      </c>
      <c r="H3215" s="42" t="s">
        <v>71</v>
      </c>
    </row>
    <row r="3216" spans="1:8" s="42" customFormat="1" ht="78.75" hidden="1" outlineLevel="1">
      <c r="A3216" s="26" t="s">
        <v>2821</v>
      </c>
      <c r="B3216" s="47" t="s">
        <v>2855</v>
      </c>
      <c r="C3216" s="58">
        <v>2021</v>
      </c>
      <c r="D3216" s="48"/>
      <c r="E3216" s="26">
        <v>1</v>
      </c>
      <c r="F3216" s="26">
        <v>15</v>
      </c>
      <c r="G3216" s="26">
        <v>66</v>
      </c>
      <c r="H3216" s="42" t="s">
        <v>71</v>
      </c>
    </row>
    <row r="3217" spans="1:1" ht="27" customHeight="1" collapsed="1">
      <c r="A3217" s="67" t="s">
        <v>817</v>
      </c>
    </row>
    <row r="3218" spans="1:1" collapsed="1"/>
  </sheetData>
  <mergeCells count="14">
    <mergeCell ref="A3119:G3119"/>
    <mergeCell ref="F1:G1"/>
    <mergeCell ref="A11:G11"/>
    <mergeCell ref="A15:G15"/>
    <mergeCell ref="A2409:G2409"/>
    <mergeCell ref="A2536:G2536"/>
    <mergeCell ref="A2559:G2559"/>
    <mergeCell ref="A3111:G3111"/>
    <mergeCell ref="A4:G4"/>
    <mergeCell ref="A5:G5"/>
    <mergeCell ref="A6:G6"/>
    <mergeCell ref="A7:G7"/>
    <mergeCell ref="A8:G8"/>
    <mergeCell ref="A9:G9"/>
  </mergeCells>
  <pageMargins left="0" right="0" top="0.59055118110236227" bottom="0"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E1672"/>
  <sheetViews>
    <sheetView view="pageBreakPreview" topLeftCell="A984" zoomScale="70" zoomScaleNormal="70" zoomScaleSheetLayoutView="70" workbookViewId="0">
      <selection activeCell="I13" sqref="I13"/>
    </sheetView>
  </sheetViews>
  <sheetFormatPr defaultRowHeight="15" outlineLevelRow="1" outlineLevelCol="1"/>
  <cols>
    <col min="1" max="1" width="17" style="1" customWidth="1"/>
    <col min="2" max="2" width="22.28515625" style="1" customWidth="1"/>
    <col min="3" max="3" width="20.42578125" style="1" customWidth="1"/>
    <col min="4" max="4" width="26" style="1" customWidth="1"/>
    <col min="5" max="5" width="17.5703125" style="2" customWidth="1"/>
    <col min="6" max="6" width="21.5703125" style="2" customWidth="1"/>
    <col min="7" max="7" width="61.42578125" style="2" hidden="1" customWidth="1" outlineLevel="1"/>
    <col min="8" max="8" width="14.42578125" style="1" customWidth="1" collapsed="1"/>
    <col min="9" max="10" width="14.42578125" style="1" customWidth="1"/>
    <col min="11" max="11" width="16.42578125" style="1" hidden="1" customWidth="1" outlineLevel="1"/>
    <col min="12" max="12" width="13.5703125" style="1" customWidth="1" collapsed="1"/>
    <col min="13" max="13" width="13.42578125" style="1" customWidth="1"/>
    <col min="14" max="14" width="13.140625" style="1" customWidth="1"/>
    <col min="15" max="15" width="16.5703125" style="1" hidden="1" customWidth="1" outlineLevel="1"/>
    <col min="16" max="16" width="14.42578125" style="1" customWidth="1" collapsed="1"/>
    <col min="17" max="18" width="14.42578125" style="1" customWidth="1"/>
    <col min="19" max="19" width="9.140625" style="1" customWidth="1"/>
    <col min="20" max="16384" width="9.140625" style="1"/>
  </cols>
  <sheetData>
    <row r="2" spans="1:18" ht="15" customHeight="1">
      <c r="A2" s="42"/>
      <c r="B2" s="42"/>
      <c r="C2" s="42"/>
      <c r="D2" s="42"/>
      <c r="E2" s="101"/>
      <c r="F2" s="101"/>
      <c r="G2" s="101"/>
      <c r="H2" s="42"/>
      <c r="I2" s="42"/>
      <c r="J2" s="42"/>
      <c r="K2" s="42"/>
      <c r="L2" s="42"/>
      <c r="M2" s="42"/>
      <c r="N2" s="42"/>
      <c r="O2" s="42"/>
      <c r="P2" s="287" t="s">
        <v>2893</v>
      </c>
      <c r="Q2" s="287"/>
      <c r="R2" s="287"/>
    </row>
    <row r="3" spans="1:18" ht="41.25" customHeight="1">
      <c r="A3" s="42"/>
      <c r="B3" s="42"/>
      <c r="C3" s="42"/>
      <c r="D3" s="42"/>
      <c r="E3" s="101"/>
      <c r="F3" s="101"/>
      <c r="G3" s="101"/>
      <c r="H3" s="42"/>
      <c r="I3" s="42"/>
      <c r="J3" s="42"/>
      <c r="K3" s="42"/>
      <c r="L3" s="42"/>
      <c r="M3" s="42"/>
      <c r="N3" s="42"/>
      <c r="O3" s="42"/>
      <c r="P3" s="287"/>
      <c r="Q3" s="287"/>
      <c r="R3" s="287"/>
    </row>
    <row r="4" spans="1:18" ht="15" customHeight="1">
      <c r="A4" s="42"/>
      <c r="B4" s="42"/>
      <c r="C4" s="42"/>
      <c r="D4" s="42"/>
      <c r="E4" s="101"/>
      <c r="F4" s="101"/>
      <c r="G4" s="101"/>
      <c r="H4" s="42"/>
      <c r="I4" s="42"/>
      <c r="J4" s="42"/>
      <c r="K4" s="42"/>
      <c r="L4" s="42"/>
      <c r="M4" s="42"/>
      <c r="N4" s="42"/>
      <c r="O4" s="42"/>
      <c r="P4" s="42"/>
      <c r="Q4" s="288" t="s">
        <v>51</v>
      </c>
      <c r="R4" s="288"/>
    </row>
    <row r="5" spans="1:18" ht="38.25" customHeight="1">
      <c r="A5" s="102"/>
      <c r="B5" s="289" t="s">
        <v>2894</v>
      </c>
      <c r="C5" s="289"/>
      <c r="D5" s="289"/>
      <c r="E5" s="289"/>
      <c r="F5" s="289"/>
      <c r="G5" s="289"/>
      <c r="H5" s="289"/>
      <c r="I5" s="289"/>
      <c r="J5" s="289"/>
      <c r="K5" s="289"/>
      <c r="L5" s="289"/>
      <c r="M5" s="289"/>
      <c r="N5" s="289"/>
      <c r="O5" s="289"/>
      <c r="P5" s="289"/>
      <c r="Q5" s="289"/>
      <c r="R5" s="289"/>
    </row>
    <row r="6" spans="1:18" ht="20.25" hidden="1" customHeight="1" outlineLevel="1">
      <c r="A6" s="102"/>
      <c r="B6" s="290" t="s">
        <v>2895</v>
      </c>
      <c r="C6" s="290"/>
      <c r="D6" s="290"/>
      <c r="E6" s="290"/>
      <c r="F6" s="290"/>
      <c r="G6" s="290"/>
      <c r="H6" s="290"/>
      <c r="I6" s="290"/>
      <c r="J6" s="290"/>
      <c r="K6" s="290"/>
      <c r="L6" s="290"/>
      <c r="M6" s="103"/>
      <c r="N6" s="103"/>
      <c r="O6" s="103"/>
      <c r="P6" s="103"/>
      <c r="Q6" s="103"/>
      <c r="R6" s="102"/>
    </row>
    <row r="7" spans="1:18" ht="56.25" hidden="1" customHeight="1" outlineLevel="1">
      <c r="A7" s="102"/>
      <c r="B7" s="290" t="s">
        <v>2896</v>
      </c>
      <c r="C7" s="290"/>
      <c r="D7" s="290"/>
      <c r="E7" s="290"/>
      <c r="F7" s="290"/>
      <c r="G7" s="290"/>
      <c r="H7" s="290"/>
      <c r="I7" s="290"/>
      <c r="J7" s="290"/>
      <c r="K7" s="290"/>
      <c r="L7" s="290"/>
      <c r="M7" s="103"/>
      <c r="N7" s="103"/>
      <c r="O7" s="103"/>
      <c r="P7" s="103"/>
      <c r="Q7" s="103"/>
      <c r="R7" s="102"/>
    </row>
    <row r="8" spans="1:18" ht="20.25" hidden="1" customHeight="1" outlineLevel="1">
      <c r="A8" s="102"/>
      <c r="B8" s="104"/>
      <c r="C8" s="105"/>
      <c r="D8" s="105"/>
      <c r="E8" s="105"/>
      <c r="F8" s="104"/>
      <c r="G8" s="104"/>
      <c r="H8" s="104"/>
      <c r="I8" s="104"/>
      <c r="J8" s="104"/>
      <c r="K8" s="104"/>
      <c r="L8" s="104"/>
      <c r="M8" s="104"/>
      <c r="N8" s="104"/>
      <c r="O8" s="104"/>
      <c r="P8" s="104"/>
      <c r="Q8" s="104"/>
      <c r="R8" s="102"/>
    </row>
    <row r="9" spans="1:18" ht="20.25" hidden="1" customHeight="1" outlineLevel="1">
      <c r="A9" s="102"/>
      <c r="B9" s="104"/>
      <c r="C9" s="105"/>
      <c r="D9" s="105"/>
      <c r="E9" s="105"/>
      <c r="F9" s="104"/>
      <c r="G9" s="104"/>
      <c r="H9" s="104"/>
      <c r="I9" s="104"/>
      <c r="J9" s="104"/>
      <c r="K9" s="104"/>
      <c r="L9" s="104"/>
      <c r="M9" s="104"/>
      <c r="N9" s="104"/>
      <c r="O9" s="104"/>
      <c r="P9" s="104"/>
      <c r="Q9" s="104"/>
      <c r="R9" s="102"/>
    </row>
    <row r="10" spans="1:18" ht="22.5" customHeight="1" collapsed="1">
      <c r="A10" s="42"/>
      <c r="B10" s="285"/>
      <c r="C10" s="285"/>
      <c r="D10" s="285"/>
      <c r="E10" s="285"/>
      <c r="F10" s="285"/>
      <c r="G10" s="285"/>
      <c r="H10" s="285"/>
      <c r="I10" s="285"/>
      <c r="J10" s="285"/>
      <c r="K10" s="285"/>
      <c r="L10" s="285"/>
      <c r="M10" s="285"/>
      <c r="N10" s="285"/>
      <c r="O10" s="285"/>
      <c r="P10" s="285"/>
      <c r="Q10" s="285"/>
      <c r="R10" s="285"/>
    </row>
    <row r="11" spans="1:18" s="106" customFormat="1" ht="34.5" customHeight="1">
      <c r="A11" s="245" t="s">
        <v>2897</v>
      </c>
      <c r="B11" s="245"/>
      <c r="C11" s="245"/>
      <c r="D11" s="245"/>
      <c r="E11" s="245"/>
      <c r="F11" s="245"/>
      <c r="G11" s="245"/>
      <c r="H11" s="245"/>
      <c r="I11" s="245"/>
      <c r="J11" s="245"/>
      <c r="K11" s="245"/>
      <c r="L11" s="245"/>
      <c r="M11" s="245"/>
      <c r="N11" s="245"/>
      <c r="O11" s="245"/>
      <c r="P11" s="245"/>
      <c r="Q11" s="245"/>
      <c r="R11" s="245"/>
    </row>
    <row r="12" spans="1:18" ht="31.5" customHeight="1">
      <c r="A12" s="243" t="s">
        <v>2898</v>
      </c>
      <c r="B12" s="246" t="s">
        <v>49</v>
      </c>
      <c r="C12" s="244" t="s">
        <v>2899</v>
      </c>
      <c r="D12" s="244" t="s">
        <v>2900</v>
      </c>
      <c r="E12" s="244" t="s">
        <v>2901</v>
      </c>
      <c r="F12" s="244" t="s">
        <v>2902</v>
      </c>
      <c r="G12" s="244" t="s">
        <v>2903</v>
      </c>
      <c r="H12" s="244" t="s">
        <v>55</v>
      </c>
      <c r="I12" s="244"/>
      <c r="J12" s="244"/>
      <c r="K12" s="244"/>
      <c r="L12" s="244" t="s">
        <v>2904</v>
      </c>
      <c r="M12" s="244"/>
      <c r="N12" s="244"/>
      <c r="O12" s="244"/>
      <c r="P12" s="244" t="s">
        <v>2905</v>
      </c>
      <c r="Q12" s="244"/>
      <c r="R12" s="244"/>
    </row>
    <row r="13" spans="1:18" ht="63">
      <c r="A13" s="243"/>
      <c r="B13" s="246"/>
      <c r="C13" s="244"/>
      <c r="D13" s="244"/>
      <c r="E13" s="244"/>
      <c r="F13" s="244"/>
      <c r="G13" s="244"/>
      <c r="H13" s="107">
        <v>2020</v>
      </c>
      <c r="I13" s="107">
        <v>2021</v>
      </c>
      <c r="J13" s="107">
        <v>2022</v>
      </c>
      <c r="K13" s="107" t="s">
        <v>2906</v>
      </c>
      <c r="L13" s="107">
        <v>2020</v>
      </c>
      <c r="M13" s="107">
        <v>2021</v>
      </c>
      <c r="N13" s="107">
        <v>2022</v>
      </c>
      <c r="O13" s="107" t="s">
        <v>2906</v>
      </c>
      <c r="P13" s="107">
        <v>2020</v>
      </c>
      <c r="Q13" s="107">
        <v>2021</v>
      </c>
      <c r="R13" s="107">
        <v>2022</v>
      </c>
    </row>
    <row r="14" spans="1:18" ht="15.75">
      <c r="A14" s="108">
        <v>1</v>
      </c>
      <c r="B14" s="243">
        <v>2</v>
      </c>
      <c r="C14" s="243"/>
      <c r="D14" s="243"/>
      <c r="E14" s="243">
        <v>3</v>
      </c>
      <c r="F14" s="243"/>
      <c r="G14" s="107">
        <v>3</v>
      </c>
      <c r="H14" s="244">
        <v>4</v>
      </c>
      <c r="I14" s="244"/>
      <c r="J14" s="244"/>
      <c r="K14" s="244"/>
      <c r="L14" s="244">
        <v>5</v>
      </c>
      <c r="M14" s="244"/>
      <c r="N14" s="244"/>
      <c r="O14" s="244"/>
      <c r="P14" s="244">
        <v>6</v>
      </c>
      <c r="Q14" s="244"/>
      <c r="R14" s="244"/>
    </row>
    <row r="15" spans="1:18" s="106" customFormat="1" ht="22.5" customHeight="1">
      <c r="A15" s="245" t="s">
        <v>2907</v>
      </c>
      <c r="B15" s="245"/>
      <c r="C15" s="245"/>
      <c r="D15" s="245"/>
      <c r="E15" s="245"/>
      <c r="F15" s="245"/>
      <c r="G15" s="245"/>
      <c r="H15" s="245"/>
      <c r="I15" s="245"/>
      <c r="J15" s="245"/>
      <c r="K15" s="245"/>
      <c r="L15" s="245"/>
      <c r="M15" s="245"/>
      <c r="N15" s="245"/>
      <c r="O15" s="245"/>
      <c r="P15" s="245"/>
      <c r="Q15" s="245"/>
      <c r="R15" s="245"/>
    </row>
    <row r="16" spans="1:18" s="106" customFormat="1" ht="24" customHeight="1">
      <c r="A16" s="109" t="s">
        <v>2908</v>
      </c>
      <c r="B16" s="246" t="s">
        <v>87</v>
      </c>
      <c r="C16" s="246" t="s">
        <v>2909</v>
      </c>
      <c r="D16" s="244" t="s">
        <v>2910</v>
      </c>
      <c r="E16" s="96" t="s">
        <v>2911</v>
      </c>
      <c r="F16" s="96" t="s">
        <v>2912</v>
      </c>
      <c r="G16" s="96"/>
      <c r="H16" s="110">
        <v>11165</v>
      </c>
      <c r="I16" s="110">
        <v>10014</v>
      </c>
      <c r="J16" s="110">
        <v>8237</v>
      </c>
      <c r="K16" s="110" t="s">
        <v>72</v>
      </c>
      <c r="L16" s="110">
        <v>864.81999999999994</v>
      </c>
      <c r="M16" s="110">
        <v>1188.5800000000004</v>
      </c>
      <c r="N16" s="110">
        <v>1019.94</v>
      </c>
      <c r="O16" s="110" t="s">
        <v>72</v>
      </c>
      <c r="P16" s="111">
        <v>10497.559219999999</v>
      </c>
      <c r="Q16" s="111">
        <v>8699.3458199999968</v>
      </c>
      <c r="R16" s="111">
        <v>8248.0118000000002</v>
      </c>
    </row>
    <row r="17" spans="1:18" s="113" customFormat="1" ht="39.75" hidden="1" customHeight="1" outlineLevel="1">
      <c r="A17" s="108"/>
      <c r="B17" s="246"/>
      <c r="C17" s="246"/>
      <c r="D17" s="244"/>
      <c r="E17" s="96"/>
      <c r="F17" s="96" t="s">
        <v>2912</v>
      </c>
      <c r="G17" s="96" t="s">
        <v>2913</v>
      </c>
      <c r="H17" s="112">
        <v>55</v>
      </c>
      <c r="I17" s="112"/>
      <c r="J17" s="112"/>
      <c r="K17" s="112"/>
      <c r="L17" s="112">
        <v>7</v>
      </c>
      <c r="M17" s="112"/>
      <c r="N17" s="112"/>
      <c r="O17" s="112"/>
      <c r="P17" s="112">
        <v>27.588259999999998</v>
      </c>
      <c r="Q17" s="112"/>
      <c r="R17" s="112"/>
    </row>
    <row r="18" spans="1:18" s="113" customFormat="1" ht="39.75" hidden="1" customHeight="1" outlineLevel="1">
      <c r="A18" s="108"/>
      <c r="B18" s="246"/>
      <c r="C18" s="246"/>
      <c r="D18" s="244"/>
      <c r="E18" s="96"/>
      <c r="F18" s="96" t="s">
        <v>2912</v>
      </c>
      <c r="G18" s="96" t="s">
        <v>2914</v>
      </c>
      <c r="H18" s="112">
        <v>70</v>
      </c>
      <c r="I18" s="112"/>
      <c r="J18" s="112"/>
      <c r="K18" s="112"/>
      <c r="L18" s="112">
        <v>7</v>
      </c>
      <c r="M18" s="112"/>
      <c r="N18" s="112"/>
      <c r="O18" s="112"/>
      <c r="P18" s="112">
        <v>93.584990000000005</v>
      </c>
      <c r="Q18" s="112"/>
      <c r="R18" s="112"/>
    </row>
    <row r="19" spans="1:18" s="113" customFormat="1" ht="39.75" hidden="1" customHeight="1" outlineLevel="1">
      <c r="A19" s="108"/>
      <c r="B19" s="246"/>
      <c r="C19" s="246"/>
      <c r="D19" s="244"/>
      <c r="E19" s="96"/>
      <c r="F19" s="96" t="s">
        <v>2912</v>
      </c>
      <c r="G19" s="96" t="s">
        <v>2915</v>
      </c>
      <c r="H19" s="112">
        <v>325</v>
      </c>
      <c r="I19" s="112"/>
      <c r="J19" s="112"/>
      <c r="K19" s="112"/>
      <c r="L19" s="112">
        <v>5</v>
      </c>
      <c r="M19" s="112"/>
      <c r="N19" s="112"/>
      <c r="O19" s="112"/>
      <c r="P19" s="112">
        <v>390.47609999999997</v>
      </c>
      <c r="Q19" s="112"/>
      <c r="R19" s="112"/>
    </row>
    <row r="20" spans="1:18" s="113" customFormat="1" ht="39.75" hidden="1" customHeight="1" outlineLevel="1">
      <c r="A20" s="108"/>
      <c r="B20" s="246"/>
      <c r="C20" s="246"/>
      <c r="D20" s="244"/>
      <c r="E20" s="96"/>
      <c r="F20" s="96" t="s">
        <v>2912</v>
      </c>
      <c r="G20" s="96" t="s">
        <v>2916</v>
      </c>
      <c r="H20" s="112">
        <v>182</v>
      </c>
      <c r="I20" s="112"/>
      <c r="J20" s="112"/>
      <c r="K20" s="112"/>
      <c r="L20" s="112">
        <v>7</v>
      </c>
      <c r="M20" s="112"/>
      <c r="N20" s="112"/>
      <c r="O20" s="112"/>
      <c r="P20" s="112">
        <v>174.43342000000001</v>
      </c>
      <c r="Q20" s="112"/>
      <c r="R20" s="112"/>
    </row>
    <row r="21" spans="1:18" s="113" customFormat="1" ht="39.75" hidden="1" customHeight="1" outlineLevel="1">
      <c r="A21" s="108"/>
      <c r="B21" s="246"/>
      <c r="C21" s="246"/>
      <c r="D21" s="244"/>
      <c r="E21" s="96"/>
      <c r="F21" s="96" t="s">
        <v>2912</v>
      </c>
      <c r="G21" s="96" t="s">
        <v>2917</v>
      </c>
      <c r="H21" s="112">
        <v>240</v>
      </c>
      <c r="I21" s="112"/>
      <c r="J21" s="112"/>
      <c r="K21" s="112"/>
      <c r="L21" s="112">
        <v>7</v>
      </c>
      <c r="M21" s="112"/>
      <c r="N21" s="112"/>
      <c r="O21" s="112"/>
      <c r="P21" s="112">
        <v>318.54879999999997</v>
      </c>
      <c r="Q21" s="112"/>
      <c r="R21" s="112"/>
    </row>
    <row r="22" spans="1:18" s="113" customFormat="1" ht="39.75" hidden="1" customHeight="1" outlineLevel="1">
      <c r="A22" s="108"/>
      <c r="B22" s="246"/>
      <c r="C22" s="246"/>
      <c r="D22" s="244"/>
      <c r="E22" s="96"/>
      <c r="F22" s="96" t="s">
        <v>2912</v>
      </c>
      <c r="G22" s="96" t="s">
        <v>2918</v>
      </c>
      <c r="H22" s="112">
        <v>244</v>
      </c>
      <c r="I22" s="112"/>
      <c r="J22" s="112"/>
      <c r="K22" s="112"/>
      <c r="L22" s="112">
        <v>7</v>
      </c>
      <c r="M22" s="112"/>
      <c r="N22" s="112"/>
      <c r="O22" s="112"/>
      <c r="P22" s="112">
        <v>110.39586</v>
      </c>
      <c r="Q22" s="112"/>
      <c r="R22" s="112"/>
    </row>
    <row r="23" spans="1:18" s="113" customFormat="1" ht="39.75" hidden="1" customHeight="1" outlineLevel="1">
      <c r="A23" s="108"/>
      <c r="B23" s="246"/>
      <c r="C23" s="246"/>
      <c r="D23" s="244"/>
      <c r="E23" s="96"/>
      <c r="F23" s="96" t="s">
        <v>2912</v>
      </c>
      <c r="G23" s="96" t="s">
        <v>2919</v>
      </c>
      <c r="H23" s="112">
        <v>407</v>
      </c>
      <c r="I23" s="112"/>
      <c r="J23" s="112"/>
      <c r="K23" s="112"/>
      <c r="L23" s="112">
        <v>7</v>
      </c>
      <c r="M23" s="112"/>
      <c r="N23" s="112"/>
      <c r="O23" s="112"/>
      <c r="P23" s="112">
        <v>411.46108000000004</v>
      </c>
      <c r="Q23" s="112"/>
      <c r="R23" s="112"/>
    </row>
    <row r="24" spans="1:18" s="113" customFormat="1" ht="39.75" hidden="1" customHeight="1" outlineLevel="1">
      <c r="A24" s="108"/>
      <c r="B24" s="246"/>
      <c r="C24" s="246"/>
      <c r="D24" s="244"/>
      <c r="E24" s="96"/>
      <c r="F24" s="96" t="s">
        <v>2912</v>
      </c>
      <c r="G24" s="96" t="s">
        <v>2920</v>
      </c>
      <c r="H24" s="112">
        <v>440</v>
      </c>
      <c r="I24" s="112"/>
      <c r="J24" s="112"/>
      <c r="K24" s="112"/>
      <c r="L24" s="112">
        <v>7</v>
      </c>
      <c r="M24" s="112"/>
      <c r="N24" s="112"/>
      <c r="O24" s="112"/>
      <c r="P24" s="112">
        <v>390.94590999999997</v>
      </c>
      <c r="Q24" s="112"/>
      <c r="R24" s="112"/>
    </row>
    <row r="25" spans="1:18" s="113" customFormat="1" ht="39.75" hidden="1" customHeight="1" outlineLevel="1">
      <c r="A25" s="108"/>
      <c r="B25" s="246"/>
      <c r="C25" s="246"/>
      <c r="D25" s="244"/>
      <c r="E25" s="96"/>
      <c r="F25" s="96" t="s">
        <v>2912</v>
      </c>
      <c r="G25" s="96" t="s">
        <v>2921</v>
      </c>
      <c r="H25" s="112">
        <v>28</v>
      </c>
      <c r="I25" s="112"/>
      <c r="J25" s="112"/>
      <c r="K25" s="112"/>
      <c r="L25" s="112">
        <v>7</v>
      </c>
      <c r="M25" s="112"/>
      <c r="N25" s="112"/>
      <c r="O25" s="112"/>
      <c r="P25" s="112">
        <v>61.912660000000002</v>
      </c>
      <c r="Q25" s="112"/>
      <c r="R25" s="112"/>
    </row>
    <row r="26" spans="1:18" s="113" customFormat="1" ht="39.75" hidden="1" customHeight="1" outlineLevel="1">
      <c r="A26" s="108"/>
      <c r="B26" s="246"/>
      <c r="C26" s="246"/>
      <c r="D26" s="244"/>
      <c r="E26" s="96"/>
      <c r="F26" s="96" t="s">
        <v>2912</v>
      </c>
      <c r="G26" s="96" t="s">
        <v>2922</v>
      </c>
      <c r="H26" s="112">
        <v>78</v>
      </c>
      <c r="I26" s="112"/>
      <c r="J26" s="112"/>
      <c r="K26" s="112"/>
      <c r="L26" s="112">
        <v>7</v>
      </c>
      <c r="M26" s="112"/>
      <c r="N26" s="112"/>
      <c r="O26" s="112"/>
      <c r="P26" s="112">
        <v>98.301000000000002</v>
      </c>
      <c r="Q26" s="112"/>
      <c r="R26" s="112"/>
    </row>
    <row r="27" spans="1:18" s="113" customFormat="1" ht="39.75" hidden="1" customHeight="1" outlineLevel="1">
      <c r="A27" s="108"/>
      <c r="B27" s="246"/>
      <c r="C27" s="246"/>
      <c r="D27" s="244"/>
      <c r="E27" s="96"/>
      <c r="F27" s="96" t="s">
        <v>2912</v>
      </c>
      <c r="G27" s="96" t="s">
        <v>2923</v>
      </c>
      <c r="H27" s="112">
        <v>500</v>
      </c>
      <c r="I27" s="112"/>
      <c r="J27" s="112"/>
      <c r="K27" s="112"/>
      <c r="L27" s="112">
        <v>7</v>
      </c>
      <c r="M27" s="112"/>
      <c r="N27" s="112"/>
      <c r="O27" s="112"/>
      <c r="P27" s="112">
        <v>355.68263999999999</v>
      </c>
      <c r="Q27" s="112"/>
      <c r="R27" s="112"/>
    </row>
    <row r="28" spans="1:18" s="113" customFormat="1" ht="39.75" hidden="1" customHeight="1" outlineLevel="1">
      <c r="A28" s="108"/>
      <c r="B28" s="246"/>
      <c r="C28" s="246"/>
      <c r="D28" s="244"/>
      <c r="E28" s="96"/>
      <c r="F28" s="96" t="s">
        <v>2912</v>
      </c>
      <c r="G28" s="96" t="s">
        <v>2924</v>
      </c>
      <c r="H28" s="112">
        <v>300</v>
      </c>
      <c r="I28" s="112"/>
      <c r="J28" s="112"/>
      <c r="K28" s="112"/>
      <c r="L28" s="112">
        <v>7</v>
      </c>
      <c r="M28" s="112"/>
      <c r="N28" s="112"/>
      <c r="O28" s="112"/>
      <c r="P28" s="112">
        <v>213.15362999999999</v>
      </c>
      <c r="Q28" s="112"/>
      <c r="R28" s="112"/>
    </row>
    <row r="29" spans="1:18" s="113" customFormat="1" ht="39.75" hidden="1" customHeight="1" outlineLevel="1">
      <c r="A29" s="108"/>
      <c r="B29" s="246"/>
      <c r="C29" s="246"/>
      <c r="D29" s="244"/>
      <c r="E29" s="96"/>
      <c r="F29" s="96" t="s">
        <v>2912</v>
      </c>
      <c r="G29" s="96" t="s">
        <v>2925</v>
      </c>
      <c r="H29" s="112">
        <v>315</v>
      </c>
      <c r="I29" s="112"/>
      <c r="J29" s="112"/>
      <c r="K29" s="112"/>
      <c r="L29" s="112">
        <v>7</v>
      </c>
      <c r="M29" s="112"/>
      <c r="N29" s="112"/>
      <c r="O29" s="112"/>
      <c r="P29" s="112">
        <v>130.35943999999998</v>
      </c>
      <c r="Q29" s="112"/>
      <c r="R29" s="112"/>
    </row>
    <row r="30" spans="1:18" s="113" customFormat="1" ht="39.75" hidden="1" customHeight="1" outlineLevel="1">
      <c r="A30" s="108"/>
      <c r="B30" s="246"/>
      <c r="C30" s="246"/>
      <c r="D30" s="244"/>
      <c r="E30" s="96"/>
      <c r="F30" s="96" t="s">
        <v>2912</v>
      </c>
      <c r="G30" s="96" t="s">
        <v>2926</v>
      </c>
      <c r="H30" s="112">
        <v>33</v>
      </c>
      <c r="I30" s="112"/>
      <c r="J30" s="112"/>
      <c r="K30" s="112"/>
      <c r="L30" s="112">
        <v>7</v>
      </c>
      <c r="M30" s="112"/>
      <c r="N30" s="112"/>
      <c r="O30" s="112"/>
      <c r="P30" s="112">
        <v>75.132019999999997</v>
      </c>
      <c r="Q30" s="112"/>
      <c r="R30" s="112"/>
    </row>
    <row r="31" spans="1:18" s="113" customFormat="1" ht="39.75" hidden="1" customHeight="1" outlineLevel="1">
      <c r="A31" s="108"/>
      <c r="B31" s="246"/>
      <c r="C31" s="246"/>
      <c r="D31" s="244"/>
      <c r="E31" s="96"/>
      <c r="F31" s="96" t="s">
        <v>2912</v>
      </c>
      <c r="G31" s="96" t="s">
        <v>2927</v>
      </c>
      <c r="H31" s="112">
        <v>20</v>
      </c>
      <c r="I31" s="112"/>
      <c r="J31" s="112"/>
      <c r="K31" s="112"/>
      <c r="L31" s="112">
        <v>7</v>
      </c>
      <c r="M31" s="112"/>
      <c r="N31" s="112"/>
      <c r="O31" s="112"/>
      <c r="P31" s="112">
        <v>84.822919999999996</v>
      </c>
      <c r="Q31" s="112"/>
      <c r="R31" s="112"/>
    </row>
    <row r="32" spans="1:18" s="113" customFormat="1" ht="39.75" hidden="1" customHeight="1" outlineLevel="1">
      <c r="A32" s="108"/>
      <c r="B32" s="246"/>
      <c r="C32" s="246"/>
      <c r="D32" s="244"/>
      <c r="E32" s="96"/>
      <c r="F32" s="96" t="s">
        <v>2912</v>
      </c>
      <c r="G32" s="96" t="s">
        <v>2928</v>
      </c>
      <c r="H32" s="112">
        <v>90</v>
      </c>
      <c r="I32" s="112"/>
      <c r="J32" s="112"/>
      <c r="K32" s="112"/>
      <c r="L32" s="112">
        <v>7</v>
      </c>
      <c r="M32" s="112"/>
      <c r="N32" s="112"/>
      <c r="O32" s="112"/>
      <c r="P32" s="112">
        <v>111.96365</v>
      </c>
      <c r="Q32" s="112"/>
      <c r="R32" s="112"/>
    </row>
    <row r="33" spans="1:18" s="113" customFormat="1" ht="39.75" hidden="1" customHeight="1" outlineLevel="1">
      <c r="A33" s="108"/>
      <c r="B33" s="246"/>
      <c r="C33" s="246"/>
      <c r="D33" s="244"/>
      <c r="E33" s="96"/>
      <c r="F33" s="96" t="s">
        <v>2912</v>
      </c>
      <c r="G33" s="96" t="s">
        <v>2929</v>
      </c>
      <c r="H33" s="112">
        <v>40</v>
      </c>
      <c r="I33" s="112"/>
      <c r="J33" s="112"/>
      <c r="K33" s="112"/>
      <c r="L33" s="112">
        <v>7</v>
      </c>
      <c r="M33" s="112"/>
      <c r="N33" s="112"/>
      <c r="O33" s="112"/>
      <c r="P33" s="112">
        <v>81.596380000000011</v>
      </c>
      <c r="Q33" s="112"/>
      <c r="R33" s="112"/>
    </row>
    <row r="34" spans="1:18" s="113" customFormat="1" ht="39.75" hidden="1" customHeight="1" outlineLevel="1">
      <c r="A34" s="108"/>
      <c r="B34" s="246"/>
      <c r="C34" s="246"/>
      <c r="D34" s="244"/>
      <c r="E34" s="96"/>
      <c r="F34" s="96" t="s">
        <v>2912</v>
      </c>
      <c r="G34" s="96" t="s">
        <v>2930</v>
      </c>
      <c r="H34" s="112">
        <v>25</v>
      </c>
      <c r="I34" s="112"/>
      <c r="J34" s="112"/>
      <c r="K34" s="112"/>
      <c r="L34" s="112">
        <v>7</v>
      </c>
      <c r="M34" s="112"/>
      <c r="N34" s="112"/>
      <c r="O34" s="112"/>
      <c r="P34" s="112">
        <v>81.187149999999988</v>
      </c>
      <c r="Q34" s="112"/>
      <c r="R34" s="112"/>
    </row>
    <row r="35" spans="1:18" s="113" customFormat="1" ht="39.75" hidden="1" customHeight="1" outlineLevel="1">
      <c r="A35" s="108"/>
      <c r="B35" s="246"/>
      <c r="C35" s="246"/>
      <c r="D35" s="244"/>
      <c r="E35" s="96"/>
      <c r="F35" s="96" t="s">
        <v>2912</v>
      </c>
      <c r="G35" s="96" t="s">
        <v>2931</v>
      </c>
      <c r="H35" s="112">
        <v>95</v>
      </c>
      <c r="I35" s="112"/>
      <c r="J35" s="112"/>
      <c r="K35" s="112"/>
      <c r="L35" s="112">
        <v>7</v>
      </c>
      <c r="M35" s="112"/>
      <c r="N35" s="112"/>
      <c r="O35" s="112"/>
      <c r="P35" s="112">
        <v>116.81361</v>
      </c>
      <c r="Q35" s="112"/>
      <c r="R35" s="112"/>
    </row>
    <row r="36" spans="1:18" s="113" customFormat="1" ht="39.75" hidden="1" customHeight="1" outlineLevel="1">
      <c r="A36" s="108"/>
      <c r="B36" s="246"/>
      <c r="C36" s="246"/>
      <c r="D36" s="244"/>
      <c r="E36" s="96"/>
      <c r="F36" s="96" t="s">
        <v>2912</v>
      </c>
      <c r="G36" s="96" t="s">
        <v>2932</v>
      </c>
      <c r="H36" s="112">
        <v>237</v>
      </c>
      <c r="I36" s="112"/>
      <c r="J36" s="112"/>
      <c r="K36" s="112"/>
      <c r="L36" s="112">
        <v>7</v>
      </c>
      <c r="M36" s="112"/>
      <c r="N36" s="112"/>
      <c r="O36" s="112"/>
      <c r="P36" s="112">
        <v>108.65519999999999</v>
      </c>
      <c r="Q36" s="112"/>
      <c r="R36" s="112"/>
    </row>
    <row r="37" spans="1:18" s="113" customFormat="1" ht="39.75" hidden="1" customHeight="1" outlineLevel="1">
      <c r="A37" s="108"/>
      <c r="B37" s="246"/>
      <c r="C37" s="246"/>
      <c r="D37" s="244"/>
      <c r="E37" s="96"/>
      <c r="F37" s="96" t="s">
        <v>2912</v>
      </c>
      <c r="G37" s="96" t="s">
        <v>2933</v>
      </c>
      <c r="H37" s="112">
        <v>125</v>
      </c>
      <c r="I37" s="112"/>
      <c r="J37" s="112"/>
      <c r="K37" s="112"/>
      <c r="L37" s="112">
        <v>7</v>
      </c>
      <c r="M37" s="112"/>
      <c r="N37" s="112"/>
      <c r="O37" s="112"/>
      <c r="P37" s="112">
        <v>117.6842</v>
      </c>
      <c r="Q37" s="112"/>
      <c r="R37" s="112"/>
    </row>
    <row r="38" spans="1:18" s="113" customFormat="1" ht="39.75" hidden="1" customHeight="1" outlineLevel="1">
      <c r="A38" s="108"/>
      <c r="B38" s="246"/>
      <c r="C38" s="246"/>
      <c r="D38" s="244"/>
      <c r="E38" s="96"/>
      <c r="F38" s="96" t="s">
        <v>2912</v>
      </c>
      <c r="G38" s="96" t="s">
        <v>2934</v>
      </c>
      <c r="H38" s="112">
        <v>132</v>
      </c>
      <c r="I38" s="112"/>
      <c r="J38" s="112"/>
      <c r="K38" s="112"/>
      <c r="L38" s="112">
        <v>7</v>
      </c>
      <c r="M38" s="112"/>
      <c r="N38" s="112"/>
      <c r="O38" s="112"/>
      <c r="P38" s="112">
        <v>103.58528</v>
      </c>
      <c r="Q38" s="112"/>
      <c r="R38" s="112"/>
    </row>
    <row r="39" spans="1:18" s="113" customFormat="1" ht="39.75" hidden="1" customHeight="1" outlineLevel="1">
      <c r="A39" s="108"/>
      <c r="B39" s="246"/>
      <c r="C39" s="246"/>
      <c r="D39" s="244"/>
      <c r="E39" s="96"/>
      <c r="F39" s="96" t="s">
        <v>2912</v>
      </c>
      <c r="G39" s="96" t="s">
        <v>2935</v>
      </c>
      <c r="H39" s="112">
        <v>95</v>
      </c>
      <c r="I39" s="112"/>
      <c r="J39" s="112"/>
      <c r="K39" s="112"/>
      <c r="L39" s="112">
        <v>7</v>
      </c>
      <c r="M39" s="112"/>
      <c r="N39" s="112"/>
      <c r="O39" s="112"/>
      <c r="P39" s="112">
        <v>80.720919999999992</v>
      </c>
      <c r="Q39" s="112"/>
      <c r="R39" s="112"/>
    </row>
    <row r="40" spans="1:18" s="113" customFormat="1" ht="39.75" hidden="1" customHeight="1" outlineLevel="1">
      <c r="A40" s="108"/>
      <c r="B40" s="246"/>
      <c r="C40" s="246"/>
      <c r="D40" s="244"/>
      <c r="E40" s="96"/>
      <c r="F40" s="96" t="s">
        <v>2912</v>
      </c>
      <c r="G40" s="96" t="s">
        <v>2936</v>
      </c>
      <c r="H40" s="112">
        <v>260</v>
      </c>
      <c r="I40" s="112"/>
      <c r="J40" s="112"/>
      <c r="K40" s="112"/>
      <c r="L40" s="112">
        <v>7</v>
      </c>
      <c r="M40" s="112"/>
      <c r="N40" s="112"/>
      <c r="O40" s="112"/>
      <c r="P40" s="112">
        <v>173.80600000000001</v>
      </c>
      <c r="Q40" s="112"/>
      <c r="R40" s="112"/>
    </row>
    <row r="41" spans="1:18" s="113" customFormat="1" ht="39.75" hidden="1" customHeight="1" outlineLevel="1">
      <c r="A41" s="108"/>
      <c r="B41" s="246"/>
      <c r="C41" s="246"/>
      <c r="D41" s="244"/>
      <c r="E41" s="96"/>
      <c r="F41" s="96" t="s">
        <v>2912</v>
      </c>
      <c r="G41" s="96" t="s">
        <v>2937</v>
      </c>
      <c r="H41" s="112">
        <v>110</v>
      </c>
      <c r="I41" s="112"/>
      <c r="J41" s="112"/>
      <c r="K41" s="112"/>
      <c r="L41" s="112">
        <v>15</v>
      </c>
      <c r="M41" s="112"/>
      <c r="N41" s="112"/>
      <c r="O41" s="112"/>
      <c r="P41" s="112">
        <v>116.63122</v>
      </c>
      <c r="Q41" s="112"/>
      <c r="R41" s="112"/>
    </row>
    <row r="42" spans="1:18" s="113" customFormat="1" ht="39.75" hidden="1" customHeight="1" outlineLevel="1">
      <c r="A42" s="108"/>
      <c r="B42" s="246"/>
      <c r="C42" s="246"/>
      <c r="D42" s="244"/>
      <c r="E42" s="96"/>
      <c r="F42" s="96" t="s">
        <v>2912</v>
      </c>
      <c r="G42" s="96" t="s">
        <v>2938</v>
      </c>
      <c r="H42" s="112">
        <v>225</v>
      </c>
      <c r="I42" s="112"/>
      <c r="J42" s="112"/>
      <c r="K42" s="112"/>
      <c r="L42" s="112">
        <v>12</v>
      </c>
      <c r="M42" s="112"/>
      <c r="N42" s="112"/>
      <c r="O42" s="112"/>
      <c r="P42" s="112">
        <v>161.19663</v>
      </c>
      <c r="Q42" s="112"/>
      <c r="R42" s="112"/>
    </row>
    <row r="43" spans="1:18" s="113" customFormat="1" ht="39.75" hidden="1" customHeight="1" outlineLevel="1">
      <c r="A43" s="108"/>
      <c r="B43" s="246"/>
      <c r="C43" s="246"/>
      <c r="D43" s="244"/>
      <c r="E43" s="96"/>
      <c r="F43" s="96" t="s">
        <v>2912</v>
      </c>
      <c r="G43" s="96" t="s">
        <v>2939</v>
      </c>
      <c r="H43" s="112">
        <v>60</v>
      </c>
      <c r="I43" s="112"/>
      <c r="J43" s="112"/>
      <c r="K43" s="112"/>
      <c r="L43" s="112">
        <v>15</v>
      </c>
      <c r="M43" s="112"/>
      <c r="N43" s="112"/>
      <c r="O43" s="112"/>
      <c r="P43" s="112">
        <v>83.893969999999996</v>
      </c>
      <c r="Q43" s="112"/>
      <c r="R43" s="112"/>
    </row>
    <row r="44" spans="1:18" s="113" customFormat="1" ht="39.75" hidden="1" customHeight="1" outlineLevel="1">
      <c r="A44" s="108"/>
      <c r="B44" s="246"/>
      <c r="C44" s="246"/>
      <c r="D44" s="244"/>
      <c r="E44" s="96"/>
      <c r="F44" s="96" t="s">
        <v>2912</v>
      </c>
      <c r="G44" s="96" t="s">
        <v>2940</v>
      </c>
      <c r="H44" s="112">
        <v>49</v>
      </c>
      <c r="I44" s="112"/>
      <c r="J44" s="112"/>
      <c r="K44" s="112"/>
      <c r="L44" s="112">
        <v>15</v>
      </c>
      <c r="M44" s="112"/>
      <c r="N44" s="112"/>
      <c r="O44" s="112"/>
      <c r="P44" s="112">
        <v>83.621480000000005</v>
      </c>
      <c r="Q44" s="112"/>
      <c r="R44" s="112"/>
    </row>
    <row r="45" spans="1:18" s="113" customFormat="1" ht="39.75" hidden="1" customHeight="1" outlineLevel="1">
      <c r="A45" s="108"/>
      <c r="B45" s="246"/>
      <c r="C45" s="246"/>
      <c r="D45" s="244"/>
      <c r="E45" s="96"/>
      <c r="F45" s="96" t="s">
        <v>2912</v>
      </c>
      <c r="G45" s="96" t="s">
        <v>2941</v>
      </c>
      <c r="H45" s="112">
        <v>42</v>
      </c>
      <c r="I45" s="112"/>
      <c r="J45" s="112"/>
      <c r="K45" s="112"/>
      <c r="L45" s="112">
        <v>15</v>
      </c>
      <c r="M45" s="112"/>
      <c r="N45" s="112"/>
      <c r="O45" s="112"/>
      <c r="P45" s="112">
        <v>80.139600000000002</v>
      </c>
      <c r="Q45" s="112"/>
      <c r="R45" s="112"/>
    </row>
    <row r="46" spans="1:18" s="113" customFormat="1" ht="39.75" hidden="1" customHeight="1" outlineLevel="1">
      <c r="A46" s="108"/>
      <c r="B46" s="246"/>
      <c r="C46" s="246"/>
      <c r="D46" s="244"/>
      <c r="E46" s="96"/>
      <c r="F46" s="96" t="s">
        <v>2912</v>
      </c>
      <c r="G46" s="96" t="s">
        <v>2942</v>
      </c>
      <c r="H46" s="112">
        <v>40</v>
      </c>
      <c r="I46" s="112"/>
      <c r="J46" s="112"/>
      <c r="K46" s="112"/>
      <c r="L46" s="112">
        <v>7</v>
      </c>
      <c r="M46" s="112"/>
      <c r="N46" s="112"/>
      <c r="O46" s="112"/>
      <c r="P46" s="112">
        <v>73.889839999999992</v>
      </c>
      <c r="Q46" s="112"/>
      <c r="R46" s="112"/>
    </row>
    <row r="47" spans="1:18" s="113" customFormat="1" ht="39.75" hidden="1" customHeight="1" outlineLevel="1">
      <c r="A47" s="108"/>
      <c r="B47" s="246"/>
      <c r="C47" s="246"/>
      <c r="D47" s="244"/>
      <c r="E47" s="96"/>
      <c r="F47" s="96" t="s">
        <v>2912</v>
      </c>
      <c r="G47" s="96" t="s">
        <v>2943</v>
      </c>
      <c r="H47" s="112">
        <v>50</v>
      </c>
      <c r="I47" s="112"/>
      <c r="J47" s="112"/>
      <c r="K47" s="112"/>
      <c r="L47" s="112">
        <v>15</v>
      </c>
      <c r="M47" s="112"/>
      <c r="N47" s="112"/>
      <c r="O47" s="112"/>
      <c r="P47" s="112">
        <v>92.556370000000001</v>
      </c>
      <c r="Q47" s="112"/>
      <c r="R47" s="112"/>
    </row>
    <row r="48" spans="1:18" s="113" customFormat="1" ht="39.75" hidden="1" customHeight="1" outlineLevel="1">
      <c r="A48" s="108"/>
      <c r="B48" s="246"/>
      <c r="C48" s="246"/>
      <c r="D48" s="244"/>
      <c r="E48" s="96"/>
      <c r="F48" s="96" t="s">
        <v>2912</v>
      </c>
      <c r="G48" s="96" t="s">
        <v>2944</v>
      </c>
      <c r="H48" s="112">
        <v>144</v>
      </c>
      <c r="I48" s="112"/>
      <c r="J48" s="112"/>
      <c r="K48" s="112"/>
      <c r="L48" s="112">
        <v>15</v>
      </c>
      <c r="M48" s="112"/>
      <c r="N48" s="112"/>
      <c r="O48" s="112"/>
      <c r="P48" s="112">
        <v>104.38436</v>
      </c>
      <c r="Q48" s="112"/>
      <c r="R48" s="112"/>
    </row>
    <row r="49" spans="1:18" s="113" customFormat="1" ht="39.75" hidden="1" customHeight="1" outlineLevel="1">
      <c r="A49" s="108"/>
      <c r="B49" s="246"/>
      <c r="C49" s="246"/>
      <c r="D49" s="244"/>
      <c r="E49" s="96"/>
      <c r="F49" s="96" t="s">
        <v>2912</v>
      </c>
      <c r="G49" s="96" t="s">
        <v>2945</v>
      </c>
      <c r="H49" s="112">
        <v>47</v>
      </c>
      <c r="I49" s="112"/>
      <c r="J49" s="112"/>
      <c r="K49" s="112"/>
      <c r="L49" s="112">
        <v>3</v>
      </c>
      <c r="M49" s="112"/>
      <c r="N49" s="112"/>
      <c r="O49" s="112"/>
      <c r="P49" s="112">
        <v>56.079080000000005</v>
      </c>
      <c r="Q49" s="112"/>
      <c r="R49" s="112"/>
    </row>
    <row r="50" spans="1:18" s="113" customFormat="1" ht="39.75" hidden="1" customHeight="1" outlineLevel="1">
      <c r="A50" s="108"/>
      <c r="B50" s="246"/>
      <c r="C50" s="246"/>
      <c r="D50" s="244"/>
      <c r="E50" s="96"/>
      <c r="F50" s="96" t="s">
        <v>2912</v>
      </c>
      <c r="G50" s="96" t="s">
        <v>2946</v>
      </c>
      <c r="H50" s="112">
        <v>469</v>
      </c>
      <c r="I50" s="112"/>
      <c r="J50" s="112"/>
      <c r="K50" s="112"/>
      <c r="L50" s="112">
        <v>4</v>
      </c>
      <c r="M50" s="112"/>
      <c r="N50" s="112"/>
      <c r="O50" s="112"/>
      <c r="P50" s="112">
        <v>266.99236999999999</v>
      </c>
      <c r="Q50" s="112"/>
      <c r="R50" s="112"/>
    </row>
    <row r="51" spans="1:18" s="113" customFormat="1" ht="39.75" hidden="1" customHeight="1" outlineLevel="1">
      <c r="A51" s="108"/>
      <c r="B51" s="246"/>
      <c r="C51" s="246"/>
      <c r="D51" s="244"/>
      <c r="E51" s="96"/>
      <c r="F51" s="96" t="s">
        <v>2912</v>
      </c>
      <c r="G51" s="96" t="s">
        <v>2947</v>
      </c>
      <c r="H51" s="112">
        <v>89</v>
      </c>
      <c r="I51" s="112"/>
      <c r="J51" s="112"/>
      <c r="K51" s="112"/>
      <c r="L51" s="112">
        <v>25</v>
      </c>
      <c r="M51" s="112"/>
      <c r="N51" s="112"/>
      <c r="O51" s="112"/>
      <c r="P51" s="112">
        <v>74.638300000000001</v>
      </c>
      <c r="Q51" s="112"/>
      <c r="R51" s="112"/>
    </row>
    <row r="52" spans="1:18" s="113" customFormat="1" ht="39.75" hidden="1" customHeight="1" outlineLevel="1">
      <c r="A52" s="108"/>
      <c r="B52" s="246"/>
      <c r="C52" s="246"/>
      <c r="D52" s="244"/>
      <c r="E52" s="96"/>
      <c r="F52" s="96" t="s">
        <v>2912</v>
      </c>
      <c r="G52" s="96" t="s">
        <v>2948</v>
      </c>
      <c r="H52" s="112">
        <v>81</v>
      </c>
      <c r="I52" s="112"/>
      <c r="J52" s="112"/>
      <c r="K52" s="112"/>
      <c r="L52" s="112">
        <v>8</v>
      </c>
      <c r="M52" s="112"/>
      <c r="N52" s="112"/>
      <c r="O52" s="112"/>
      <c r="P52" s="112">
        <v>93.929820000000007</v>
      </c>
      <c r="Q52" s="112"/>
      <c r="R52" s="112"/>
    </row>
    <row r="53" spans="1:18" s="113" customFormat="1" ht="39.75" hidden="1" customHeight="1" outlineLevel="1">
      <c r="A53" s="108"/>
      <c r="B53" s="246"/>
      <c r="C53" s="246"/>
      <c r="D53" s="244"/>
      <c r="E53" s="96"/>
      <c r="F53" s="96" t="s">
        <v>2912</v>
      </c>
      <c r="G53" s="96" t="s">
        <v>2949</v>
      </c>
      <c r="H53" s="112">
        <v>247</v>
      </c>
      <c r="I53" s="112"/>
      <c r="J53" s="112"/>
      <c r="K53" s="112"/>
      <c r="L53" s="112">
        <v>5</v>
      </c>
      <c r="M53" s="112"/>
      <c r="N53" s="112"/>
      <c r="O53" s="112"/>
      <c r="P53" s="112">
        <v>124.45103999999999</v>
      </c>
      <c r="Q53" s="112"/>
      <c r="R53" s="112"/>
    </row>
    <row r="54" spans="1:18" s="113" customFormat="1" ht="39.75" hidden="1" customHeight="1" outlineLevel="1">
      <c r="A54" s="108"/>
      <c r="B54" s="246"/>
      <c r="C54" s="246"/>
      <c r="D54" s="244"/>
      <c r="E54" s="96"/>
      <c r="F54" s="96" t="s">
        <v>2912</v>
      </c>
      <c r="G54" s="96" t="s">
        <v>2950</v>
      </c>
      <c r="H54" s="112">
        <v>19</v>
      </c>
      <c r="I54" s="112"/>
      <c r="J54" s="112"/>
      <c r="K54" s="112"/>
      <c r="L54" s="112">
        <v>5</v>
      </c>
      <c r="M54" s="112"/>
      <c r="N54" s="112"/>
      <c r="O54" s="112"/>
      <c r="P54" s="112">
        <v>85.783389999999997</v>
      </c>
      <c r="Q54" s="112"/>
      <c r="R54" s="112"/>
    </row>
    <row r="55" spans="1:18" s="113" customFormat="1" ht="39.75" hidden="1" customHeight="1" outlineLevel="1">
      <c r="A55" s="108"/>
      <c r="B55" s="246"/>
      <c r="C55" s="246"/>
      <c r="D55" s="244"/>
      <c r="E55" s="96"/>
      <c r="F55" s="96" t="s">
        <v>2912</v>
      </c>
      <c r="G55" s="96" t="s">
        <v>2951</v>
      </c>
      <c r="H55" s="112">
        <v>80</v>
      </c>
      <c r="I55" s="112"/>
      <c r="J55" s="112"/>
      <c r="K55" s="112"/>
      <c r="L55" s="112">
        <v>5</v>
      </c>
      <c r="M55" s="112"/>
      <c r="N55" s="112"/>
      <c r="O55" s="112"/>
      <c r="P55" s="112">
        <v>128.14505000000003</v>
      </c>
      <c r="Q55" s="112"/>
      <c r="R55" s="112"/>
    </row>
    <row r="56" spans="1:18" s="113" customFormat="1" ht="39.75" hidden="1" customHeight="1" outlineLevel="1">
      <c r="A56" s="108"/>
      <c r="B56" s="246"/>
      <c r="C56" s="246"/>
      <c r="D56" s="244"/>
      <c r="E56" s="96"/>
      <c r="F56" s="96" t="s">
        <v>2912</v>
      </c>
      <c r="G56" s="96" t="s">
        <v>2952</v>
      </c>
      <c r="H56" s="112">
        <v>119</v>
      </c>
      <c r="I56" s="112"/>
      <c r="J56" s="112"/>
      <c r="K56" s="112"/>
      <c r="L56" s="112">
        <v>5</v>
      </c>
      <c r="M56" s="112"/>
      <c r="N56" s="112"/>
      <c r="O56" s="112"/>
      <c r="P56" s="112">
        <v>151.66325000000001</v>
      </c>
      <c r="Q56" s="112"/>
      <c r="R56" s="112"/>
    </row>
    <row r="57" spans="1:18" s="113" customFormat="1" ht="39.75" hidden="1" customHeight="1" outlineLevel="1">
      <c r="A57" s="108"/>
      <c r="B57" s="246"/>
      <c r="C57" s="246"/>
      <c r="D57" s="244"/>
      <c r="E57" s="96"/>
      <c r="F57" s="96" t="s">
        <v>2912</v>
      </c>
      <c r="G57" s="96" t="s">
        <v>2953</v>
      </c>
      <c r="H57" s="112">
        <v>80</v>
      </c>
      <c r="I57" s="112"/>
      <c r="J57" s="112"/>
      <c r="K57" s="112"/>
      <c r="L57" s="112">
        <v>13</v>
      </c>
      <c r="M57" s="112"/>
      <c r="N57" s="112"/>
      <c r="O57" s="112"/>
      <c r="P57" s="112">
        <v>162.94623999999999</v>
      </c>
      <c r="Q57" s="112"/>
      <c r="R57" s="112"/>
    </row>
    <row r="58" spans="1:18" s="113" customFormat="1" ht="39.75" hidden="1" customHeight="1" outlineLevel="1">
      <c r="A58" s="108"/>
      <c r="B58" s="246"/>
      <c r="C58" s="246"/>
      <c r="D58" s="244"/>
      <c r="E58" s="96"/>
      <c r="F58" s="96" t="s">
        <v>2912</v>
      </c>
      <c r="G58" s="96" t="s">
        <v>2954</v>
      </c>
      <c r="H58" s="112">
        <v>283</v>
      </c>
      <c r="I58" s="112"/>
      <c r="J58" s="112"/>
      <c r="K58" s="112"/>
      <c r="L58" s="112">
        <v>13.5</v>
      </c>
      <c r="M58" s="112"/>
      <c r="N58" s="112"/>
      <c r="O58" s="112"/>
      <c r="P58" s="112">
        <v>155.01531</v>
      </c>
      <c r="Q58" s="112"/>
      <c r="R58" s="112"/>
    </row>
    <row r="59" spans="1:18" s="113" customFormat="1" ht="39.75" hidden="1" customHeight="1" outlineLevel="1">
      <c r="A59" s="108"/>
      <c r="B59" s="246"/>
      <c r="C59" s="246"/>
      <c r="D59" s="244"/>
      <c r="E59" s="96"/>
      <c r="F59" s="96" t="s">
        <v>2912</v>
      </c>
      <c r="G59" s="96" t="s">
        <v>2955</v>
      </c>
      <c r="H59" s="112">
        <v>60</v>
      </c>
      <c r="I59" s="112"/>
      <c r="J59" s="112"/>
      <c r="K59" s="112"/>
      <c r="L59" s="112">
        <v>6.11</v>
      </c>
      <c r="M59" s="112"/>
      <c r="N59" s="112"/>
      <c r="O59" s="112"/>
      <c r="P59" s="112">
        <v>97.905020000000007</v>
      </c>
      <c r="Q59" s="112"/>
      <c r="R59" s="112"/>
    </row>
    <row r="60" spans="1:18" s="113" customFormat="1" ht="39.75" hidden="1" customHeight="1" outlineLevel="1">
      <c r="A60" s="108"/>
      <c r="B60" s="246"/>
      <c r="C60" s="246"/>
      <c r="D60" s="244"/>
      <c r="E60" s="96"/>
      <c r="F60" s="96" t="s">
        <v>2912</v>
      </c>
      <c r="G60" s="96" t="s">
        <v>2956</v>
      </c>
      <c r="H60" s="112">
        <v>30</v>
      </c>
      <c r="I60" s="112"/>
      <c r="J60" s="112"/>
      <c r="K60" s="112"/>
      <c r="L60" s="112">
        <v>5</v>
      </c>
      <c r="M60" s="112"/>
      <c r="N60" s="112"/>
      <c r="O60" s="112"/>
      <c r="P60" s="112">
        <v>83.47444999999999</v>
      </c>
      <c r="Q60" s="112"/>
      <c r="R60" s="112"/>
    </row>
    <row r="61" spans="1:18" s="113" customFormat="1" ht="39.75" hidden="1" customHeight="1" outlineLevel="1">
      <c r="A61" s="108"/>
      <c r="B61" s="246"/>
      <c r="C61" s="246"/>
      <c r="D61" s="244"/>
      <c r="E61" s="96"/>
      <c r="F61" s="96" t="s">
        <v>2912</v>
      </c>
      <c r="G61" s="96" t="s">
        <v>2957</v>
      </c>
      <c r="H61" s="112">
        <v>147</v>
      </c>
      <c r="I61" s="112"/>
      <c r="J61" s="112"/>
      <c r="K61" s="112"/>
      <c r="L61" s="112">
        <v>5</v>
      </c>
      <c r="M61" s="112"/>
      <c r="N61" s="112"/>
      <c r="O61" s="112"/>
      <c r="P61" s="112">
        <v>155.85739000000001</v>
      </c>
      <c r="Q61" s="112"/>
      <c r="R61" s="112"/>
    </row>
    <row r="62" spans="1:18" s="113" customFormat="1" ht="39.75" hidden="1" customHeight="1" outlineLevel="1">
      <c r="A62" s="108"/>
      <c r="B62" s="246"/>
      <c r="C62" s="246"/>
      <c r="D62" s="244"/>
      <c r="E62" s="96"/>
      <c r="F62" s="96" t="s">
        <v>2912</v>
      </c>
      <c r="G62" s="96" t="s">
        <v>2958</v>
      </c>
      <c r="H62" s="112">
        <v>249</v>
      </c>
      <c r="I62" s="112"/>
      <c r="J62" s="112"/>
      <c r="K62" s="112"/>
      <c r="L62" s="112">
        <v>6</v>
      </c>
      <c r="M62" s="112"/>
      <c r="N62" s="112"/>
      <c r="O62" s="112"/>
      <c r="P62" s="112">
        <v>156.42511999999999</v>
      </c>
      <c r="Q62" s="112"/>
      <c r="R62" s="112"/>
    </row>
    <row r="63" spans="1:18" s="113" customFormat="1" ht="39.75" hidden="1" customHeight="1" outlineLevel="1">
      <c r="A63" s="108"/>
      <c r="B63" s="246"/>
      <c r="C63" s="246"/>
      <c r="D63" s="244"/>
      <c r="E63" s="96"/>
      <c r="F63" s="96" t="s">
        <v>2912</v>
      </c>
      <c r="G63" s="96" t="s">
        <v>2959</v>
      </c>
      <c r="H63" s="112">
        <v>175</v>
      </c>
      <c r="I63" s="112"/>
      <c r="J63" s="112"/>
      <c r="K63" s="112"/>
      <c r="L63" s="112">
        <v>4.9000000000000004</v>
      </c>
      <c r="M63" s="112"/>
      <c r="N63" s="112"/>
      <c r="O63" s="112"/>
      <c r="P63" s="112">
        <v>106.71786999999999</v>
      </c>
      <c r="Q63" s="112"/>
      <c r="R63" s="112"/>
    </row>
    <row r="64" spans="1:18" s="113" customFormat="1" ht="39.75" hidden="1" customHeight="1" outlineLevel="1">
      <c r="A64" s="108"/>
      <c r="B64" s="246"/>
      <c r="C64" s="246"/>
      <c r="D64" s="244"/>
      <c r="E64" s="96"/>
      <c r="F64" s="96" t="s">
        <v>2912</v>
      </c>
      <c r="G64" s="96" t="s">
        <v>2960</v>
      </c>
      <c r="H64" s="112">
        <v>285</v>
      </c>
      <c r="I64" s="112"/>
      <c r="J64" s="112"/>
      <c r="K64" s="112"/>
      <c r="L64" s="112">
        <v>1.5</v>
      </c>
      <c r="M64" s="112"/>
      <c r="N64" s="112"/>
      <c r="O64" s="112"/>
      <c r="P64" s="112">
        <v>95.02064</v>
      </c>
      <c r="Q64" s="112"/>
      <c r="R64" s="112"/>
    </row>
    <row r="65" spans="1:18" s="113" customFormat="1" ht="39.75" hidden="1" customHeight="1" outlineLevel="1">
      <c r="A65" s="108"/>
      <c r="B65" s="246"/>
      <c r="C65" s="246"/>
      <c r="D65" s="244"/>
      <c r="E65" s="96"/>
      <c r="F65" s="96" t="s">
        <v>2912</v>
      </c>
      <c r="G65" s="96" t="s">
        <v>2961</v>
      </c>
      <c r="H65" s="112">
        <v>40</v>
      </c>
      <c r="I65" s="112"/>
      <c r="J65" s="112"/>
      <c r="K65" s="112"/>
      <c r="L65" s="112">
        <v>7</v>
      </c>
      <c r="M65" s="112"/>
      <c r="N65" s="112"/>
      <c r="O65" s="112"/>
      <c r="P65" s="112">
        <v>84.925479999999993</v>
      </c>
      <c r="Q65" s="112"/>
      <c r="R65" s="112"/>
    </row>
    <row r="66" spans="1:18" s="113" customFormat="1" ht="39.75" hidden="1" customHeight="1" outlineLevel="1">
      <c r="A66" s="108"/>
      <c r="B66" s="246"/>
      <c r="C66" s="246"/>
      <c r="D66" s="244"/>
      <c r="E66" s="96"/>
      <c r="F66" s="96" t="s">
        <v>2912</v>
      </c>
      <c r="G66" s="96" t="s">
        <v>2962</v>
      </c>
      <c r="H66" s="112">
        <v>80</v>
      </c>
      <c r="I66" s="112"/>
      <c r="J66" s="112"/>
      <c r="K66" s="112"/>
      <c r="L66" s="112">
        <v>15</v>
      </c>
      <c r="M66" s="112"/>
      <c r="N66" s="112"/>
      <c r="O66" s="112"/>
      <c r="P66" s="112">
        <v>145.13518999999999</v>
      </c>
      <c r="Q66" s="112"/>
      <c r="R66" s="112"/>
    </row>
    <row r="67" spans="1:18" s="113" customFormat="1" ht="39.75" hidden="1" customHeight="1" outlineLevel="1">
      <c r="A67" s="108"/>
      <c r="B67" s="246"/>
      <c r="C67" s="246"/>
      <c r="D67" s="244"/>
      <c r="E67" s="96"/>
      <c r="F67" s="96" t="s">
        <v>2912</v>
      </c>
      <c r="G67" s="96" t="s">
        <v>2963</v>
      </c>
      <c r="H67" s="112">
        <v>80</v>
      </c>
      <c r="I67" s="112"/>
      <c r="J67" s="112"/>
      <c r="K67" s="112"/>
      <c r="L67" s="112">
        <v>11.2</v>
      </c>
      <c r="M67" s="112"/>
      <c r="N67" s="112"/>
      <c r="O67" s="112"/>
      <c r="P67" s="112">
        <v>94.083179999999999</v>
      </c>
      <c r="Q67" s="112"/>
      <c r="R67" s="112"/>
    </row>
    <row r="68" spans="1:18" s="113" customFormat="1" ht="39.75" hidden="1" customHeight="1" outlineLevel="1">
      <c r="A68" s="108"/>
      <c r="B68" s="246"/>
      <c r="C68" s="246"/>
      <c r="D68" s="244"/>
      <c r="E68" s="96"/>
      <c r="F68" s="96" t="s">
        <v>2912</v>
      </c>
      <c r="G68" s="96" t="s">
        <v>2964</v>
      </c>
      <c r="H68" s="112">
        <v>62</v>
      </c>
      <c r="I68" s="112"/>
      <c r="J68" s="112"/>
      <c r="K68" s="112"/>
      <c r="L68" s="112">
        <v>8</v>
      </c>
      <c r="M68" s="112"/>
      <c r="N68" s="112"/>
      <c r="O68" s="112"/>
      <c r="P68" s="112">
        <v>136.98376000000002</v>
      </c>
      <c r="Q68" s="112"/>
      <c r="R68" s="112"/>
    </row>
    <row r="69" spans="1:18" s="113" customFormat="1" ht="39.75" hidden="1" customHeight="1" outlineLevel="1">
      <c r="A69" s="108"/>
      <c r="B69" s="246"/>
      <c r="C69" s="246"/>
      <c r="D69" s="244"/>
      <c r="E69" s="96"/>
      <c r="F69" s="96" t="s">
        <v>2912</v>
      </c>
      <c r="G69" s="96" t="s">
        <v>2965</v>
      </c>
      <c r="H69" s="112">
        <v>180</v>
      </c>
      <c r="I69" s="112"/>
      <c r="J69" s="112"/>
      <c r="K69" s="112"/>
      <c r="L69" s="112">
        <v>14</v>
      </c>
      <c r="M69" s="112"/>
      <c r="N69" s="112"/>
      <c r="O69" s="112"/>
      <c r="P69" s="112">
        <v>150.62655999999998</v>
      </c>
      <c r="Q69" s="112"/>
      <c r="R69" s="112"/>
    </row>
    <row r="70" spans="1:18" s="113" customFormat="1" ht="39.75" hidden="1" customHeight="1" outlineLevel="1">
      <c r="A70" s="108"/>
      <c r="B70" s="246"/>
      <c r="C70" s="246"/>
      <c r="D70" s="244"/>
      <c r="E70" s="96"/>
      <c r="F70" s="96" t="s">
        <v>2912</v>
      </c>
      <c r="G70" s="96" t="s">
        <v>2966</v>
      </c>
      <c r="H70" s="112">
        <v>215</v>
      </c>
      <c r="I70" s="112"/>
      <c r="J70" s="112"/>
      <c r="K70" s="112"/>
      <c r="L70" s="112">
        <v>13</v>
      </c>
      <c r="M70" s="112"/>
      <c r="N70" s="112"/>
      <c r="O70" s="112"/>
      <c r="P70" s="112">
        <v>112.98811000000001</v>
      </c>
      <c r="Q70" s="112"/>
      <c r="R70" s="112"/>
    </row>
    <row r="71" spans="1:18" s="113" customFormat="1" ht="39.75" hidden="1" customHeight="1" outlineLevel="1">
      <c r="A71" s="108"/>
      <c r="B71" s="246"/>
      <c r="C71" s="246"/>
      <c r="D71" s="244"/>
      <c r="E71" s="96"/>
      <c r="F71" s="96" t="s">
        <v>2912</v>
      </c>
      <c r="G71" s="96" t="s">
        <v>2967</v>
      </c>
      <c r="H71" s="112">
        <v>21</v>
      </c>
      <c r="I71" s="112"/>
      <c r="J71" s="112"/>
      <c r="K71" s="112"/>
      <c r="L71" s="112">
        <v>7</v>
      </c>
      <c r="M71" s="112"/>
      <c r="N71" s="112"/>
      <c r="O71" s="112"/>
      <c r="P71" s="112">
        <v>67.519630000000006</v>
      </c>
      <c r="Q71" s="112"/>
      <c r="R71" s="112"/>
    </row>
    <row r="72" spans="1:18" s="113" customFormat="1" ht="39.75" hidden="1" customHeight="1" outlineLevel="1">
      <c r="A72" s="108"/>
      <c r="B72" s="246"/>
      <c r="C72" s="246"/>
      <c r="D72" s="244"/>
      <c r="E72" s="96"/>
      <c r="F72" s="96" t="s">
        <v>2912</v>
      </c>
      <c r="G72" s="96" t="s">
        <v>2968</v>
      </c>
      <c r="H72" s="112">
        <v>25</v>
      </c>
      <c r="I72" s="112"/>
      <c r="J72" s="112"/>
      <c r="K72" s="112"/>
      <c r="L72" s="112">
        <v>5</v>
      </c>
      <c r="M72" s="112"/>
      <c r="N72" s="112"/>
      <c r="O72" s="112"/>
      <c r="P72" s="112">
        <v>67.637749999999997</v>
      </c>
      <c r="Q72" s="112"/>
      <c r="R72" s="112"/>
    </row>
    <row r="73" spans="1:18" s="113" customFormat="1" ht="39.75" hidden="1" customHeight="1" outlineLevel="1">
      <c r="A73" s="108"/>
      <c r="B73" s="246"/>
      <c r="C73" s="246"/>
      <c r="D73" s="244"/>
      <c r="E73" s="96"/>
      <c r="F73" s="96" t="s">
        <v>2912</v>
      </c>
      <c r="G73" s="96" t="s">
        <v>2969</v>
      </c>
      <c r="H73" s="112">
        <v>25</v>
      </c>
      <c r="I73" s="112"/>
      <c r="J73" s="112"/>
      <c r="K73" s="112"/>
      <c r="L73" s="112">
        <v>5</v>
      </c>
      <c r="M73" s="112"/>
      <c r="N73" s="112"/>
      <c r="O73" s="112"/>
      <c r="P73" s="112">
        <v>68.137969999999996</v>
      </c>
      <c r="Q73" s="112"/>
      <c r="R73" s="112"/>
    </row>
    <row r="74" spans="1:18" s="113" customFormat="1" ht="39.75" hidden="1" customHeight="1" outlineLevel="1">
      <c r="A74" s="108"/>
      <c r="B74" s="246"/>
      <c r="C74" s="246"/>
      <c r="D74" s="244"/>
      <c r="E74" s="96"/>
      <c r="F74" s="96" t="s">
        <v>2912</v>
      </c>
      <c r="G74" s="96" t="s">
        <v>2970</v>
      </c>
      <c r="H74" s="112">
        <v>50</v>
      </c>
      <c r="I74" s="112"/>
      <c r="J74" s="112"/>
      <c r="K74" s="112"/>
      <c r="L74" s="112">
        <v>6</v>
      </c>
      <c r="M74" s="112"/>
      <c r="N74" s="112"/>
      <c r="O74" s="112"/>
      <c r="P74" s="112">
        <v>81.088490000000007</v>
      </c>
      <c r="Q74" s="112"/>
      <c r="R74" s="112"/>
    </row>
    <row r="75" spans="1:18" s="113" customFormat="1" ht="39.75" hidden="1" customHeight="1" outlineLevel="1">
      <c r="A75" s="108"/>
      <c r="B75" s="246"/>
      <c r="C75" s="246"/>
      <c r="D75" s="244"/>
      <c r="E75" s="96"/>
      <c r="F75" s="96" t="s">
        <v>2912</v>
      </c>
      <c r="G75" s="96" t="s">
        <v>2971</v>
      </c>
      <c r="H75" s="112">
        <v>95</v>
      </c>
      <c r="I75" s="112"/>
      <c r="J75" s="112"/>
      <c r="K75" s="112"/>
      <c r="L75" s="112">
        <v>8</v>
      </c>
      <c r="M75" s="112"/>
      <c r="N75" s="112"/>
      <c r="O75" s="112"/>
      <c r="P75" s="112">
        <v>95.312570000000008</v>
      </c>
      <c r="Q75" s="112"/>
      <c r="R75" s="112"/>
    </row>
    <row r="76" spans="1:18" s="113" customFormat="1" ht="39.75" hidden="1" customHeight="1" outlineLevel="1">
      <c r="A76" s="108"/>
      <c r="B76" s="246"/>
      <c r="C76" s="246"/>
      <c r="D76" s="244"/>
      <c r="E76" s="96"/>
      <c r="F76" s="96" t="s">
        <v>2912</v>
      </c>
      <c r="G76" s="96" t="s">
        <v>2972</v>
      </c>
      <c r="H76" s="112">
        <v>21</v>
      </c>
      <c r="I76" s="112"/>
      <c r="J76" s="112"/>
      <c r="K76" s="112"/>
      <c r="L76" s="112">
        <v>10</v>
      </c>
      <c r="M76" s="112"/>
      <c r="N76" s="112"/>
      <c r="O76" s="112"/>
      <c r="P76" s="112">
        <v>69.057249999999996</v>
      </c>
      <c r="Q76" s="112"/>
      <c r="R76" s="112"/>
    </row>
    <row r="77" spans="1:18" s="113" customFormat="1" ht="39.75" hidden="1" customHeight="1" outlineLevel="1">
      <c r="A77" s="108"/>
      <c r="B77" s="246"/>
      <c r="C77" s="246"/>
      <c r="D77" s="244"/>
      <c r="E77" s="96"/>
      <c r="F77" s="96" t="s">
        <v>2912</v>
      </c>
      <c r="G77" s="96" t="s">
        <v>2973</v>
      </c>
      <c r="H77" s="112">
        <v>30</v>
      </c>
      <c r="I77" s="112"/>
      <c r="J77" s="112"/>
      <c r="K77" s="112"/>
      <c r="L77" s="112">
        <v>5</v>
      </c>
      <c r="M77" s="112"/>
      <c r="N77" s="112"/>
      <c r="O77" s="112"/>
      <c r="P77" s="112">
        <v>67.672440000000009</v>
      </c>
      <c r="Q77" s="112"/>
      <c r="R77" s="112"/>
    </row>
    <row r="78" spans="1:18" s="113" customFormat="1" ht="39.75" hidden="1" customHeight="1" outlineLevel="1">
      <c r="A78" s="108"/>
      <c r="B78" s="246"/>
      <c r="C78" s="246"/>
      <c r="D78" s="244"/>
      <c r="E78" s="96"/>
      <c r="F78" s="96" t="s">
        <v>2912</v>
      </c>
      <c r="G78" s="96" t="s">
        <v>2974</v>
      </c>
      <c r="H78" s="112">
        <v>100</v>
      </c>
      <c r="I78" s="112"/>
      <c r="J78" s="112"/>
      <c r="K78" s="112"/>
      <c r="L78" s="112">
        <v>5</v>
      </c>
      <c r="M78" s="112"/>
      <c r="N78" s="112"/>
      <c r="O78" s="112"/>
      <c r="P78" s="112">
        <v>71.679649999999995</v>
      </c>
      <c r="Q78" s="112"/>
      <c r="R78" s="112"/>
    </row>
    <row r="79" spans="1:18" s="113" customFormat="1" ht="39.75" hidden="1" customHeight="1" outlineLevel="1">
      <c r="A79" s="108"/>
      <c r="B79" s="246"/>
      <c r="C79" s="246"/>
      <c r="D79" s="244"/>
      <c r="E79" s="96"/>
      <c r="F79" s="96" t="s">
        <v>2912</v>
      </c>
      <c r="G79" s="96" t="s">
        <v>2975</v>
      </c>
      <c r="H79" s="112">
        <v>50</v>
      </c>
      <c r="I79" s="112"/>
      <c r="J79" s="112"/>
      <c r="K79" s="112"/>
      <c r="L79" s="112">
        <v>1.4</v>
      </c>
      <c r="M79" s="112"/>
      <c r="N79" s="112"/>
      <c r="O79" s="112"/>
      <c r="P79" s="112">
        <v>100.66088999999999</v>
      </c>
      <c r="Q79" s="112"/>
      <c r="R79" s="112"/>
    </row>
    <row r="80" spans="1:18" s="113" customFormat="1" ht="39.75" hidden="1" customHeight="1" outlineLevel="1">
      <c r="A80" s="108"/>
      <c r="B80" s="246"/>
      <c r="C80" s="246"/>
      <c r="D80" s="244"/>
      <c r="E80" s="96"/>
      <c r="F80" s="96" t="s">
        <v>2912</v>
      </c>
      <c r="G80" s="96" t="s">
        <v>2976</v>
      </c>
      <c r="H80" s="112">
        <v>78</v>
      </c>
      <c r="I80" s="112"/>
      <c r="J80" s="112"/>
      <c r="K80" s="112"/>
      <c r="L80" s="112">
        <v>7</v>
      </c>
      <c r="M80" s="112"/>
      <c r="N80" s="112"/>
      <c r="O80" s="112"/>
      <c r="P80" s="112">
        <v>81.571680000000001</v>
      </c>
      <c r="Q80" s="112"/>
      <c r="R80" s="112"/>
    </row>
    <row r="81" spans="1:18" s="113" customFormat="1" ht="39.75" hidden="1" customHeight="1" outlineLevel="1">
      <c r="A81" s="108"/>
      <c r="B81" s="246"/>
      <c r="C81" s="246"/>
      <c r="D81" s="244"/>
      <c r="E81" s="96"/>
      <c r="F81" s="96" t="s">
        <v>2912</v>
      </c>
      <c r="G81" s="96" t="s">
        <v>2977</v>
      </c>
      <c r="H81" s="112">
        <v>266</v>
      </c>
      <c r="I81" s="112"/>
      <c r="J81" s="112"/>
      <c r="K81" s="112"/>
      <c r="L81" s="112">
        <v>12</v>
      </c>
      <c r="M81" s="112"/>
      <c r="N81" s="112"/>
      <c r="O81" s="112"/>
      <c r="P81" s="112">
        <v>166.99258</v>
      </c>
      <c r="Q81" s="112"/>
      <c r="R81" s="112"/>
    </row>
    <row r="82" spans="1:18" s="113" customFormat="1" ht="39.75" hidden="1" customHeight="1" outlineLevel="1">
      <c r="A82" s="108"/>
      <c r="B82" s="246"/>
      <c r="C82" s="246"/>
      <c r="D82" s="244"/>
      <c r="E82" s="96"/>
      <c r="F82" s="96" t="s">
        <v>2912</v>
      </c>
      <c r="G82" s="96" t="s">
        <v>2978</v>
      </c>
      <c r="H82" s="112">
        <v>260</v>
      </c>
      <c r="I82" s="112"/>
      <c r="J82" s="112"/>
      <c r="K82" s="112"/>
      <c r="L82" s="112">
        <v>5</v>
      </c>
      <c r="M82" s="112"/>
      <c r="N82" s="112"/>
      <c r="O82" s="112"/>
      <c r="P82" s="112">
        <v>116.99007</v>
      </c>
      <c r="Q82" s="112"/>
      <c r="R82" s="112"/>
    </row>
    <row r="83" spans="1:18" s="113" customFormat="1" ht="39.75" hidden="1" customHeight="1" outlineLevel="1">
      <c r="A83" s="108"/>
      <c r="B83" s="246"/>
      <c r="C83" s="246"/>
      <c r="D83" s="244"/>
      <c r="E83" s="96"/>
      <c r="F83" s="96" t="s">
        <v>2912</v>
      </c>
      <c r="G83" s="96" t="s">
        <v>2979</v>
      </c>
      <c r="H83" s="112">
        <v>26</v>
      </c>
      <c r="I83" s="112"/>
      <c r="J83" s="112"/>
      <c r="K83" s="112"/>
      <c r="L83" s="112">
        <v>6</v>
      </c>
      <c r="M83" s="112"/>
      <c r="N83" s="112"/>
      <c r="O83" s="112"/>
      <c r="P83" s="112">
        <v>64.50009</v>
      </c>
      <c r="Q83" s="112"/>
      <c r="R83" s="112"/>
    </row>
    <row r="84" spans="1:18" s="113" customFormat="1" ht="39.75" hidden="1" customHeight="1" outlineLevel="1">
      <c r="A84" s="108"/>
      <c r="B84" s="246"/>
      <c r="C84" s="246"/>
      <c r="D84" s="244"/>
      <c r="E84" s="96"/>
      <c r="F84" s="96" t="s">
        <v>2912</v>
      </c>
      <c r="G84" s="96" t="s">
        <v>2980</v>
      </c>
      <c r="H84" s="112">
        <v>80</v>
      </c>
      <c r="I84" s="112"/>
      <c r="J84" s="112"/>
      <c r="K84" s="112"/>
      <c r="L84" s="112">
        <v>8</v>
      </c>
      <c r="M84" s="112"/>
      <c r="N84" s="112"/>
      <c r="O84" s="112"/>
      <c r="P84" s="112">
        <v>67.890199999999993</v>
      </c>
      <c r="Q84" s="112"/>
      <c r="R84" s="112"/>
    </row>
    <row r="85" spans="1:18" s="113" customFormat="1" ht="39.75" hidden="1" customHeight="1" outlineLevel="1">
      <c r="A85" s="108"/>
      <c r="B85" s="246"/>
      <c r="C85" s="246"/>
      <c r="D85" s="244"/>
      <c r="E85" s="96"/>
      <c r="F85" s="96" t="s">
        <v>2912</v>
      </c>
      <c r="G85" s="96" t="s">
        <v>2981</v>
      </c>
      <c r="H85" s="112">
        <v>82</v>
      </c>
      <c r="I85" s="112"/>
      <c r="J85" s="112"/>
      <c r="K85" s="112"/>
      <c r="L85" s="112">
        <v>7</v>
      </c>
      <c r="M85" s="112"/>
      <c r="N85" s="112"/>
      <c r="O85" s="112"/>
      <c r="P85" s="112">
        <v>102.3338</v>
      </c>
      <c r="Q85" s="112"/>
      <c r="R85" s="112"/>
    </row>
    <row r="86" spans="1:18" s="113" customFormat="1" ht="39.75" hidden="1" customHeight="1" outlineLevel="1">
      <c r="A86" s="108"/>
      <c r="B86" s="246"/>
      <c r="C86" s="246"/>
      <c r="D86" s="244"/>
      <c r="E86" s="96"/>
      <c r="F86" s="96" t="s">
        <v>2912</v>
      </c>
      <c r="G86" s="96" t="s">
        <v>2982</v>
      </c>
      <c r="H86" s="112">
        <v>185</v>
      </c>
      <c r="I86" s="112"/>
      <c r="J86" s="112"/>
      <c r="K86" s="112"/>
      <c r="L86" s="112">
        <v>8</v>
      </c>
      <c r="M86" s="112"/>
      <c r="N86" s="112"/>
      <c r="O86" s="112"/>
      <c r="P86" s="112">
        <v>184.85150999999999</v>
      </c>
      <c r="Q86" s="112"/>
      <c r="R86" s="112"/>
    </row>
    <row r="87" spans="1:18" s="113" customFormat="1" ht="39.75" hidden="1" customHeight="1" outlineLevel="1">
      <c r="A87" s="108"/>
      <c r="B87" s="246"/>
      <c r="C87" s="246"/>
      <c r="D87" s="244"/>
      <c r="E87" s="96"/>
      <c r="F87" s="96" t="s">
        <v>2912</v>
      </c>
      <c r="G87" s="96" t="s">
        <v>2983</v>
      </c>
      <c r="H87" s="112">
        <v>18</v>
      </c>
      <c r="I87" s="112"/>
      <c r="J87" s="112"/>
      <c r="K87" s="112"/>
      <c r="L87" s="112">
        <v>7</v>
      </c>
      <c r="M87" s="112"/>
      <c r="N87" s="112"/>
      <c r="O87" s="112"/>
      <c r="P87" s="112">
        <v>65.171110000000013</v>
      </c>
      <c r="Q87" s="112"/>
      <c r="R87" s="112"/>
    </row>
    <row r="88" spans="1:18" s="113" customFormat="1" ht="39.75" hidden="1" customHeight="1" outlineLevel="1">
      <c r="A88" s="108"/>
      <c r="B88" s="246"/>
      <c r="C88" s="246"/>
      <c r="D88" s="244"/>
      <c r="E88" s="96"/>
      <c r="F88" s="96" t="s">
        <v>2912</v>
      </c>
      <c r="G88" s="96" t="s">
        <v>2984</v>
      </c>
      <c r="H88" s="112">
        <v>330</v>
      </c>
      <c r="I88" s="112"/>
      <c r="J88" s="112"/>
      <c r="K88" s="112"/>
      <c r="L88" s="112">
        <v>7</v>
      </c>
      <c r="M88" s="112"/>
      <c r="N88" s="112"/>
      <c r="O88" s="112"/>
      <c r="P88" s="112">
        <v>194.82247000000001</v>
      </c>
      <c r="Q88" s="112"/>
      <c r="R88" s="112"/>
    </row>
    <row r="89" spans="1:18" s="113" customFormat="1" ht="39.75" hidden="1" customHeight="1" outlineLevel="1">
      <c r="A89" s="108"/>
      <c r="B89" s="246"/>
      <c r="C89" s="246"/>
      <c r="D89" s="244"/>
      <c r="E89" s="96"/>
      <c r="F89" s="96" t="s">
        <v>2912</v>
      </c>
      <c r="G89" s="96" t="s">
        <v>2985</v>
      </c>
      <c r="H89" s="112">
        <v>35</v>
      </c>
      <c r="I89" s="112"/>
      <c r="J89" s="112"/>
      <c r="K89" s="112"/>
      <c r="L89" s="112">
        <v>8</v>
      </c>
      <c r="M89" s="112"/>
      <c r="N89" s="112"/>
      <c r="O89" s="112"/>
      <c r="P89" s="112">
        <v>68.236790000000013</v>
      </c>
      <c r="Q89" s="112"/>
      <c r="R89" s="112"/>
    </row>
    <row r="90" spans="1:18" s="113" customFormat="1" ht="39.75" hidden="1" customHeight="1" outlineLevel="1">
      <c r="A90" s="108"/>
      <c r="B90" s="246"/>
      <c r="C90" s="246"/>
      <c r="D90" s="244"/>
      <c r="E90" s="96"/>
      <c r="F90" s="96" t="s">
        <v>2912</v>
      </c>
      <c r="G90" s="96" t="s">
        <v>2986</v>
      </c>
      <c r="H90" s="112">
        <v>115</v>
      </c>
      <c r="I90" s="112"/>
      <c r="J90" s="112"/>
      <c r="K90" s="112"/>
      <c r="L90" s="112">
        <v>8</v>
      </c>
      <c r="M90" s="112"/>
      <c r="N90" s="112"/>
      <c r="O90" s="112"/>
      <c r="P90" s="112">
        <v>161.64155</v>
      </c>
      <c r="Q90" s="112"/>
      <c r="R90" s="112"/>
    </row>
    <row r="91" spans="1:18" s="113" customFormat="1" ht="39.75" hidden="1" customHeight="1" outlineLevel="1">
      <c r="A91" s="108"/>
      <c r="B91" s="246"/>
      <c r="C91" s="246"/>
      <c r="D91" s="244"/>
      <c r="E91" s="96"/>
      <c r="F91" s="96" t="s">
        <v>2912</v>
      </c>
      <c r="G91" s="96" t="s">
        <v>2987</v>
      </c>
      <c r="H91" s="112">
        <v>20</v>
      </c>
      <c r="I91" s="112"/>
      <c r="J91" s="112"/>
      <c r="K91" s="112"/>
      <c r="L91" s="112">
        <v>7.2</v>
      </c>
      <c r="M91" s="112"/>
      <c r="N91" s="112"/>
      <c r="O91" s="112"/>
      <c r="P91" s="112">
        <v>3.2364600000000001</v>
      </c>
      <c r="Q91" s="112"/>
      <c r="R91" s="112"/>
    </row>
    <row r="92" spans="1:18" s="113" customFormat="1" ht="39.75" hidden="1" customHeight="1" outlineLevel="1">
      <c r="A92" s="108"/>
      <c r="B92" s="246"/>
      <c r="C92" s="246"/>
      <c r="D92" s="244"/>
      <c r="E92" s="96"/>
      <c r="F92" s="96" t="s">
        <v>2912</v>
      </c>
      <c r="G92" s="96" t="s">
        <v>2988</v>
      </c>
      <c r="H92" s="112">
        <v>52</v>
      </c>
      <c r="I92" s="112"/>
      <c r="J92" s="112"/>
      <c r="K92" s="112"/>
      <c r="L92" s="112">
        <v>10</v>
      </c>
      <c r="M92" s="112"/>
      <c r="N92" s="112"/>
      <c r="O92" s="112"/>
      <c r="P92" s="112">
        <v>90.160889999999995</v>
      </c>
      <c r="Q92" s="112"/>
      <c r="R92" s="112"/>
    </row>
    <row r="93" spans="1:18" s="113" customFormat="1" ht="39.75" hidden="1" customHeight="1" outlineLevel="1">
      <c r="A93" s="108"/>
      <c r="B93" s="246"/>
      <c r="C93" s="246"/>
      <c r="D93" s="244"/>
      <c r="E93" s="96"/>
      <c r="F93" s="96" t="s">
        <v>2912</v>
      </c>
      <c r="G93" s="96" t="s">
        <v>2989</v>
      </c>
      <c r="H93" s="112">
        <v>44</v>
      </c>
      <c r="I93" s="112"/>
      <c r="J93" s="112"/>
      <c r="K93" s="112"/>
      <c r="L93" s="112">
        <v>0.01</v>
      </c>
      <c r="M93" s="112"/>
      <c r="N93" s="112"/>
      <c r="O93" s="112"/>
      <c r="P93" s="112">
        <v>70.774679999999989</v>
      </c>
      <c r="Q93" s="112"/>
      <c r="R93" s="112"/>
    </row>
    <row r="94" spans="1:18" s="113" customFormat="1" ht="39.75" hidden="1" customHeight="1" outlineLevel="1">
      <c r="A94" s="108"/>
      <c r="B94" s="246"/>
      <c r="C94" s="246"/>
      <c r="D94" s="244"/>
      <c r="E94" s="96"/>
      <c r="F94" s="96" t="s">
        <v>2912</v>
      </c>
      <c r="G94" s="96" t="s">
        <v>2990</v>
      </c>
      <c r="H94" s="112">
        <v>650</v>
      </c>
      <c r="I94" s="112"/>
      <c r="J94" s="112"/>
      <c r="K94" s="112"/>
      <c r="L94" s="112">
        <v>9</v>
      </c>
      <c r="M94" s="112"/>
      <c r="N94" s="112"/>
      <c r="O94" s="112"/>
      <c r="P94" s="112">
        <v>480.34109000000001</v>
      </c>
      <c r="Q94" s="112"/>
      <c r="R94" s="112"/>
    </row>
    <row r="95" spans="1:18" s="113" customFormat="1" ht="39.75" hidden="1" customHeight="1" outlineLevel="1">
      <c r="A95" s="108"/>
      <c r="B95" s="246"/>
      <c r="C95" s="246"/>
      <c r="D95" s="244"/>
      <c r="E95" s="96"/>
      <c r="F95" s="96" t="s">
        <v>2912</v>
      </c>
      <c r="G95" s="96" t="s">
        <v>2991</v>
      </c>
      <c r="H95" s="112">
        <v>30</v>
      </c>
      <c r="I95" s="112"/>
      <c r="J95" s="112"/>
      <c r="K95" s="112"/>
      <c r="L95" s="112">
        <v>7</v>
      </c>
      <c r="M95" s="112"/>
      <c r="N95" s="112"/>
      <c r="O95" s="112"/>
      <c r="P95" s="112">
        <v>82.301820000000006</v>
      </c>
      <c r="Q95" s="112"/>
      <c r="R95" s="112"/>
    </row>
    <row r="96" spans="1:18" s="113" customFormat="1" ht="39.75" hidden="1" customHeight="1" outlineLevel="1">
      <c r="A96" s="108"/>
      <c r="B96" s="246"/>
      <c r="C96" s="246"/>
      <c r="D96" s="244"/>
      <c r="E96" s="96"/>
      <c r="F96" s="96" t="s">
        <v>2912</v>
      </c>
      <c r="G96" s="96" t="s">
        <v>2992</v>
      </c>
      <c r="H96" s="112">
        <v>75</v>
      </c>
      <c r="I96" s="112"/>
      <c r="J96" s="112"/>
      <c r="K96" s="112"/>
      <c r="L96" s="112">
        <v>7</v>
      </c>
      <c r="M96" s="112"/>
      <c r="N96" s="112"/>
      <c r="O96" s="112"/>
      <c r="P96" s="112">
        <v>87.753360000000001</v>
      </c>
      <c r="Q96" s="112"/>
      <c r="R96" s="112"/>
    </row>
    <row r="97" spans="1:18" s="113" customFormat="1" ht="39.75" hidden="1" customHeight="1" outlineLevel="1">
      <c r="A97" s="108"/>
      <c r="B97" s="246"/>
      <c r="C97" s="246"/>
      <c r="D97" s="244"/>
      <c r="E97" s="96"/>
      <c r="F97" s="96" t="s">
        <v>2912</v>
      </c>
      <c r="G97" s="96" t="s">
        <v>2993</v>
      </c>
      <c r="H97" s="112">
        <v>104</v>
      </c>
      <c r="I97" s="112"/>
      <c r="J97" s="112"/>
      <c r="K97" s="112"/>
      <c r="L97" s="112">
        <v>99</v>
      </c>
      <c r="M97" s="112"/>
      <c r="N97" s="112"/>
      <c r="O97" s="112"/>
      <c r="P97" s="112">
        <v>85.901289999999989</v>
      </c>
      <c r="Q97" s="112"/>
      <c r="R97" s="112"/>
    </row>
    <row r="98" spans="1:18" s="113" customFormat="1" ht="39.75" hidden="1" customHeight="1" outlineLevel="1">
      <c r="A98" s="108"/>
      <c r="B98" s="246"/>
      <c r="C98" s="246"/>
      <c r="D98" s="244"/>
      <c r="E98" s="96"/>
      <c r="F98" s="96" t="s">
        <v>2912</v>
      </c>
      <c r="G98" s="96" t="s">
        <v>2994</v>
      </c>
      <c r="H98" s="112">
        <v>55</v>
      </c>
      <c r="I98" s="112"/>
      <c r="J98" s="112"/>
      <c r="K98" s="112"/>
      <c r="L98" s="112">
        <v>25</v>
      </c>
      <c r="M98" s="112"/>
      <c r="N98" s="112"/>
      <c r="O98" s="112"/>
      <c r="P98" s="112">
        <v>21.447839999999999</v>
      </c>
      <c r="Q98" s="112"/>
      <c r="R98" s="112"/>
    </row>
    <row r="99" spans="1:18" s="113" customFormat="1" ht="39.75" hidden="1" customHeight="1" outlineLevel="1">
      <c r="A99" s="108"/>
      <c r="B99" s="246"/>
      <c r="C99" s="246"/>
      <c r="D99" s="244"/>
      <c r="E99" s="96"/>
      <c r="F99" s="96" t="s">
        <v>2912</v>
      </c>
      <c r="G99" s="96" t="s">
        <v>2995</v>
      </c>
      <c r="H99" s="112">
        <v>70</v>
      </c>
      <c r="I99" s="112"/>
      <c r="J99" s="112"/>
      <c r="K99" s="112"/>
      <c r="L99" s="112">
        <v>107</v>
      </c>
      <c r="M99" s="112"/>
      <c r="N99" s="112"/>
      <c r="O99" s="112"/>
      <c r="P99" s="112">
        <v>182.96208999999999</v>
      </c>
      <c r="Q99" s="112"/>
      <c r="R99" s="112"/>
    </row>
    <row r="100" spans="1:18" s="113" customFormat="1" ht="40.5" hidden="1" customHeight="1" outlineLevel="1">
      <c r="A100" s="108"/>
      <c r="B100" s="246"/>
      <c r="C100" s="246"/>
      <c r="D100" s="244"/>
      <c r="E100" s="96"/>
      <c r="F100" s="96" t="s">
        <v>2912</v>
      </c>
      <c r="G100" s="96" t="s">
        <v>2996</v>
      </c>
      <c r="H100" s="112"/>
      <c r="I100" s="112">
        <v>45</v>
      </c>
      <c r="J100" s="112"/>
      <c r="K100" s="112"/>
      <c r="L100" s="112"/>
      <c r="M100" s="112">
        <v>7</v>
      </c>
      <c r="N100" s="112"/>
      <c r="O100" s="112"/>
      <c r="P100" s="112"/>
      <c r="Q100" s="112">
        <v>86.459500000000006</v>
      </c>
      <c r="R100" s="112"/>
    </row>
    <row r="101" spans="1:18" s="113" customFormat="1" ht="40.5" hidden="1" customHeight="1" outlineLevel="1">
      <c r="A101" s="108"/>
      <c r="B101" s="246"/>
      <c r="C101" s="246"/>
      <c r="D101" s="244"/>
      <c r="E101" s="96"/>
      <c r="F101" s="96" t="s">
        <v>2912</v>
      </c>
      <c r="G101" s="96" t="s">
        <v>2997</v>
      </c>
      <c r="H101" s="112"/>
      <c r="I101" s="112">
        <v>146</v>
      </c>
      <c r="J101" s="112"/>
      <c r="K101" s="112"/>
      <c r="L101" s="112"/>
      <c r="M101" s="112">
        <v>8</v>
      </c>
      <c r="N101" s="112"/>
      <c r="O101" s="112"/>
      <c r="P101" s="112"/>
      <c r="Q101" s="112">
        <v>128.54256000000001</v>
      </c>
      <c r="R101" s="112"/>
    </row>
    <row r="102" spans="1:18" s="113" customFormat="1" ht="40.5" hidden="1" customHeight="1" outlineLevel="1">
      <c r="A102" s="108"/>
      <c r="B102" s="246"/>
      <c r="C102" s="246"/>
      <c r="D102" s="244"/>
      <c r="E102" s="96"/>
      <c r="F102" s="96" t="s">
        <v>2912</v>
      </c>
      <c r="G102" s="96" t="s">
        <v>2998</v>
      </c>
      <c r="H102" s="112"/>
      <c r="I102" s="112">
        <v>62</v>
      </c>
      <c r="J102" s="112"/>
      <c r="K102" s="112"/>
      <c r="L102" s="112"/>
      <c r="M102" s="112">
        <v>7</v>
      </c>
      <c r="N102" s="112"/>
      <c r="O102" s="112"/>
      <c r="P102" s="112"/>
      <c r="Q102" s="112">
        <v>89.451880000000003</v>
      </c>
      <c r="R102" s="112"/>
    </row>
    <row r="103" spans="1:18" s="113" customFormat="1" ht="40.5" hidden="1" customHeight="1" outlineLevel="1">
      <c r="A103" s="108"/>
      <c r="B103" s="246"/>
      <c r="C103" s="246"/>
      <c r="D103" s="244"/>
      <c r="E103" s="96"/>
      <c r="F103" s="96" t="s">
        <v>2912</v>
      </c>
      <c r="G103" s="96" t="s">
        <v>2999</v>
      </c>
      <c r="H103" s="112"/>
      <c r="I103" s="112">
        <v>110</v>
      </c>
      <c r="J103" s="112"/>
      <c r="K103" s="112"/>
      <c r="L103" s="112"/>
      <c r="M103" s="112">
        <v>7</v>
      </c>
      <c r="N103" s="112"/>
      <c r="O103" s="112"/>
      <c r="P103" s="112"/>
      <c r="Q103" s="112">
        <v>73.14688000000001</v>
      </c>
      <c r="R103" s="112"/>
    </row>
    <row r="104" spans="1:18" s="113" customFormat="1" ht="40.5" hidden="1" customHeight="1" outlineLevel="1">
      <c r="A104" s="108"/>
      <c r="B104" s="246"/>
      <c r="C104" s="246"/>
      <c r="D104" s="244"/>
      <c r="E104" s="96"/>
      <c r="F104" s="96" t="s">
        <v>2912</v>
      </c>
      <c r="G104" s="96" t="s">
        <v>3000</v>
      </c>
      <c r="H104" s="112"/>
      <c r="I104" s="112">
        <v>95</v>
      </c>
      <c r="J104" s="112"/>
      <c r="K104" s="112"/>
      <c r="L104" s="112"/>
      <c r="M104" s="112">
        <v>7</v>
      </c>
      <c r="N104" s="112"/>
      <c r="O104" s="112"/>
      <c r="P104" s="112"/>
      <c r="Q104" s="112">
        <v>87.274360000000001</v>
      </c>
      <c r="R104" s="112"/>
    </row>
    <row r="105" spans="1:18" s="113" customFormat="1" ht="40.5" hidden="1" customHeight="1" outlineLevel="1">
      <c r="A105" s="108"/>
      <c r="B105" s="246"/>
      <c r="C105" s="246"/>
      <c r="D105" s="244"/>
      <c r="E105" s="96"/>
      <c r="F105" s="96" t="s">
        <v>2912</v>
      </c>
      <c r="G105" s="96" t="s">
        <v>3001</v>
      </c>
      <c r="H105" s="112"/>
      <c r="I105" s="112">
        <v>291</v>
      </c>
      <c r="J105" s="112"/>
      <c r="K105" s="112"/>
      <c r="L105" s="112"/>
      <c r="M105" s="112">
        <v>7</v>
      </c>
      <c r="N105" s="112"/>
      <c r="O105" s="112"/>
      <c r="P105" s="112"/>
      <c r="Q105" s="112">
        <v>344.88506000000001</v>
      </c>
      <c r="R105" s="112"/>
    </row>
    <row r="106" spans="1:18" s="113" customFormat="1" ht="40.5" hidden="1" customHeight="1" outlineLevel="1">
      <c r="A106" s="108"/>
      <c r="B106" s="246"/>
      <c r="C106" s="246"/>
      <c r="D106" s="244"/>
      <c r="E106" s="96"/>
      <c r="F106" s="96" t="s">
        <v>2912</v>
      </c>
      <c r="G106" s="96" t="s">
        <v>3002</v>
      </c>
      <c r="H106" s="112"/>
      <c r="I106" s="112">
        <v>91</v>
      </c>
      <c r="J106" s="112"/>
      <c r="K106" s="112"/>
      <c r="L106" s="112"/>
      <c r="M106" s="112">
        <v>7</v>
      </c>
      <c r="N106" s="112"/>
      <c r="O106" s="112"/>
      <c r="P106" s="112"/>
      <c r="Q106" s="112">
        <v>80.376109999999997</v>
      </c>
      <c r="R106" s="112"/>
    </row>
    <row r="107" spans="1:18" s="113" customFormat="1" ht="40.5" hidden="1" customHeight="1" outlineLevel="1">
      <c r="A107" s="108"/>
      <c r="B107" s="246"/>
      <c r="C107" s="246"/>
      <c r="D107" s="244"/>
      <c r="E107" s="96"/>
      <c r="F107" s="96" t="s">
        <v>2912</v>
      </c>
      <c r="G107" s="96" t="s">
        <v>3003</v>
      </c>
      <c r="H107" s="112"/>
      <c r="I107" s="112">
        <v>81</v>
      </c>
      <c r="J107" s="112"/>
      <c r="K107" s="112"/>
      <c r="L107" s="112"/>
      <c r="M107" s="112">
        <v>9.6</v>
      </c>
      <c r="N107" s="112"/>
      <c r="O107" s="112"/>
      <c r="P107" s="112"/>
      <c r="Q107" s="112">
        <v>71.300640000000001</v>
      </c>
      <c r="R107" s="112"/>
    </row>
    <row r="108" spans="1:18" s="113" customFormat="1" ht="40.5" hidden="1" customHeight="1" outlineLevel="1">
      <c r="A108" s="108"/>
      <c r="B108" s="246"/>
      <c r="C108" s="246"/>
      <c r="D108" s="244"/>
      <c r="E108" s="96"/>
      <c r="F108" s="96" t="s">
        <v>2912</v>
      </c>
      <c r="G108" s="96" t="s">
        <v>3004</v>
      </c>
      <c r="H108" s="112"/>
      <c r="I108" s="112">
        <v>123</v>
      </c>
      <c r="J108" s="112"/>
      <c r="K108" s="112"/>
      <c r="L108" s="112"/>
      <c r="M108" s="112">
        <v>5</v>
      </c>
      <c r="N108" s="112"/>
      <c r="O108" s="112"/>
      <c r="P108" s="112"/>
      <c r="Q108" s="112">
        <v>60.260269999999998</v>
      </c>
      <c r="R108" s="112"/>
    </row>
    <row r="109" spans="1:18" s="113" customFormat="1" ht="40.5" hidden="1" customHeight="1" outlineLevel="1">
      <c r="A109" s="108"/>
      <c r="B109" s="246"/>
      <c r="C109" s="246"/>
      <c r="D109" s="244"/>
      <c r="E109" s="96"/>
      <c r="F109" s="96" t="s">
        <v>2912</v>
      </c>
      <c r="G109" s="96" t="s">
        <v>3005</v>
      </c>
      <c r="H109" s="112"/>
      <c r="I109" s="112">
        <v>47</v>
      </c>
      <c r="J109" s="112"/>
      <c r="K109" s="112"/>
      <c r="L109" s="112"/>
      <c r="M109" s="112">
        <v>7</v>
      </c>
      <c r="N109" s="112"/>
      <c r="O109" s="112"/>
      <c r="P109" s="112"/>
      <c r="Q109" s="112">
        <v>82.363860000000003</v>
      </c>
      <c r="R109" s="112"/>
    </row>
    <row r="110" spans="1:18" s="113" customFormat="1" ht="40.5" hidden="1" customHeight="1" outlineLevel="1">
      <c r="A110" s="108"/>
      <c r="B110" s="246"/>
      <c r="C110" s="246"/>
      <c r="D110" s="244"/>
      <c r="E110" s="96"/>
      <c r="F110" s="96" t="s">
        <v>2912</v>
      </c>
      <c r="G110" s="96" t="s">
        <v>3006</v>
      </c>
      <c r="H110" s="112"/>
      <c r="I110" s="112">
        <v>57</v>
      </c>
      <c r="J110" s="112"/>
      <c r="K110" s="112"/>
      <c r="L110" s="112"/>
      <c r="M110" s="112">
        <v>7</v>
      </c>
      <c r="N110" s="112"/>
      <c r="O110" s="112"/>
      <c r="P110" s="112"/>
      <c r="Q110" s="112">
        <v>78.89182000000001</v>
      </c>
      <c r="R110" s="112"/>
    </row>
    <row r="111" spans="1:18" s="113" customFormat="1" ht="40.5" hidden="1" customHeight="1" outlineLevel="1">
      <c r="A111" s="108"/>
      <c r="B111" s="246"/>
      <c r="C111" s="246"/>
      <c r="D111" s="244"/>
      <c r="E111" s="96"/>
      <c r="F111" s="96" t="s">
        <v>2912</v>
      </c>
      <c r="G111" s="96" t="s">
        <v>3007</v>
      </c>
      <c r="H111" s="112"/>
      <c r="I111" s="112">
        <v>158</v>
      </c>
      <c r="J111" s="112"/>
      <c r="K111" s="112"/>
      <c r="L111" s="112"/>
      <c r="M111" s="112">
        <v>7</v>
      </c>
      <c r="N111" s="112"/>
      <c r="O111" s="112"/>
      <c r="P111" s="112"/>
      <c r="Q111" s="112">
        <v>208.77007999999998</v>
      </c>
      <c r="R111" s="112"/>
    </row>
    <row r="112" spans="1:18" s="113" customFormat="1" ht="40.5" hidden="1" customHeight="1" outlineLevel="1">
      <c r="A112" s="108"/>
      <c r="B112" s="246"/>
      <c r="C112" s="246"/>
      <c r="D112" s="244"/>
      <c r="E112" s="96"/>
      <c r="F112" s="96" t="s">
        <v>2912</v>
      </c>
      <c r="G112" s="96" t="s">
        <v>3008</v>
      </c>
      <c r="H112" s="112"/>
      <c r="I112" s="112">
        <v>105</v>
      </c>
      <c r="J112" s="112"/>
      <c r="K112" s="112"/>
      <c r="L112" s="112"/>
      <c r="M112" s="112">
        <v>7</v>
      </c>
      <c r="N112" s="112"/>
      <c r="O112" s="112"/>
      <c r="P112" s="112"/>
      <c r="Q112" s="112">
        <v>88.055800000000005</v>
      </c>
      <c r="R112" s="112"/>
    </row>
    <row r="113" spans="1:18" s="113" customFormat="1" ht="40.5" hidden="1" customHeight="1" outlineLevel="1">
      <c r="A113" s="108"/>
      <c r="B113" s="246"/>
      <c r="C113" s="246"/>
      <c r="D113" s="244"/>
      <c r="E113" s="96"/>
      <c r="F113" s="96" t="s">
        <v>2912</v>
      </c>
      <c r="G113" s="96" t="s">
        <v>3009</v>
      </c>
      <c r="H113" s="112"/>
      <c r="I113" s="112">
        <v>65</v>
      </c>
      <c r="J113" s="112"/>
      <c r="K113" s="112"/>
      <c r="L113" s="112"/>
      <c r="M113" s="112">
        <v>10</v>
      </c>
      <c r="N113" s="112"/>
      <c r="O113" s="112"/>
      <c r="P113" s="112"/>
      <c r="Q113" s="112">
        <v>92.801559999999995</v>
      </c>
      <c r="R113" s="112"/>
    </row>
    <row r="114" spans="1:18" s="113" customFormat="1" ht="40.5" hidden="1" customHeight="1" outlineLevel="1">
      <c r="A114" s="108"/>
      <c r="B114" s="246"/>
      <c r="C114" s="246"/>
      <c r="D114" s="244"/>
      <c r="E114" s="96"/>
      <c r="F114" s="96" t="s">
        <v>2912</v>
      </c>
      <c r="G114" s="96" t="s">
        <v>3010</v>
      </c>
      <c r="H114" s="112"/>
      <c r="I114" s="112">
        <v>33</v>
      </c>
      <c r="J114" s="112"/>
      <c r="K114" s="112"/>
      <c r="L114" s="112"/>
      <c r="M114" s="112">
        <v>10</v>
      </c>
      <c r="N114" s="112"/>
      <c r="O114" s="112"/>
      <c r="P114" s="112"/>
      <c r="Q114" s="112">
        <v>44.725730000000006</v>
      </c>
      <c r="R114" s="112"/>
    </row>
    <row r="115" spans="1:18" s="113" customFormat="1" ht="40.5" hidden="1" customHeight="1" outlineLevel="1">
      <c r="A115" s="108"/>
      <c r="B115" s="246"/>
      <c r="C115" s="246"/>
      <c r="D115" s="244"/>
      <c r="E115" s="96"/>
      <c r="F115" s="96" t="s">
        <v>2912</v>
      </c>
      <c r="G115" s="96" t="s">
        <v>3011</v>
      </c>
      <c r="H115" s="112"/>
      <c r="I115" s="112">
        <v>40</v>
      </c>
      <c r="J115" s="112"/>
      <c r="K115" s="112"/>
      <c r="L115" s="112"/>
      <c r="M115" s="112">
        <v>10</v>
      </c>
      <c r="N115" s="112"/>
      <c r="O115" s="112"/>
      <c r="P115" s="112"/>
      <c r="Q115" s="112">
        <v>71.606210000000004</v>
      </c>
      <c r="R115" s="112"/>
    </row>
    <row r="116" spans="1:18" s="113" customFormat="1" ht="40.5" hidden="1" customHeight="1" outlineLevel="1">
      <c r="A116" s="108"/>
      <c r="B116" s="246"/>
      <c r="C116" s="246"/>
      <c r="D116" s="244"/>
      <c r="E116" s="96"/>
      <c r="F116" s="96" t="s">
        <v>2912</v>
      </c>
      <c r="G116" s="96" t="s">
        <v>3012</v>
      </c>
      <c r="H116" s="112"/>
      <c r="I116" s="112">
        <v>139</v>
      </c>
      <c r="J116" s="112"/>
      <c r="K116" s="112"/>
      <c r="L116" s="112"/>
      <c r="M116" s="112">
        <v>14</v>
      </c>
      <c r="N116" s="112"/>
      <c r="O116" s="112"/>
      <c r="P116" s="112"/>
      <c r="Q116" s="112">
        <v>70.812370000000001</v>
      </c>
      <c r="R116" s="112"/>
    </row>
    <row r="117" spans="1:18" s="113" customFormat="1" ht="40.5" hidden="1" customHeight="1" outlineLevel="1">
      <c r="A117" s="108"/>
      <c r="B117" s="246"/>
      <c r="C117" s="246"/>
      <c r="D117" s="244"/>
      <c r="E117" s="96"/>
      <c r="F117" s="96" t="s">
        <v>2912</v>
      </c>
      <c r="G117" s="96" t="s">
        <v>3013</v>
      </c>
      <c r="H117" s="112"/>
      <c r="I117" s="112">
        <v>29</v>
      </c>
      <c r="J117" s="112"/>
      <c r="K117" s="112"/>
      <c r="L117" s="112"/>
      <c r="M117" s="112">
        <v>9</v>
      </c>
      <c r="N117" s="112"/>
      <c r="O117" s="112"/>
      <c r="P117" s="112"/>
      <c r="Q117" s="112">
        <v>87.882419999999996</v>
      </c>
      <c r="R117" s="112"/>
    </row>
    <row r="118" spans="1:18" s="113" customFormat="1" ht="40.5" hidden="1" customHeight="1" outlineLevel="1">
      <c r="A118" s="108"/>
      <c r="B118" s="246"/>
      <c r="C118" s="246"/>
      <c r="D118" s="244"/>
      <c r="E118" s="96"/>
      <c r="F118" s="96" t="s">
        <v>2912</v>
      </c>
      <c r="G118" s="96" t="s">
        <v>3014</v>
      </c>
      <c r="H118" s="112"/>
      <c r="I118" s="112">
        <v>220</v>
      </c>
      <c r="J118" s="112"/>
      <c r="K118" s="112"/>
      <c r="L118" s="112"/>
      <c r="M118" s="112">
        <v>10</v>
      </c>
      <c r="N118" s="112"/>
      <c r="O118" s="112"/>
      <c r="P118" s="112"/>
      <c r="Q118" s="112">
        <v>251.37102999999999</v>
      </c>
      <c r="R118" s="112"/>
    </row>
    <row r="119" spans="1:18" s="113" customFormat="1" ht="40.5" hidden="1" customHeight="1" outlineLevel="1">
      <c r="A119" s="108"/>
      <c r="B119" s="246"/>
      <c r="C119" s="246"/>
      <c r="D119" s="244"/>
      <c r="E119" s="96"/>
      <c r="F119" s="96" t="s">
        <v>2912</v>
      </c>
      <c r="G119" s="96" t="s">
        <v>3015</v>
      </c>
      <c r="H119" s="112"/>
      <c r="I119" s="112">
        <v>29</v>
      </c>
      <c r="J119" s="112"/>
      <c r="K119" s="112"/>
      <c r="L119" s="112"/>
      <c r="M119" s="112">
        <v>7</v>
      </c>
      <c r="N119" s="112"/>
      <c r="O119" s="112"/>
      <c r="P119" s="112"/>
      <c r="Q119" s="112">
        <v>87.740679999999998</v>
      </c>
      <c r="R119" s="112"/>
    </row>
    <row r="120" spans="1:18" s="113" customFormat="1" ht="40.5" hidden="1" customHeight="1" outlineLevel="1">
      <c r="A120" s="108"/>
      <c r="B120" s="246"/>
      <c r="C120" s="246"/>
      <c r="D120" s="244"/>
      <c r="E120" s="96"/>
      <c r="F120" s="96" t="s">
        <v>2912</v>
      </c>
      <c r="G120" s="96" t="s">
        <v>3016</v>
      </c>
      <c r="H120" s="112"/>
      <c r="I120" s="112">
        <v>30</v>
      </c>
      <c r="J120" s="112"/>
      <c r="K120" s="112"/>
      <c r="L120" s="112"/>
      <c r="M120" s="112">
        <v>7</v>
      </c>
      <c r="N120" s="112"/>
      <c r="O120" s="112"/>
      <c r="P120" s="112"/>
      <c r="Q120" s="112">
        <v>72.988380000000006</v>
      </c>
      <c r="R120" s="112"/>
    </row>
    <row r="121" spans="1:18" s="113" customFormat="1" ht="40.5" hidden="1" customHeight="1" outlineLevel="1">
      <c r="A121" s="108"/>
      <c r="B121" s="246"/>
      <c r="C121" s="246"/>
      <c r="D121" s="244"/>
      <c r="E121" s="96"/>
      <c r="F121" s="96" t="s">
        <v>2912</v>
      </c>
      <c r="G121" s="96" t="s">
        <v>3017</v>
      </c>
      <c r="H121" s="112"/>
      <c r="I121" s="112">
        <v>270</v>
      </c>
      <c r="J121" s="112"/>
      <c r="K121" s="112"/>
      <c r="L121" s="112"/>
      <c r="M121" s="112">
        <v>15</v>
      </c>
      <c r="N121" s="112"/>
      <c r="O121" s="112"/>
      <c r="P121" s="112"/>
      <c r="Q121" s="112">
        <v>179.62826999999999</v>
      </c>
      <c r="R121" s="112"/>
    </row>
    <row r="122" spans="1:18" s="113" customFormat="1" ht="40.5" hidden="1" customHeight="1" outlineLevel="1">
      <c r="A122" s="108"/>
      <c r="B122" s="246"/>
      <c r="C122" s="246"/>
      <c r="D122" s="244"/>
      <c r="E122" s="96"/>
      <c r="F122" s="96" t="s">
        <v>2912</v>
      </c>
      <c r="G122" s="96" t="s">
        <v>3018</v>
      </c>
      <c r="H122" s="112"/>
      <c r="I122" s="112">
        <v>130</v>
      </c>
      <c r="J122" s="112"/>
      <c r="K122" s="112"/>
      <c r="L122" s="112"/>
      <c r="M122" s="112">
        <v>15</v>
      </c>
      <c r="N122" s="112"/>
      <c r="O122" s="112"/>
      <c r="P122" s="112"/>
      <c r="Q122" s="112">
        <v>111.55383999999999</v>
      </c>
      <c r="R122" s="112"/>
    </row>
    <row r="123" spans="1:18" s="113" customFormat="1" ht="40.5" hidden="1" customHeight="1" outlineLevel="1">
      <c r="A123" s="108"/>
      <c r="B123" s="246"/>
      <c r="C123" s="246"/>
      <c r="D123" s="244"/>
      <c r="E123" s="96"/>
      <c r="F123" s="96" t="s">
        <v>2912</v>
      </c>
      <c r="G123" s="96" t="s">
        <v>3019</v>
      </c>
      <c r="H123" s="112"/>
      <c r="I123" s="112">
        <v>30</v>
      </c>
      <c r="J123" s="112"/>
      <c r="K123" s="112"/>
      <c r="L123" s="112"/>
      <c r="M123" s="112">
        <v>15</v>
      </c>
      <c r="N123" s="112"/>
      <c r="O123" s="112"/>
      <c r="P123" s="112"/>
      <c r="Q123" s="112">
        <v>65.880630000000011</v>
      </c>
      <c r="R123" s="112"/>
    </row>
    <row r="124" spans="1:18" s="113" customFormat="1" ht="40.5" hidden="1" customHeight="1" outlineLevel="1">
      <c r="A124" s="108"/>
      <c r="B124" s="246"/>
      <c r="C124" s="246"/>
      <c r="D124" s="244"/>
      <c r="E124" s="96"/>
      <c r="F124" s="96" t="s">
        <v>2912</v>
      </c>
      <c r="G124" s="96" t="s">
        <v>3020</v>
      </c>
      <c r="H124" s="112"/>
      <c r="I124" s="112">
        <v>182</v>
      </c>
      <c r="J124" s="112"/>
      <c r="K124" s="112"/>
      <c r="L124" s="112"/>
      <c r="M124" s="112">
        <v>15</v>
      </c>
      <c r="N124" s="112"/>
      <c r="O124" s="112"/>
      <c r="P124" s="112"/>
      <c r="Q124" s="112">
        <v>176.52089999999998</v>
      </c>
      <c r="R124" s="112"/>
    </row>
    <row r="125" spans="1:18" s="113" customFormat="1" ht="40.5" hidden="1" customHeight="1" outlineLevel="1">
      <c r="A125" s="108"/>
      <c r="B125" s="246"/>
      <c r="C125" s="246"/>
      <c r="D125" s="244"/>
      <c r="E125" s="96"/>
      <c r="F125" s="96" t="s">
        <v>2912</v>
      </c>
      <c r="G125" s="96" t="s">
        <v>3021</v>
      </c>
      <c r="H125" s="112"/>
      <c r="I125" s="112">
        <v>392</v>
      </c>
      <c r="J125" s="112"/>
      <c r="K125" s="112"/>
      <c r="L125" s="112"/>
      <c r="M125" s="112">
        <v>15</v>
      </c>
      <c r="N125" s="112"/>
      <c r="O125" s="112"/>
      <c r="P125" s="112"/>
      <c r="Q125" s="112">
        <v>191.21717000000001</v>
      </c>
      <c r="R125" s="112"/>
    </row>
    <row r="126" spans="1:18" s="113" customFormat="1" ht="40.5" hidden="1" customHeight="1" outlineLevel="1">
      <c r="A126" s="108"/>
      <c r="B126" s="246"/>
      <c r="C126" s="246"/>
      <c r="D126" s="244"/>
      <c r="E126" s="96"/>
      <c r="F126" s="96" t="s">
        <v>2912</v>
      </c>
      <c r="G126" s="96" t="s">
        <v>3022</v>
      </c>
      <c r="H126" s="112"/>
      <c r="I126" s="112">
        <v>205</v>
      </c>
      <c r="J126" s="112"/>
      <c r="K126" s="112"/>
      <c r="L126" s="112"/>
      <c r="M126" s="112">
        <v>15</v>
      </c>
      <c r="N126" s="112"/>
      <c r="O126" s="112"/>
      <c r="P126" s="112"/>
      <c r="Q126" s="112">
        <v>134.64014</v>
      </c>
      <c r="R126" s="112"/>
    </row>
    <row r="127" spans="1:18" s="113" customFormat="1" ht="40.5" hidden="1" customHeight="1" outlineLevel="1">
      <c r="A127" s="108"/>
      <c r="B127" s="246"/>
      <c r="C127" s="246"/>
      <c r="D127" s="244"/>
      <c r="E127" s="96"/>
      <c r="F127" s="96" t="s">
        <v>2912</v>
      </c>
      <c r="G127" s="96" t="s">
        <v>3023</v>
      </c>
      <c r="H127" s="112"/>
      <c r="I127" s="112">
        <v>28</v>
      </c>
      <c r="J127" s="112"/>
      <c r="K127" s="112"/>
      <c r="L127" s="112"/>
      <c r="M127" s="112">
        <v>15</v>
      </c>
      <c r="N127" s="112"/>
      <c r="O127" s="112"/>
      <c r="P127" s="112"/>
      <c r="Q127" s="112">
        <v>12.54293</v>
      </c>
      <c r="R127" s="112"/>
    </row>
    <row r="128" spans="1:18" s="113" customFormat="1" ht="40.5" hidden="1" customHeight="1" outlineLevel="1">
      <c r="A128" s="108"/>
      <c r="B128" s="246"/>
      <c r="C128" s="246"/>
      <c r="D128" s="244"/>
      <c r="E128" s="96"/>
      <c r="F128" s="96" t="s">
        <v>2912</v>
      </c>
      <c r="G128" s="96" t="s">
        <v>3024</v>
      </c>
      <c r="H128" s="112"/>
      <c r="I128" s="112">
        <v>52</v>
      </c>
      <c r="J128" s="112"/>
      <c r="K128" s="112"/>
      <c r="L128" s="112"/>
      <c r="M128" s="112">
        <v>14</v>
      </c>
      <c r="N128" s="112"/>
      <c r="O128" s="112"/>
      <c r="P128" s="112"/>
      <c r="Q128" s="112">
        <v>72.121639999999999</v>
      </c>
      <c r="R128" s="112"/>
    </row>
    <row r="129" spans="1:18" s="113" customFormat="1" ht="40.5" hidden="1" customHeight="1" outlineLevel="1">
      <c r="A129" s="108"/>
      <c r="B129" s="246"/>
      <c r="C129" s="246"/>
      <c r="D129" s="244"/>
      <c r="E129" s="96"/>
      <c r="F129" s="96" t="s">
        <v>2912</v>
      </c>
      <c r="G129" s="96" t="s">
        <v>3025</v>
      </c>
      <c r="H129" s="112"/>
      <c r="I129" s="112">
        <v>295</v>
      </c>
      <c r="J129" s="112"/>
      <c r="K129" s="112"/>
      <c r="L129" s="112"/>
      <c r="M129" s="112">
        <v>71.3</v>
      </c>
      <c r="N129" s="112"/>
      <c r="O129" s="112"/>
      <c r="P129" s="112"/>
      <c r="Q129" s="112">
        <v>191.18559999999999</v>
      </c>
      <c r="R129" s="112"/>
    </row>
    <row r="130" spans="1:18" s="113" customFormat="1" ht="40.5" hidden="1" customHeight="1" outlineLevel="1">
      <c r="A130" s="108"/>
      <c r="B130" s="246"/>
      <c r="C130" s="246"/>
      <c r="D130" s="244"/>
      <c r="E130" s="96"/>
      <c r="F130" s="96" t="s">
        <v>2912</v>
      </c>
      <c r="G130" s="96" t="s">
        <v>3026</v>
      </c>
      <c r="H130" s="112"/>
      <c r="I130" s="112">
        <v>71</v>
      </c>
      <c r="J130" s="112"/>
      <c r="K130" s="112"/>
      <c r="L130" s="112"/>
      <c r="M130" s="112">
        <v>75</v>
      </c>
      <c r="N130" s="112"/>
      <c r="O130" s="112"/>
      <c r="P130" s="112"/>
      <c r="Q130" s="112">
        <v>79.056479999999993</v>
      </c>
      <c r="R130" s="112"/>
    </row>
    <row r="131" spans="1:18" s="113" customFormat="1" ht="40.5" hidden="1" customHeight="1" outlineLevel="1">
      <c r="A131" s="108"/>
      <c r="B131" s="246"/>
      <c r="C131" s="246"/>
      <c r="D131" s="244"/>
      <c r="E131" s="96"/>
      <c r="F131" s="96" t="s">
        <v>2912</v>
      </c>
      <c r="G131" s="96" t="s">
        <v>3027</v>
      </c>
      <c r="H131" s="112"/>
      <c r="I131" s="112">
        <v>303</v>
      </c>
      <c r="J131" s="112"/>
      <c r="K131" s="112"/>
      <c r="L131" s="112"/>
      <c r="M131" s="112">
        <v>60</v>
      </c>
      <c r="N131" s="112"/>
      <c r="O131" s="112"/>
      <c r="P131" s="112"/>
      <c r="Q131" s="112">
        <v>124.21886000000001</v>
      </c>
      <c r="R131" s="112"/>
    </row>
    <row r="132" spans="1:18" s="113" customFormat="1" ht="40.5" hidden="1" customHeight="1" outlineLevel="1">
      <c r="A132" s="108"/>
      <c r="B132" s="246"/>
      <c r="C132" s="246"/>
      <c r="D132" s="244"/>
      <c r="E132" s="96"/>
      <c r="F132" s="96" t="s">
        <v>2912</v>
      </c>
      <c r="G132" s="96" t="s">
        <v>3028</v>
      </c>
      <c r="H132" s="112"/>
      <c r="I132" s="112">
        <v>15</v>
      </c>
      <c r="J132" s="112"/>
      <c r="K132" s="112"/>
      <c r="L132" s="112"/>
      <c r="M132" s="112">
        <v>75</v>
      </c>
      <c r="N132" s="112"/>
      <c r="O132" s="112"/>
      <c r="P132" s="112"/>
      <c r="Q132" s="112">
        <v>85.207949999999997</v>
      </c>
      <c r="R132" s="112"/>
    </row>
    <row r="133" spans="1:18" s="113" customFormat="1" ht="40.5" hidden="1" customHeight="1" outlineLevel="1">
      <c r="A133" s="108"/>
      <c r="B133" s="246"/>
      <c r="C133" s="246"/>
      <c r="D133" s="244"/>
      <c r="E133" s="96"/>
      <c r="F133" s="96" t="s">
        <v>2912</v>
      </c>
      <c r="G133" s="96" t="s">
        <v>3029</v>
      </c>
      <c r="H133" s="112"/>
      <c r="I133" s="112">
        <v>134</v>
      </c>
      <c r="J133" s="112"/>
      <c r="K133" s="112"/>
      <c r="L133" s="112"/>
      <c r="M133" s="112">
        <v>7</v>
      </c>
      <c r="N133" s="112"/>
      <c r="O133" s="112"/>
      <c r="P133" s="112"/>
      <c r="Q133" s="112">
        <v>158.92927</v>
      </c>
      <c r="R133" s="112"/>
    </row>
    <row r="134" spans="1:18" s="113" customFormat="1" ht="40.5" hidden="1" customHeight="1" outlineLevel="1">
      <c r="A134" s="108"/>
      <c r="B134" s="246"/>
      <c r="C134" s="246"/>
      <c r="D134" s="244"/>
      <c r="E134" s="96"/>
      <c r="F134" s="96" t="s">
        <v>2912</v>
      </c>
      <c r="G134" s="96" t="s">
        <v>3030</v>
      </c>
      <c r="H134" s="112"/>
      <c r="I134" s="112">
        <v>50</v>
      </c>
      <c r="J134" s="112"/>
      <c r="K134" s="112"/>
      <c r="L134" s="112"/>
      <c r="M134" s="112">
        <v>14</v>
      </c>
      <c r="N134" s="112"/>
      <c r="O134" s="112"/>
      <c r="P134" s="112"/>
      <c r="Q134" s="112">
        <v>29.54618</v>
      </c>
      <c r="R134" s="112"/>
    </row>
    <row r="135" spans="1:18" s="113" customFormat="1" ht="40.5" hidden="1" customHeight="1" outlineLevel="1">
      <c r="A135" s="108"/>
      <c r="B135" s="246"/>
      <c r="C135" s="246"/>
      <c r="D135" s="244"/>
      <c r="E135" s="96"/>
      <c r="F135" s="96" t="s">
        <v>2912</v>
      </c>
      <c r="G135" s="96" t="s">
        <v>3031</v>
      </c>
      <c r="H135" s="112"/>
      <c r="I135" s="112">
        <v>390</v>
      </c>
      <c r="J135" s="112"/>
      <c r="K135" s="112"/>
      <c r="L135" s="112"/>
      <c r="M135" s="112">
        <v>8.1999999999999993</v>
      </c>
      <c r="N135" s="112"/>
      <c r="O135" s="112"/>
      <c r="P135" s="112"/>
      <c r="Q135" s="112">
        <v>186.47945999999999</v>
      </c>
      <c r="R135" s="112"/>
    </row>
    <row r="136" spans="1:18" s="113" customFormat="1" ht="40.5" hidden="1" customHeight="1" outlineLevel="1">
      <c r="A136" s="108"/>
      <c r="B136" s="246"/>
      <c r="C136" s="246"/>
      <c r="D136" s="244"/>
      <c r="E136" s="96"/>
      <c r="F136" s="96" t="s">
        <v>2912</v>
      </c>
      <c r="G136" s="96" t="s">
        <v>3032</v>
      </c>
      <c r="H136" s="112"/>
      <c r="I136" s="112">
        <v>18</v>
      </c>
      <c r="J136" s="112"/>
      <c r="K136" s="112"/>
      <c r="L136" s="112"/>
      <c r="M136" s="112">
        <v>5</v>
      </c>
      <c r="N136" s="112"/>
      <c r="O136" s="112"/>
      <c r="P136" s="112"/>
      <c r="Q136" s="112">
        <v>16.507259999999999</v>
      </c>
      <c r="R136" s="112"/>
    </row>
    <row r="137" spans="1:18" s="113" customFormat="1" ht="40.5" hidden="1" customHeight="1" outlineLevel="1">
      <c r="A137" s="108"/>
      <c r="B137" s="246"/>
      <c r="C137" s="246"/>
      <c r="D137" s="244"/>
      <c r="E137" s="96"/>
      <c r="F137" s="96" t="s">
        <v>2912</v>
      </c>
      <c r="G137" s="96" t="s">
        <v>3033</v>
      </c>
      <c r="H137" s="112"/>
      <c r="I137" s="112">
        <v>140</v>
      </c>
      <c r="J137" s="112"/>
      <c r="K137" s="112"/>
      <c r="L137" s="112"/>
      <c r="M137" s="112">
        <v>7</v>
      </c>
      <c r="N137" s="112"/>
      <c r="O137" s="112"/>
      <c r="P137" s="112"/>
      <c r="Q137" s="112">
        <v>39.295439999999999</v>
      </c>
      <c r="R137" s="112"/>
    </row>
    <row r="138" spans="1:18" s="113" customFormat="1" ht="40.5" hidden="1" customHeight="1" outlineLevel="1">
      <c r="A138" s="108"/>
      <c r="B138" s="246"/>
      <c r="C138" s="246"/>
      <c r="D138" s="244"/>
      <c r="E138" s="96"/>
      <c r="F138" s="96" t="s">
        <v>2912</v>
      </c>
      <c r="G138" s="96" t="s">
        <v>3034</v>
      </c>
      <c r="H138" s="112"/>
      <c r="I138" s="112">
        <v>45</v>
      </c>
      <c r="J138" s="112"/>
      <c r="K138" s="112"/>
      <c r="L138" s="112"/>
      <c r="M138" s="112">
        <v>10</v>
      </c>
      <c r="N138" s="112"/>
      <c r="O138" s="112"/>
      <c r="P138" s="112"/>
      <c r="Q138" s="112">
        <v>16.703599999999998</v>
      </c>
      <c r="R138" s="112"/>
    </row>
    <row r="139" spans="1:18" s="113" customFormat="1" ht="40.5" hidden="1" customHeight="1" outlineLevel="1">
      <c r="A139" s="108"/>
      <c r="B139" s="246"/>
      <c r="C139" s="246"/>
      <c r="D139" s="244"/>
      <c r="E139" s="96"/>
      <c r="F139" s="96" t="s">
        <v>2912</v>
      </c>
      <c r="G139" s="96" t="s">
        <v>3035</v>
      </c>
      <c r="H139" s="112"/>
      <c r="I139" s="112">
        <v>70</v>
      </c>
      <c r="J139" s="112"/>
      <c r="K139" s="112"/>
      <c r="L139" s="112"/>
      <c r="M139" s="112">
        <v>7</v>
      </c>
      <c r="N139" s="112"/>
      <c r="O139" s="112"/>
      <c r="P139" s="112"/>
      <c r="Q139" s="112">
        <v>59.138809999999999</v>
      </c>
      <c r="R139" s="112"/>
    </row>
    <row r="140" spans="1:18" s="113" customFormat="1" ht="40.5" hidden="1" customHeight="1" outlineLevel="1">
      <c r="A140" s="108"/>
      <c r="B140" s="246"/>
      <c r="C140" s="246"/>
      <c r="D140" s="244"/>
      <c r="E140" s="96"/>
      <c r="F140" s="96" t="s">
        <v>2912</v>
      </c>
      <c r="G140" s="96" t="s">
        <v>3036</v>
      </c>
      <c r="H140" s="112"/>
      <c r="I140" s="112">
        <v>35</v>
      </c>
      <c r="J140" s="112"/>
      <c r="K140" s="112"/>
      <c r="L140" s="112"/>
      <c r="M140" s="112">
        <v>10</v>
      </c>
      <c r="N140" s="112"/>
      <c r="O140" s="112"/>
      <c r="P140" s="112"/>
      <c r="Q140" s="112">
        <v>23.508980000000001</v>
      </c>
      <c r="R140" s="112"/>
    </row>
    <row r="141" spans="1:18" s="113" customFormat="1" ht="40.5" hidden="1" customHeight="1" outlineLevel="1">
      <c r="A141" s="108"/>
      <c r="B141" s="246"/>
      <c r="C141" s="246"/>
      <c r="D141" s="244"/>
      <c r="E141" s="96"/>
      <c r="F141" s="96" t="s">
        <v>2912</v>
      </c>
      <c r="G141" s="96" t="s">
        <v>3037</v>
      </c>
      <c r="H141" s="112"/>
      <c r="I141" s="112">
        <v>124</v>
      </c>
      <c r="J141" s="112"/>
      <c r="K141" s="112"/>
      <c r="L141" s="112"/>
      <c r="M141" s="112">
        <v>10</v>
      </c>
      <c r="N141" s="112"/>
      <c r="O141" s="112"/>
      <c r="P141" s="112"/>
      <c r="Q141" s="112">
        <v>44.112790000000004</v>
      </c>
      <c r="R141" s="112"/>
    </row>
    <row r="142" spans="1:18" s="113" customFormat="1" ht="40.5" hidden="1" customHeight="1" outlineLevel="1">
      <c r="A142" s="108"/>
      <c r="B142" s="246"/>
      <c r="C142" s="246"/>
      <c r="D142" s="244"/>
      <c r="E142" s="96"/>
      <c r="F142" s="96" t="s">
        <v>2912</v>
      </c>
      <c r="G142" s="96" t="s">
        <v>3038</v>
      </c>
      <c r="H142" s="112"/>
      <c r="I142" s="112">
        <v>27</v>
      </c>
      <c r="J142" s="112"/>
      <c r="K142" s="112"/>
      <c r="L142" s="112"/>
      <c r="M142" s="112">
        <v>10</v>
      </c>
      <c r="N142" s="112"/>
      <c r="O142" s="112"/>
      <c r="P142" s="112"/>
      <c r="Q142" s="112">
        <v>64.396280000000004</v>
      </c>
      <c r="R142" s="112"/>
    </row>
    <row r="143" spans="1:18" s="113" customFormat="1" ht="40.5" hidden="1" customHeight="1" outlineLevel="1">
      <c r="A143" s="108"/>
      <c r="B143" s="246"/>
      <c r="C143" s="246"/>
      <c r="D143" s="244"/>
      <c r="E143" s="96"/>
      <c r="F143" s="96" t="s">
        <v>2912</v>
      </c>
      <c r="G143" s="96" t="s">
        <v>3039</v>
      </c>
      <c r="H143" s="112"/>
      <c r="I143" s="112">
        <v>38</v>
      </c>
      <c r="J143" s="112"/>
      <c r="K143" s="112"/>
      <c r="L143" s="112"/>
      <c r="M143" s="112">
        <v>10</v>
      </c>
      <c r="N143" s="112"/>
      <c r="O143" s="112"/>
      <c r="P143" s="112"/>
      <c r="Q143" s="112">
        <v>74.248530000000002</v>
      </c>
      <c r="R143" s="112"/>
    </row>
    <row r="144" spans="1:18" s="113" customFormat="1" ht="40.5" hidden="1" customHeight="1" outlineLevel="1">
      <c r="A144" s="108"/>
      <c r="B144" s="246"/>
      <c r="C144" s="246"/>
      <c r="D144" s="244"/>
      <c r="E144" s="96"/>
      <c r="F144" s="96" t="s">
        <v>2912</v>
      </c>
      <c r="G144" s="96" t="s">
        <v>3040</v>
      </c>
      <c r="H144" s="112"/>
      <c r="I144" s="112">
        <v>80</v>
      </c>
      <c r="J144" s="112"/>
      <c r="K144" s="112"/>
      <c r="L144" s="112"/>
      <c r="M144" s="112">
        <v>9</v>
      </c>
      <c r="N144" s="112"/>
      <c r="O144" s="112"/>
      <c r="P144" s="112"/>
      <c r="Q144" s="112">
        <v>83.586470000000006</v>
      </c>
      <c r="R144" s="112"/>
    </row>
    <row r="145" spans="1:18" s="113" customFormat="1" ht="40.5" hidden="1" customHeight="1" outlineLevel="1">
      <c r="A145" s="108"/>
      <c r="B145" s="246"/>
      <c r="C145" s="246"/>
      <c r="D145" s="244"/>
      <c r="E145" s="96"/>
      <c r="F145" s="96" t="s">
        <v>2912</v>
      </c>
      <c r="G145" s="96" t="s">
        <v>3041</v>
      </c>
      <c r="H145" s="112"/>
      <c r="I145" s="112">
        <v>448</v>
      </c>
      <c r="J145" s="112"/>
      <c r="K145" s="112"/>
      <c r="L145" s="112"/>
      <c r="M145" s="112">
        <v>11</v>
      </c>
      <c r="N145" s="112"/>
      <c r="O145" s="112"/>
      <c r="P145" s="112"/>
      <c r="Q145" s="112">
        <v>328.03694999999999</v>
      </c>
      <c r="R145" s="112"/>
    </row>
    <row r="146" spans="1:18" s="113" customFormat="1" ht="40.5" hidden="1" customHeight="1" outlineLevel="1">
      <c r="A146" s="108"/>
      <c r="B146" s="246"/>
      <c r="C146" s="246"/>
      <c r="D146" s="244"/>
      <c r="E146" s="96"/>
      <c r="F146" s="96" t="s">
        <v>2912</v>
      </c>
      <c r="G146" s="96" t="s">
        <v>3042</v>
      </c>
      <c r="H146" s="112"/>
      <c r="I146" s="112">
        <v>73</v>
      </c>
      <c r="J146" s="112"/>
      <c r="K146" s="112"/>
      <c r="L146" s="112"/>
      <c r="M146" s="112">
        <v>7.94</v>
      </c>
      <c r="N146" s="112"/>
      <c r="O146" s="112"/>
      <c r="P146" s="112"/>
      <c r="Q146" s="112">
        <v>39.108849999999997</v>
      </c>
      <c r="R146" s="112"/>
    </row>
    <row r="147" spans="1:18" s="113" customFormat="1" ht="40.5" hidden="1" customHeight="1" outlineLevel="1">
      <c r="A147" s="108"/>
      <c r="B147" s="246"/>
      <c r="C147" s="246"/>
      <c r="D147" s="244"/>
      <c r="E147" s="96"/>
      <c r="F147" s="96" t="s">
        <v>2912</v>
      </c>
      <c r="G147" s="96" t="s">
        <v>3043</v>
      </c>
      <c r="H147" s="112"/>
      <c r="I147" s="112">
        <v>36</v>
      </c>
      <c r="J147" s="112"/>
      <c r="K147" s="112"/>
      <c r="L147" s="112"/>
      <c r="M147" s="112">
        <v>4</v>
      </c>
      <c r="N147" s="112"/>
      <c r="O147" s="112"/>
      <c r="P147" s="112"/>
      <c r="Q147" s="112">
        <v>86.05028999999999</v>
      </c>
      <c r="R147" s="112"/>
    </row>
    <row r="148" spans="1:18" s="113" customFormat="1" ht="40.5" hidden="1" customHeight="1" outlineLevel="1">
      <c r="A148" s="108"/>
      <c r="B148" s="246"/>
      <c r="C148" s="246"/>
      <c r="D148" s="244"/>
      <c r="E148" s="96"/>
      <c r="F148" s="96" t="s">
        <v>2912</v>
      </c>
      <c r="G148" s="96" t="s">
        <v>3044</v>
      </c>
      <c r="H148" s="112"/>
      <c r="I148" s="112">
        <v>150</v>
      </c>
      <c r="J148" s="112"/>
      <c r="K148" s="112"/>
      <c r="L148" s="112"/>
      <c r="M148" s="112">
        <v>7</v>
      </c>
      <c r="N148" s="112"/>
      <c r="O148" s="112"/>
      <c r="P148" s="112"/>
      <c r="Q148" s="112">
        <v>47.912849999999999</v>
      </c>
      <c r="R148" s="112"/>
    </row>
    <row r="149" spans="1:18" s="113" customFormat="1" ht="40.5" hidden="1" customHeight="1" outlineLevel="1">
      <c r="A149" s="108"/>
      <c r="B149" s="246"/>
      <c r="C149" s="246"/>
      <c r="D149" s="244"/>
      <c r="E149" s="96"/>
      <c r="F149" s="96" t="s">
        <v>2912</v>
      </c>
      <c r="G149" s="96" t="s">
        <v>3045</v>
      </c>
      <c r="H149" s="112"/>
      <c r="I149" s="112">
        <v>30</v>
      </c>
      <c r="J149" s="112"/>
      <c r="K149" s="112"/>
      <c r="L149" s="112"/>
      <c r="M149" s="112">
        <v>5</v>
      </c>
      <c r="N149" s="112"/>
      <c r="O149" s="112"/>
      <c r="P149" s="112"/>
      <c r="Q149" s="112">
        <v>11.34548</v>
      </c>
      <c r="R149" s="112"/>
    </row>
    <row r="150" spans="1:18" s="113" customFormat="1" ht="40.5" hidden="1" customHeight="1" outlineLevel="1">
      <c r="A150" s="108"/>
      <c r="B150" s="246"/>
      <c r="C150" s="246"/>
      <c r="D150" s="244"/>
      <c r="E150" s="96"/>
      <c r="F150" s="96" t="s">
        <v>2912</v>
      </c>
      <c r="G150" s="96" t="s">
        <v>3046</v>
      </c>
      <c r="H150" s="112"/>
      <c r="I150" s="112">
        <v>35</v>
      </c>
      <c r="J150" s="112"/>
      <c r="K150" s="112"/>
      <c r="L150" s="112"/>
      <c r="M150" s="112">
        <v>10</v>
      </c>
      <c r="N150" s="112"/>
      <c r="O150" s="112"/>
      <c r="P150" s="112"/>
      <c r="Q150" s="112">
        <v>11.566049999999999</v>
      </c>
      <c r="R150" s="112"/>
    </row>
    <row r="151" spans="1:18" s="113" customFormat="1" ht="40.5" hidden="1" customHeight="1" outlineLevel="1">
      <c r="A151" s="108"/>
      <c r="B151" s="246"/>
      <c r="C151" s="246"/>
      <c r="D151" s="244"/>
      <c r="E151" s="96"/>
      <c r="F151" s="96" t="s">
        <v>2912</v>
      </c>
      <c r="G151" s="96" t="s">
        <v>3047</v>
      </c>
      <c r="H151" s="112"/>
      <c r="I151" s="112">
        <v>21</v>
      </c>
      <c r="J151" s="112"/>
      <c r="K151" s="112"/>
      <c r="L151" s="112"/>
      <c r="M151" s="112">
        <v>10</v>
      </c>
      <c r="N151" s="112"/>
      <c r="O151" s="112"/>
      <c r="P151" s="112"/>
      <c r="Q151" s="112">
        <v>12.529629999999999</v>
      </c>
      <c r="R151" s="112"/>
    </row>
    <row r="152" spans="1:18" s="113" customFormat="1" ht="40.5" hidden="1" customHeight="1" outlineLevel="1">
      <c r="A152" s="108"/>
      <c r="B152" s="246"/>
      <c r="C152" s="246"/>
      <c r="D152" s="244"/>
      <c r="E152" s="96"/>
      <c r="F152" s="96" t="s">
        <v>2912</v>
      </c>
      <c r="G152" s="96" t="s">
        <v>3048</v>
      </c>
      <c r="H152" s="112"/>
      <c r="I152" s="112">
        <v>170</v>
      </c>
      <c r="J152" s="112"/>
      <c r="K152" s="112"/>
      <c r="L152" s="112"/>
      <c r="M152" s="112">
        <v>10</v>
      </c>
      <c r="N152" s="112"/>
      <c r="O152" s="112"/>
      <c r="P152" s="112"/>
      <c r="Q152" s="112">
        <v>106.73787</v>
      </c>
      <c r="R152" s="112"/>
    </row>
    <row r="153" spans="1:18" s="113" customFormat="1" ht="40.5" hidden="1" customHeight="1" outlineLevel="1">
      <c r="A153" s="108"/>
      <c r="B153" s="246"/>
      <c r="C153" s="246"/>
      <c r="D153" s="244"/>
      <c r="E153" s="96"/>
      <c r="F153" s="96" t="s">
        <v>2912</v>
      </c>
      <c r="G153" s="96" t="s">
        <v>3049</v>
      </c>
      <c r="H153" s="112"/>
      <c r="I153" s="112">
        <v>70</v>
      </c>
      <c r="J153" s="112"/>
      <c r="K153" s="112"/>
      <c r="L153" s="112"/>
      <c r="M153" s="112">
        <v>10</v>
      </c>
      <c r="N153" s="112"/>
      <c r="O153" s="112"/>
      <c r="P153" s="112"/>
      <c r="Q153" s="112">
        <v>16.08586</v>
      </c>
      <c r="R153" s="112"/>
    </row>
    <row r="154" spans="1:18" s="113" customFormat="1" ht="40.5" hidden="1" customHeight="1" outlineLevel="1">
      <c r="A154" s="108"/>
      <c r="B154" s="246"/>
      <c r="C154" s="246"/>
      <c r="D154" s="244"/>
      <c r="E154" s="96"/>
      <c r="F154" s="96" t="s">
        <v>2912</v>
      </c>
      <c r="G154" s="96" t="s">
        <v>3050</v>
      </c>
      <c r="H154" s="112"/>
      <c r="I154" s="112">
        <v>125</v>
      </c>
      <c r="J154" s="112"/>
      <c r="K154" s="112"/>
      <c r="L154" s="112"/>
      <c r="M154" s="112">
        <v>7</v>
      </c>
      <c r="N154" s="112"/>
      <c r="O154" s="112"/>
      <c r="P154" s="112"/>
      <c r="Q154" s="112">
        <v>89.917320000000004</v>
      </c>
      <c r="R154" s="112"/>
    </row>
    <row r="155" spans="1:18" s="113" customFormat="1" ht="40.5" hidden="1" customHeight="1" outlineLevel="1">
      <c r="A155" s="108"/>
      <c r="B155" s="246"/>
      <c r="C155" s="246"/>
      <c r="D155" s="244"/>
      <c r="E155" s="96"/>
      <c r="F155" s="96" t="s">
        <v>2912</v>
      </c>
      <c r="G155" s="96" t="s">
        <v>3051</v>
      </c>
      <c r="H155" s="112"/>
      <c r="I155" s="112">
        <v>160</v>
      </c>
      <c r="J155" s="112"/>
      <c r="K155" s="112"/>
      <c r="L155" s="112"/>
      <c r="M155" s="112">
        <v>7</v>
      </c>
      <c r="N155" s="112"/>
      <c r="O155" s="112"/>
      <c r="P155" s="112"/>
      <c r="Q155" s="112">
        <v>144.06001000000001</v>
      </c>
      <c r="R155" s="112"/>
    </row>
    <row r="156" spans="1:18" s="113" customFormat="1" ht="40.5" hidden="1" customHeight="1" outlineLevel="1">
      <c r="A156" s="108"/>
      <c r="B156" s="246"/>
      <c r="C156" s="246"/>
      <c r="D156" s="244"/>
      <c r="E156" s="96"/>
      <c r="F156" s="96" t="s">
        <v>2912</v>
      </c>
      <c r="G156" s="96" t="s">
        <v>3052</v>
      </c>
      <c r="H156" s="112"/>
      <c r="I156" s="112">
        <v>217</v>
      </c>
      <c r="J156" s="112"/>
      <c r="K156" s="112"/>
      <c r="L156" s="112"/>
      <c r="M156" s="112">
        <v>9</v>
      </c>
      <c r="N156" s="112"/>
      <c r="O156" s="112"/>
      <c r="P156" s="112"/>
      <c r="Q156" s="112">
        <v>190.25718000000001</v>
      </c>
      <c r="R156" s="112"/>
    </row>
    <row r="157" spans="1:18" s="113" customFormat="1" ht="40.5" hidden="1" customHeight="1" outlineLevel="1">
      <c r="A157" s="108"/>
      <c r="B157" s="246"/>
      <c r="C157" s="246"/>
      <c r="D157" s="244"/>
      <c r="E157" s="96"/>
      <c r="F157" s="96" t="s">
        <v>2912</v>
      </c>
      <c r="G157" s="96" t="s">
        <v>3053</v>
      </c>
      <c r="H157" s="112"/>
      <c r="I157" s="112">
        <v>145</v>
      </c>
      <c r="J157" s="112"/>
      <c r="K157" s="112"/>
      <c r="L157" s="112"/>
      <c r="M157" s="112">
        <v>9</v>
      </c>
      <c r="N157" s="112"/>
      <c r="O157" s="112"/>
      <c r="P157" s="112"/>
      <c r="Q157" s="112">
        <v>175.80482999999998</v>
      </c>
      <c r="R157" s="112"/>
    </row>
    <row r="158" spans="1:18" s="113" customFormat="1" ht="40.5" hidden="1" customHeight="1" outlineLevel="1">
      <c r="A158" s="108"/>
      <c r="B158" s="246"/>
      <c r="C158" s="246"/>
      <c r="D158" s="244"/>
      <c r="E158" s="96"/>
      <c r="F158" s="96" t="s">
        <v>2912</v>
      </c>
      <c r="G158" s="96" t="s">
        <v>3054</v>
      </c>
      <c r="H158" s="112"/>
      <c r="I158" s="112">
        <v>110</v>
      </c>
      <c r="J158" s="112"/>
      <c r="K158" s="112"/>
      <c r="L158" s="112"/>
      <c r="M158" s="112">
        <v>14</v>
      </c>
      <c r="N158" s="112"/>
      <c r="O158" s="112"/>
      <c r="P158" s="112"/>
      <c r="Q158" s="112">
        <v>175.58520999999999</v>
      </c>
      <c r="R158" s="112"/>
    </row>
    <row r="159" spans="1:18" s="113" customFormat="1" ht="40.5" hidden="1" customHeight="1" outlineLevel="1">
      <c r="A159" s="108"/>
      <c r="B159" s="246"/>
      <c r="C159" s="246"/>
      <c r="D159" s="244"/>
      <c r="E159" s="96"/>
      <c r="F159" s="96" t="s">
        <v>2912</v>
      </c>
      <c r="G159" s="96" t="s">
        <v>3055</v>
      </c>
      <c r="H159" s="112"/>
      <c r="I159" s="112">
        <v>25</v>
      </c>
      <c r="J159" s="112"/>
      <c r="K159" s="112"/>
      <c r="L159" s="112"/>
      <c r="M159" s="112">
        <v>8</v>
      </c>
      <c r="N159" s="112"/>
      <c r="O159" s="112"/>
      <c r="P159" s="112"/>
      <c r="Q159" s="112">
        <v>11.711370000000001</v>
      </c>
      <c r="R159" s="112"/>
    </row>
    <row r="160" spans="1:18" s="113" customFormat="1" ht="40.5" hidden="1" customHeight="1" outlineLevel="1">
      <c r="A160" s="108"/>
      <c r="B160" s="246"/>
      <c r="C160" s="246"/>
      <c r="D160" s="244"/>
      <c r="E160" s="96"/>
      <c r="F160" s="96" t="s">
        <v>2912</v>
      </c>
      <c r="G160" s="96" t="s">
        <v>3056</v>
      </c>
      <c r="H160" s="112"/>
      <c r="I160" s="112">
        <v>20</v>
      </c>
      <c r="J160" s="112"/>
      <c r="K160" s="112"/>
      <c r="L160" s="112"/>
      <c r="M160" s="112">
        <v>8</v>
      </c>
      <c r="N160" s="112"/>
      <c r="O160" s="112"/>
      <c r="P160" s="112"/>
      <c r="Q160" s="112">
        <v>11.20726</v>
      </c>
      <c r="R160" s="112"/>
    </row>
    <row r="161" spans="1:18" s="113" customFormat="1" ht="40.5" hidden="1" customHeight="1" outlineLevel="1">
      <c r="A161" s="108"/>
      <c r="B161" s="246"/>
      <c r="C161" s="246"/>
      <c r="D161" s="244"/>
      <c r="E161" s="96"/>
      <c r="F161" s="96" t="s">
        <v>2912</v>
      </c>
      <c r="G161" s="96" t="s">
        <v>3057</v>
      </c>
      <c r="H161" s="112"/>
      <c r="I161" s="112">
        <v>50</v>
      </c>
      <c r="J161" s="112"/>
      <c r="K161" s="112"/>
      <c r="L161" s="112"/>
      <c r="M161" s="112">
        <v>10</v>
      </c>
      <c r="N161" s="112"/>
      <c r="O161" s="112"/>
      <c r="P161" s="112"/>
      <c r="Q161" s="112">
        <v>25.806849999999997</v>
      </c>
      <c r="R161" s="112"/>
    </row>
    <row r="162" spans="1:18" s="113" customFormat="1" ht="40.5" hidden="1" customHeight="1" outlineLevel="1">
      <c r="A162" s="108"/>
      <c r="B162" s="246"/>
      <c r="C162" s="246"/>
      <c r="D162" s="244"/>
      <c r="E162" s="96"/>
      <c r="F162" s="96" t="s">
        <v>2912</v>
      </c>
      <c r="G162" s="96" t="s">
        <v>3058</v>
      </c>
      <c r="H162" s="112"/>
      <c r="I162" s="112">
        <v>25</v>
      </c>
      <c r="J162" s="112"/>
      <c r="K162" s="112"/>
      <c r="L162" s="112"/>
      <c r="M162" s="112">
        <v>10</v>
      </c>
      <c r="N162" s="112"/>
      <c r="O162" s="112"/>
      <c r="P162" s="112"/>
      <c r="Q162" s="112">
        <v>16.511800000000001</v>
      </c>
      <c r="R162" s="112"/>
    </row>
    <row r="163" spans="1:18" s="113" customFormat="1" ht="40.5" hidden="1" customHeight="1" outlineLevel="1">
      <c r="A163" s="108"/>
      <c r="B163" s="246"/>
      <c r="C163" s="246"/>
      <c r="D163" s="244"/>
      <c r="E163" s="96"/>
      <c r="F163" s="96" t="s">
        <v>2912</v>
      </c>
      <c r="G163" s="96" t="s">
        <v>3059</v>
      </c>
      <c r="H163" s="112"/>
      <c r="I163" s="112">
        <v>25</v>
      </c>
      <c r="J163" s="112"/>
      <c r="K163" s="112"/>
      <c r="L163" s="112"/>
      <c r="M163" s="112">
        <v>10</v>
      </c>
      <c r="N163" s="112"/>
      <c r="O163" s="112"/>
      <c r="P163" s="112"/>
      <c r="Q163" s="112">
        <v>80.44386999999999</v>
      </c>
      <c r="R163" s="112"/>
    </row>
    <row r="164" spans="1:18" s="113" customFormat="1" ht="40.5" hidden="1" customHeight="1" outlineLevel="1">
      <c r="A164" s="108"/>
      <c r="B164" s="246"/>
      <c r="C164" s="246"/>
      <c r="D164" s="244"/>
      <c r="E164" s="96"/>
      <c r="F164" s="96" t="s">
        <v>2912</v>
      </c>
      <c r="G164" s="96" t="s">
        <v>3060</v>
      </c>
      <c r="H164" s="112"/>
      <c r="I164" s="112">
        <v>24</v>
      </c>
      <c r="J164" s="112"/>
      <c r="K164" s="112"/>
      <c r="L164" s="112"/>
      <c r="M164" s="112">
        <v>5</v>
      </c>
      <c r="N164" s="112"/>
      <c r="O164" s="112"/>
      <c r="P164" s="112"/>
      <c r="Q164" s="112">
        <v>114.26507000000001</v>
      </c>
      <c r="R164" s="112"/>
    </row>
    <row r="165" spans="1:18" s="113" customFormat="1" ht="40.5" hidden="1" customHeight="1" outlineLevel="1">
      <c r="A165" s="108"/>
      <c r="B165" s="246"/>
      <c r="C165" s="246"/>
      <c r="D165" s="244"/>
      <c r="E165" s="96"/>
      <c r="F165" s="96" t="s">
        <v>2912</v>
      </c>
      <c r="G165" s="96" t="s">
        <v>3061</v>
      </c>
      <c r="H165" s="112"/>
      <c r="I165" s="112">
        <v>57</v>
      </c>
      <c r="J165" s="112"/>
      <c r="K165" s="112"/>
      <c r="L165" s="112"/>
      <c r="M165" s="112">
        <v>15</v>
      </c>
      <c r="N165" s="112"/>
      <c r="O165" s="112"/>
      <c r="P165" s="112"/>
      <c r="Q165" s="112">
        <v>80.955730000000003</v>
      </c>
      <c r="R165" s="112"/>
    </row>
    <row r="166" spans="1:18" s="113" customFormat="1" ht="40.5" hidden="1" customHeight="1" outlineLevel="1">
      <c r="A166" s="108"/>
      <c r="B166" s="246"/>
      <c r="C166" s="246"/>
      <c r="D166" s="244"/>
      <c r="E166" s="96"/>
      <c r="F166" s="96" t="s">
        <v>2912</v>
      </c>
      <c r="G166" s="96" t="s">
        <v>3062</v>
      </c>
      <c r="H166" s="112"/>
      <c r="I166" s="112">
        <v>249</v>
      </c>
      <c r="J166" s="112"/>
      <c r="K166" s="112"/>
      <c r="L166" s="112"/>
      <c r="M166" s="112">
        <v>15</v>
      </c>
      <c r="N166" s="112"/>
      <c r="O166" s="112"/>
      <c r="P166" s="112"/>
      <c r="Q166" s="112">
        <v>48.749029999999998</v>
      </c>
      <c r="R166" s="112"/>
    </row>
    <row r="167" spans="1:18" s="113" customFormat="1" ht="40.5" hidden="1" customHeight="1" outlineLevel="1">
      <c r="A167" s="108"/>
      <c r="B167" s="246"/>
      <c r="C167" s="246"/>
      <c r="D167" s="244"/>
      <c r="E167" s="96"/>
      <c r="F167" s="96" t="s">
        <v>2912</v>
      </c>
      <c r="G167" s="96" t="s">
        <v>3063</v>
      </c>
      <c r="H167" s="112"/>
      <c r="I167" s="112">
        <v>105</v>
      </c>
      <c r="J167" s="112"/>
      <c r="K167" s="112"/>
      <c r="L167" s="112"/>
      <c r="M167" s="112">
        <v>15</v>
      </c>
      <c r="N167" s="112"/>
      <c r="O167" s="112"/>
      <c r="P167" s="112"/>
      <c r="Q167" s="112">
        <v>137.98761999999999</v>
      </c>
      <c r="R167" s="112"/>
    </row>
    <row r="168" spans="1:18" s="113" customFormat="1" ht="40.5" hidden="1" customHeight="1" outlineLevel="1">
      <c r="A168" s="108"/>
      <c r="B168" s="246"/>
      <c r="C168" s="246"/>
      <c r="D168" s="244"/>
      <c r="E168" s="96"/>
      <c r="F168" s="96" t="s">
        <v>2912</v>
      </c>
      <c r="G168" s="96" t="s">
        <v>3064</v>
      </c>
      <c r="H168" s="112"/>
      <c r="I168" s="112">
        <v>495</v>
      </c>
      <c r="J168" s="112"/>
      <c r="K168" s="112"/>
      <c r="L168" s="112"/>
      <c r="M168" s="112">
        <v>15</v>
      </c>
      <c r="N168" s="112"/>
      <c r="O168" s="112"/>
      <c r="P168" s="112"/>
      <c r="Q168" s="112">
        <v>384.57583</v>
      </c>
      <c r="R168" s="112"/>
    </row>
    <row r="169" spans="1:18" s="113" customFormat="1" ht="40.5" hidden="1" customHeight="1" outlineLevel="1">
      <c r="A169" s="108"/>
      <c r="B169" s="246"/>
      <c r="C169" s="246"/>
      <c r="D169" s="244"/>
      <c r="E169" s="96"/>
      <c r="F169" s="96" t="s">
        <v>2912</v>
      </c>
      <c r="G169" s="96" t="s">
        <v>3065</v>
      </c>
      <c r="H169" s="112"/>
      <c r="I169" s="112">
        <v>95</v>
      </c>
      <c r="J169" s="112"/>
      <c r="K169" s="112"/>
      <c r="L169" s="112"/>
      <c r="M169" s="112">
        <v>15</v>
      </c>
      <c r="N169" s="112"/>
      <c r="O169" s="112"/>
      <c r="P169" s="112"/>
      <c r="Q169" s="112">
        <v>74.51876</v>
      </c>
      <c r="R169" s="112"/>
    </row>
    <row r="170" spans="1:18" s="113" customFormat="1" ht="40.5" hidden="1" customHeight="1" outlineLevel="1">
      <c r="A170" s="108"/>
      <c r="B170" s="246"/>
      <c r="C170" s="246"/>
      <c r="D170" s="244"/>
      <c r="E170" s="96"/>
      <c r="F170" s="96" t="s">
        <v>2912</v>
      </c>
      <c r="G170" s="96" t="s">
        <v>3066</v>
      </c>
      <c r="H170" s="112"/>
      <c r="I170" s="112">
        <v>20</v>
      </c>
      <c r="J170" s="112"/>
      <c r="K170" s="112"/>
      <c r="L170" s="112"/>
      <c r="M170" s="112">
        <v>15</v>
      </c>
      <c r="N170" s="112"/>
      <c r="O170" s="112"/>
      <c r="P170" s="112"/>
      <c r="Q170" s="112">
        <v>10.849350000000001</v>
      </c>
      <c r="R170" s="112"/>
    </row>
    <row r="171" spans="1:18" s="113" customFormat="1" ht="40.5" hidden="1" customHeight="1" outlineLevel="1">
      <c r="A171" s="108"/>
      <c r="B171" s="246"/>
      <c r="C171" s="246"/>
      <c r="D171" s="244"/>
      <c r="E171" s="96"/>
      <c r="F171" s="96" t="s">
        <v>2912</v>
      </c>
      <c r="G171" s="96" t="s">
        <v>3067</v>
      </c>
      <c r="H171" s="112"/>
      <c r="I171" s="112">
        <v>50</v>
      </c>
      <c r="J171" s="112"/>
      <c r="K171" s="112"/>
      <c r="L171" s="112"/>
      <c r="M171" s="112">
        <v>15</v>
      </c>
      <c r="N171" s="112"/>
      <c r="O171" s="112"/>
      <c r="P171" s="112"/>
      <c r="Q171" s="112">
        <v>22.293680000000002</v>
      </c>
      <c r="R171" s="112"/>
    </row>
    <row r="172" spans="1:18" s="113" customFormat="1" ht="40.5" hidden="1" customHeight="1" outlineLevel="1">
      <c r="A172" s="108"/>
      <c r="B172" s="246"/>
      <c r="C172" s="246"/>
      <c r="D172" s="244"/>
      <c r="E172" s="96"/>
      <c r="F172" s="96" t="s">
        <v>2912</v>
      </c>
      <c r="G172" s="96" t="s">
        <v>3068</v>
      </c>
      <c r="H172" s="112"/>
      <c r="I172" s="112">
        <v>22</v>
      </c>
      <c r="J172" s="112"/>
      <c r="K172" s="112"/>
      <c r="L172" s="112"/>
      <c r="M172" s="112">
        <v>15</v>
      </c>
      <c r="N172" s="112"/>
      <c r="O172" s="112"/>
      <c r="P172" s="112"/>
      <c r="Q172" s="112">
        <v>12.023669999999999</v>
      </c>
      <c r="R172" s="112"/>
    </row>
    <row r="173" spans="1:18" s="113" customFormat="1" ht="40.5" hidden="1" customHeight="1" outlineLevel="1">
      <c r="A173" s="108"/>
      <c r="B173" s="246"/>
      <c r="C173" s="246"/>
      <c r="D173" s="244"/>
      <c r="E173" s="96"/>
      <c r="F173" s="96" t="s">
        <v>2912</v>
      </c>
      <c r="G173" s="96" t="s">
        <v>3069</v>
      </c>
      <c r="H173" s="112"/>
      <c r="I173" s="112">
        <v>25</v>
      </c>
      <c r="J173" s="112"/>
      <c r="K173" s="112"/>
      <c r="L173" s="112"/>
      <c r="M173" s="112">
        <v>15</v>
      </c>
      <c r="N173" s="112"/>
      <c r="O173" s="112"/>
      <c r="P173" s="112"/>
      <c r="Q173" s="112">
        <v>17.130590000000002</v>
      </c>
      <c r="R173" s="112"/>
    </row>
    <row r="174" spans="1:18" s="113" customFormat="1" ht="40.5" hidden="1" customHeight="1" outlineLevel="1">
      <c r="A174" s="108"/>
      <c r="B174" s="246"/>
      <c r="C174" s="246"/>
      <c r="D174" s="244"/>
      <c r="E174" s="96"/>
      <c r="F174" s="96" t="s">
        <v>2912</v>
      </c>
      <c r="G174" s="96" t="s">
        <v>3070</v>
      </c>
      <c r="H174" s="112"/>
      <c r="I174" s="112">
        <v>470</v>
      </c>
      <c r="J174" s="112"/>
      <c r="K174" s="112"/>
      <c r="L174" s="112"/>
      <c r="M174" s="112">
        <v>15</v>
      </c>
      <c r="N174" s="112"/>
      <c r="O174" s="112"/>
      <c r="P174" s="112"/>
      <c r="Q174" s="112">
        <v>239.15143</v>
      </c>
      <c r="R174" s="112"/>
    </row>
    <row r="175" spans="1:18" s="113" customFormat="1" ht="40.5" hidden="1" customHeight="1" outlineLevel="1">
      <c r="A175" s="108"/>
      <c r="B175" s="246"/>
      <c r="C175" s="246"/>
      <c r="D175" s="244"/>
      <c r="E175" s="96"/>
      <c r="F175" s="96" t="s">
        <v>2912</v>
      </c>
      <c r="G175" s="96" t="s">
        <v>3071</v>
      </c>
      <c r="H175" s="112"/>
      <c r="I175" s="112">
        <v>100</v>
      </c>
      <c r="J175" s="112"/>
      <c r="K175" s="112"/>
      <c r="L175" s="112"/>
      <c r="M175" s="112">
        <v>15</v>
      </c>
      <c r="N175" s="112"/>
      <c r="O175" s="112"/>
      <c r="P175" s="112"/>
      <c r="Q175" s="112">
        <v>49.995190000000001</v>
      </c>
      <c r="R175" s="112"/>
    </row>
    <row r="176" spans="1:18" s="113" customFormat="1" ht="40.5" hidden="1" customHeight="1" outlineLevel="1">
      <c r="A176" s="108"/>
      <c r="B176" s="246"/>
      <c r="C176" s="246"/>
      <c r="D176" s="244"/>
      <c r="E176" s="96"/>
      <c r="F176" s="96" t="s">
        <v>2912</v>
      </c>
      <c r="G176" s="96" t="s">
        <v>3072</v>
      </c>
      <c r="H176" s="112"/>
      <c r="I176" s="112">
        <v>225</v>
      </c>
      <c r="J176" s="112"/>
      <c r="K176" s="112"/>
      <c r="L176" s="112"/>
      <c r="M176" s="112">
        <v>15</v>
      </c>
      <c r="N176" s="112"/>
      <c r="O176" s="112"/>
      <c r="P176" s="112"/>
      <c r="Q176" s="112">
        <v>113.90467</v>
      </c>
      <c r="R176" s="112"/>
    </row>
    <row r="177" spans="1:18" s="113" customFormat="1" ht="40.5" hidden="1" customHeight="1" outlineLevel="1">
      <c r="A177" s="108"/>
      <c r="B177" s="246"/>
      <c r="C177" s="246"/>
      <c r="D177" s="244"/>
      <c r="E177" s="96"/>
      <c r="F177" s="96" t="s">
        <v>2912</v>
      </c>
      <c r="G177" s="96" t="s">
        <v>3073</v>
      </c>
      <c r="H177" s="112"/>
      <c r="I177" s="112">
        <v>134</v>
      </c>
      <c r="J177" s="112"/>
      <c r="K177" s="112"/>
      <c r="L177" s="112"/>
      <c r="M177" s="112">
        <v>15</v>
      </c>
      <c r="N177" s="112"/>
      <c r="O177" s="112"/>
      <c r="P177" s="112"/>
      <c r="Q177" s="112">
        <v>131.86198999999999</v>
      </c>
      <c r="R177" s="112"/>
    </row>
    <row r="178" spans="1:18" s="113" customFormat="1" ht="40.5" hidden="1" customHeight="1" outlineLevel="1">
      <c r="A178" s="108"/>
      <c r="B178" s="246"/>
      <c r="C178" s="246"/>
      <c r="D178" s="244"/>
      <c r="E178" s="96"/>
      <c r="F178" s="96" t="s">
        <v>2912</v>
      </c>
      <c r="G178" s="96" t="s">
        <v>3074</v>
      </c>
      <c r="H178" s="112"/>
      <c r="I178" s="112">
        <v>200</v>
      </c>
      <c r="J178" s="112"/>
      <c r="K178" s="112"/>
      <c r="L178" s="112"/>
      <c r="M178" s="112">
        <v>15</v>
      </c>
      <c r="N178" s="112"/>
      <c r="O178" s="112"/>
      <c r="P178" s="112"/>
      <c r="Q178" s="112">
        <v>169.65600000000001</v>
      </c>
      <c r="R178" s="112"/>
    </row>
    <row r="179" spans="1:18" s="113" customFormat="1" ht="40.5" hidden="1" customHeight="1" outlineLevel="1">
      <c r="A179" s="108"/>
      <c r="B179" s="246"/>
      <c r="C179" s="246"/>
      <c r="D179" s="244"/>
      <c r="E179" s="96"/>
      <c r="F179" s="96" t="s">
        <v>2912</v>
      </c>
      <c r="G179" s="96" t="s">
        <v>3075</v>
      </c>
      <c r="H179" s="112"/>
      <c r="I179" s="112">
        <v>75</v>
      </c>
      <c r="J179" s="112"/>
      <c r="K179" s="112"/>
      <c r="L179" s="112"/>
      <c r="M179" s="112">
        <v>10</v>
      </c>
      <c r="N179" s="112"/>
      <c r="O179" s="112"/>
      <c r="P179" s="112"/>
      <c r="Q179" s="112">
        <v>128.01617999999999</v>
      </c>
      <c r="R179" s="112"/>
    </row>
    <row r="180" spans="1:18" s="113" customFormat="1" ht="40.5" hidden="1" customHeight="1" outlineLevel="1">
      <c r="A180" s="108"/>
      <c r="B180" s="246"/>
      <c r="C180" s="246"/>
      <c r="D180" s="244"/>
      <c r="E180" s="96"/>
      <c r="F180" s="96" t="s">
        <v>2912</v>
      </c>
      <c r="G180" s="96" t="s">
        <v>3076</v>
      </c>
      <c r="H180" s="112"/>
      <c r="I180" s="112">
        <v>112</v>
      </c>
      <c r="J180" s="112"/>
      <c r="K180" s="112"/>
      <c r="L180" s="112"/>
      <c r="M180" s="112">
        <v>7</v>
      </c>
      <c r="N180" s="112"/>
      <c r="O180" s="112"/>
      <c r="P180" s="112"/>
      <c r="Q180" s="112">
        <v>104.53753</v>
      </c>
      <c r="R180" s="112"/>
    </row>
    <row r="181" spans="1:18" s="113" customFormat="1" ht="40.5" hidden="1" customHeight="1" outlineLevel="1">
      <c r="A181" s="108"/>
      <c r="B181" s="246"/>
      <c r="C181" s="246"/>
      <c r="D181" s="244"/>
      <c r="E181" s="96"/>
      <c r="F181" s="96" t="s">
        <v>2912</v>
      </c>
      <c r="G181" s="96" t="s">
        <v>3077</v>
      </c>
      <c r="H181" s="112"/>
      <c r="I181" s="112">
        <v>30</v>
      </c>
      <c r="J181" s="112"/>
      <c r="K181" s="112"/>
      <c r="L181" s="112"/>
      <c r="M181" s="112">
        <v>10</v>
      </c>
      <c r="N181" s="112"/>
      <c r="O181" s="112"/>
      <c r="P181" s="112"/>
      <c r="Q181" s="112">
        <v>73.490809999999996</v>
      </c>
      <c r="R181" s="112"/>
    </row>
    <row r="182" spans="1:18" s="113" customFormat="1" ht="40.5" hidden="1" customHeight="1" outlineLevel="1">
      <c r="A182" s="108"/>
      <c r="B182" s="246"/>
      <c r="C182" s="246"/>
      <c r="D182" s="244"/>
      <c r="E182" s="96"/>
      <c r="F182" s="96" t="s">
        <v>2912</v>
      </c>
      <c r="G182" s="96" t="s">
        <v>3078</v>
      </c>
      <c r="H182" s="112"/>
      <c r="I182" s="112">
        <v>33</v>
      </c>
      <c r="J182" s="112"/>
      <c r="K182" s="112"/>
      <c r="L182" s="112"/>
      <c r="M182" s="112">
        <v>10</v>
      </c>
      <c r="N182" s="112"/>
      <c r="O182" s="112"/>
      <c r="P182" s="112"/>
      <c r="Q182" s="112">
        <v>84.70975</v>
      </c>
      <c r="R182" s="112"/>
    </row>
    <row r="183" spans="1:18" s="113" customFormat="1" ht="40.5" hidden="1" customHeight="1" outlineLevel="1">
      <c r="A183" s="108"/>
      <c r="B183" s="246"/>
      <c r="C183" s="246"/>
      <c r="D183" s="244"/>
      <c r="E183" s="96"/>
      <c r="F183" s="96" t="s">
        <v>2912</v>
      </c>
      <c r="G183" s="96" t="s">
        <v>3079</v>
      </c>
      <c r="H183" s="112"/>
      <c r="I183" s="112">
        <v>36</v>
      </c>
      <c r="J183" s="112"/>
      <c r="K183" s="112"/>
      <c r="L183" s="112"/>
      <c r="M183" s="112">
        <v>12</v>
      </c>
      <c r="N183" s="112"/>
      <c r="O183" s="112"/>
      <c r="P183" s="112"/>
      <c r="Q183" s="112">
        <v>71.779030000000006</v>
      </c>
      <c r="R183" s="112"/>
    </row>
    <row r="184" spans="1:18" s="113" customFormat="1" ht="40.5" hidden="1" customHeight="1" outlineLevel="1">
      <c r="A184" s="108"/>
      <c r="B184" s="246"/>
      <c r="C184" s="246"/>
      <c r="D184" s="244"/>
      <c r="E184" s="96"/>
      <c r="F184" s="96" t="s">
        <v>2912</v>
      </c>
      <c r="G184" s="96" t="s">
        <v>3080</v>
      </c>
      <c r="H184" s="112"/>
      <c r="I184" s="112">
        <v>40</v>
      </c>
      <c r="J184" s="112"/>
      <c r="K184" s="112"/>
      <c r="L184" s="112"/>
      <c r="M184" s="112">
        <v>12</v>
      </c>
      <c r="N184" s="112"/>
      <c r="O184" s="112"/>
      <c r="P184" s="112"/>
      <c r="Q184" s="112">
        <v>77.111440000000002</v>
      </c>
      <c r="R184" s="112"/>
    </row>
    <row r="185" spans="1:18" s="113" customFormat="1" ht="40.5" hidden="1" customHeight="1" outlineLevel="1">
      <c r="A185" s="108"/>
      <c r="B185" s="246"/>
      <c r="C185" s="246"/>
      <c r="D185" s="244"/>
      <c r="E185" s="96"/>
      <c r="F185" s="96" t="s">
        <v>2912</v>
      </c>
      <c r="G185" s="96" t="s">
        <v>3081</v>
      </c>
      <c r="H185" s="112"/>
      <c r="I185" s="112">
        <v>43</v>
      </c>
      <c r="J185" s="112"/>
      <c r="K185" s="112"/>
      <c r="L185" s="112"/>
      <c r="M185" s="112">
        <v>12</v>
      </c>
      <c r="N185" s="112"/>
      <c r="O185" s="112"/>
      <c r="P185" s="112"/>
      <c r="Q185" s="112">
        <v>82.03004</v>
      </c>
      <c r="R185" s="112"/>
    </row>
    <row r="186" spans="1:18" s="113" customFormat="1" ht="40.5" hidden="1" customHeight="1" outlineLevel="1">
      <c r="A186" s="108"/>
      <c r="B186" s="246"/>
      <c r="C186" s="246"/>
      <c r="D186" s="244"/>
      <c r="E186" s="96"/>
      <c r="F186" s="96" t="s">
        <v>2912</v>
      </c>
      <c r="G186" s="96" t="s">
        <v>3082</v>
      </c>
      <c r="H186" s="112"/>
      <c r="I186" s="112">
        <v>85</v>
      </c>
      <c r="J186" s="112"/>
      <c r="K186" s="112"/>
      <c r="L186" s="112"/>
      <c r="M186" s="112">
        <v>7.14</v>
      </c>
      <c r="N186" s="112"/>
      <c r="O186" s="112"/>
      <c r="P186" s="112"/>
      <c r="Q186" s="112">
        <v>109.61936999999999</v>
      </c>
      <c r="R186" s="112"/>
    </row>
    <row r="187" spans="1:18" s="113" customFormat="1" ht="40.5" hidden="1" customHeight="1" outlineLevel="1">
      <c r="A187" s="108"/>
      <c r="B187" s="246"/>
      <c r="C187" s="246"/>
      <c r="D187" s="244"/>
      <c r="E187" s="96"/>
      <c r="F187" s="96" t="s">
        <v>2912</v>
      </c>
      <c r="G187" s="96" t="s">
        <v>3083</v>
      </c>
      <c r="H187" s="112"/>
      <c r="I187" s="112">
        <v>115</v>
      </c>
      <c r="J187" s="112"/>
      <c r="K187" s="112"/>
      <c r="L187" s="112"/>
      <c r="M187" s="112">
        <v>7</v>
      </c>
      <c r="N187" s="112"/>
      <c r="O187" s="112"/>
      <c r="P187" s="112"/>
      <c r="Q187" s="112">
        <v>95.58335000000001</v>
      </c>
      <c r="R187" s="112"/>
    </row>
    <row r="188" spans="1:18" s="113" customFormat="1" ht="40.5" hidden="1" customHeight="1" outlineLevel="1">
      <c r="A188" s="108"/>
      <c r="B188" s="246"/>
      <c r="C188" s="246"/>
      <c r="D188" s="244"/>
      <c r="E188" s="96"/>
      <c r="F188" s="96" t="s">
        <v>2912</v>
      </c>
      <c r="G188" s="96" t="s">
        <v>3084</v>
      </c>
      <c r="H188" s="112"/>
      <c r="I188" s="112">
        <v>79</v>
      </c>
      <c r="J188" s="112"/>
      <c r="K188" s="112"/>
      <c r="L188" s="112"/>
      <c r="M188" s="112">
        <v>7</v>
      </c>
      <c r="N188" s="112"/>
      <c r="O188" s="112"/>
      <c r="P188" s="112"/>
      <c r="Q188" s="112">
        <v>123.06826</v>
      </c>
      <c r="R188" s="112"/>
    </row>
    <row r="189" spans="1:18" s="113" customFormat="1" ht="40.5" hidden="1" customHeight="1" outlineLevel="1">
      <c r="A189" s="108"/>
      <c r="B189" s="246"/>
      <c r="C189" s="246"/>
      <c r="D189" s="244"/>
      <c r="E189" s="96"/>
      <c r="F189" s="96" t="s">
        <v>2912</v>
      </c>
      <c r="G189" s="96" t="s">
        <v>3085</v>
      </c>
      <c r="H189" s="112"/>
      <c r="I189" s="112">
        <v>40</v>
      </c>
      <c r="J189" s="112"/>
      <c r="K189" s="112"/>
      <c r="L189" s="112"/>
      <c r="M189" s="112">
        <v>35.4</v>
      </c>
      <c r="N189" s="112"/>
      <c r="O189" s="112"/>
      <c r="P189" s="112"/>
      <c r="Q189" s="112">
        <v>80.86724000000001</v>
      </c>
      <c r="R189" s="112"/>
    </row>
    <row r="190" spans="1:18" s="113" customFormat="1" ht="34.5" hidden="1" customHeight="1" outlineLevel="1">
      <c r="A190" s="108"/>
      <c r="B190" s="246"/>
      <c r="C190" s="246"/>
      <c r="D190" s="244"/>
      <c r="E190" s="96"/>
      <c r="F190" s="96" t="s">
        <v>2912</v>
      </c>
      <c r="G190" s="96" t="s">
        <v>3086</v>
      </c>
      <c r="H190" s="112"/>
      <c r="I190" s="112"/>
      <c r="J190" s="112">
        <v>70</v>
      </c>
      <c r="K190" s="112"/>
      <c r="L190" s="112"/>
      <c r="M190" s="112"/>
      <c r="N190" s="112">
        <v>10</v>
      </c>
      <c r="O190" s="112"/>
      <c r="P190" s="112"/>
      <c r="Q190" s="112"/>
      <c r="R190" s="112">
        <v>99.376410000000007</v>
      </c>
    </row>
    <row r="191" spans="1:18" s="113" customFormat="1" ht="34.5" hidden="1" customHeight="1" outlineLevel="1">
      <c r="A191" s="108"/>
      <c r="B191" s="246"/>
      <c r="C191" s="246"/>
      <c r="D191" s="244"/>
      <c r="E191" s="96"/>
      <c r="F191" s="96" t="s">
        <v>2912</v>
      </c>
      <c r="G191" s="96" t="s">
        <v>3087</v>
      </c>
      <c r="H191" s="112"/>
      <c r="I191" s="112"/>
      <c r="J191" s="112">
        <v>480</v>
      </c>
      <c r="K191" s="112"/>
      <c r="L191" s="112"/>
      <c r="M191" s="112"/>
      <c r="N191" s="112">
        <v>10</v>
      </c>
      <c r="O191" s="112"/>
      <c r="P191" s="112"/>
      <c r="Q191" s="112"/>
      <c r="R191" s="112">
        <v>355.70628999999997</v>
      </c>
    </row>
    <row r="192" spans="1:18" s="113" customFormat="1" ht="34.5" hidden="1" customHeight="1" outlineLevel="1">
      <c r="A192" s="108"/>
      <c r="B192" s="246"/>
      <c r="C192" s="246"/>
      <c r="D192" s="244"/>
      <c r="E192" s="96"/>
      <c r="F192" s="96" t="s">
        <v>2912</v>
      </c>
      <c r="G192" s="96" t="s">
        <v>3088</v>
      </c>
      <c r="H192" s="112"/>
      <c r="I192" s="112"/>
      <c r="J192" s="112">
        <v>32</v>
      </c>
      <c r="K192" s="112"/>
      <c r="L192" s="112"/>
      <c r="M192" s="112"/>
      <c r="N192" s="112">
        <v>10</v>
      </c>
      <c r="O192" s="112"/>
      <c r="P192" s="112"/>
      <c r="Q192" s="112"/>
      <c r="R192" s="112">
        <v>71.026800000000009</v>
      </c>
    </row>
    <row r="193" spans="1:18" s="113" customFormat="1" ht="34.5" hidden="1" customHeight="1" outlineLevel="1">
      <c r="A193" s="108"/>
      <c r="B193" s="246"/>
      <c r="C193" s="246"/>
      <c r="D193" s="244"/>
      <c r="E193" s="96"/>
      <c r="F193" s="96" t="s">
        <v>2912</v>
      </c>
      <c r="G193" s="96" t="s">
        <v>3089</v>
      </c>
      <c r="H193" s="112"/>
      <c r="I193" s="112"/>
      <c r="J193" s="112">
        <v>25</v>
      </c>
      <c r="K193" s="112"/>
      <c r="L193" s="112"/>
      <c r="M193" s="112"/>
      <c r="N193" s="112">
        <v>15</v>
      </c>
      <c r="O193" s="112"/>
      <c r="P193" s="112"/>
      <c r="Q193" s="112"/>
      <c r="R193" s="112">
        <v>67.872720000000001</v>
      </c>
    </row>
    <row r="194" spans="1:18" s="113" customFormat="1" ht="34.5" hidden="1" customHeight="1" outlineLevel="1">
      <c r="A194" s="108"/>
      <c r="B194" s="246"/>
      <c r="C194" s="246"/>
      <c r="D194" s="244"/>
      <c r="E194" s="96"/>
      <c r="F194" s="96" t="s">
        <v>2912</v>
      </c>
      <c r="G194" s="96" t="s">
        <v>3090</v>
      </c>
      <c r="H194" s="112"/>
      <c r="I194" s="112"/>
      <c r="J194" s="112">
        <v>40</v>
      </c>
      <c r="K194" s="112"/>
      <c r="L194" s="112"/>
      <c r="M194" s="112"/>
      <c r="N194" s="112">
        <v>15</v>
      </c>
      <c r="O194" s="112"/>
      <c r="P194" s="112"/>
      <c r="Q194" s="112"/>
      <c r="R194" s="112">
        <v>69.501199999999997</v>
      </c>
    </row>
    <row r="195" spans="1:18" s="113" customFormat="1" ht="34.5" hidden="1" customHeight="1" outlineLevel="1">
      <c r="A195" s="108"/>
      <c r="B195" s="246"/>
      <c r="C195" s="246"/>
      <c r="D195" s="244"/>
      <c r="E195" s="96"/>
      <c r="F195" s="96" t="s">
        <v>2912</v>
      </c>
      <c r="G195" s="96" t="s">
        <v>3091</v>
      </c>
      <c r="H195" s="112"/>
      <c r="I195" s="112"/>
      <c r="J195" s="112">
        <v>210</v>
      </c>
      <c r="K195" s="112"/>
      <c r="L195" s="112"/>
      <c r="M195" s="112"/>
      <c r="N195" s="112">
        <v>15</v>
      </c>
      <c r="O195" s="112"/>
      <c r="P195" s="112"/>
      <c r="Q195" s="112"/>
      <c r="R195" s="112">
        <v>239.65267</v>
      </c>
    </row>
    <row r="196" spans="1:18" s="113" customFormat="1" ht="34.5" hidden="1" customHeight="1" outlineLevel="1">
      <c r="A196" s="108"/>
      <c r="B196" s="246"/>
      <c r="C196" s="246"/>
      <c r="D196" s="244"/>
      <c r="E196" s="96"/>
      <c r="F196" s="96" t="s">
        <v>2912</v>
      </c>
      <c r="G196" s="96" t="s">
        <v>3092</v>
      </c>
      <c r="H196" s="112"/>
      <c r="I196" s="112"/>
      <c r="J196" s="112">
        <v>74</v>
      </c>
      <c r="K196" s="112"/>
      <c r="L196" s="112"/>
      <c r="M196" s="112"/>
      <c r="N196" s="112">
        <v>10</v>
      </c>
      <c r="O196" s="112"/>
      <c r="P196" s="112"/>
      <c r="Q196" s="112"/>
      <c r="R196" s="112">
        <v>103.77632000000001</v>
      </c>
    </row>
    <row r="197" spans="1:18" s="113" customFormat="1" ht="34.5" hidden="1" customHeight="1" outlineLevel="1">
      <c r="A197" s="108"/>
      <c r="B197" s="246"/>
      <c r="C197" s="246"/>
      <c r="D197" s="244"/>
      <c r="E197" s="96"/>
      <c r="F197" s="96" t="s">
        <v>2912</v>
      </c>
      <c r="G197" s="96" t="s">
        <v>3093</v>
      </c>
      <c r="H197" s="112"/>
      <c r="I197" s="112"/>
      <c r="J197" s="112">
        <v>190</v>
      </c>
      <c r="K197" s="112"/>
      <c r="L197" s="112"/>
      <c r="M197" s="112"/>
      <c r="N197" s="112">
        <v>7</v>
      </c>
      <c r="O197" s="112"/>
      <c r="P197" s="112"/>
      <c r="Q197" s="112"/>
      <c r="R197" s="112">
        <v>125.96705</v>
      </c>
    </row>
    <row r="198" spans="1:18" s="113" customFormat="1" ht="34.5" hidden="1" customHeight="1" outlineLevel="1">
      <c r="A198" s="108"/>
      <c r="B198" s="246"/>
      <c r="C198" s="246"/>
      <c r="D198" s="244"/>
      <c r="E198" s="96"/>
      <c r="F198" s="96" t="s">
        <v>2912</v>
      </c>
      <c r="G198" s="96" t="s">
        <v>3094</v>
      </c>
      <c r="H198" s="112"/>
      <c r="I198" s="112"/>
      <c r="J198" s="112">
        <v>80</v>
      </c>
      <c r="K198" s="112"/>
      <c r="L198" s="112"/>
      <c r="M198" s="112"/>
      <c r="N198" s="112">
        <v>5</v>
      </c>
      <c r="O198" s="112"/>
      <c r="P198" s="112"/>
      <c r="Q198" s="112"/>
      <c r="R198" s="112">
        <v>179.49797000000001</v>
      </c>
    </row>
    <row r="199" spans="1:18" s="113" customFormat="1" ht="34.5" hidden="1" customHeight="1" outlineLevel="1">
      <c r="A199" s="108"/>
      <c r="B199" s="246"/>
      <c r="C199" s="246"/>
      <c r="D199" s="244"/>
      <c r="E199" s="96"/>
      <c r="F199" s="96" t="s">
        <v>2912</v>
      </c>
      <c r="G199" s="96" t="s">
        <v>3095</v>
      </c>
      <c r="H199" s="112"/>
      <c r="I199" s="112"/>
      <c r="J199" s="112">
        <v>25</v>
      </c>
      <c r="K199" s="112"/>
      <c r="L199" s="112"/>
      <c r="M199" s="112"/>
      <c r="N199" s="112">
        <v>6</v>
      </c>
      <c r="O199" s="112"/>
      <c r="P199" s="112"/>
      <c r="Q199" s="112"/>
      <c r="R199" s="112">
        <v>83.923479999999998</v>
      </c>
    </row>
    <row r="200" spans="1:18" s="113" customFormat="1" ht="34.5" hidden="1" customHeight="1" outlineLevel="1">
      <c r="A200" s="108"/>
      <c r="B200" s="246"/>
      <c r="C200" s="246"/>
      <c r="D200" s="244"/>
      <c r="E200" s="96"/>
      <c r="F200" s="96" t="s">
        <v>2912</v>
      </c>
      <c r="G200" s="96" t="s">
        <v>3096</v>
      </c>
      <c r="H200" s="112"/>
      <c r="I200" s="112"/>
      <c r="J200" s="112">
        <v>21</v>
      </c>
      <c r="K200" s="112"/>
      <c r="L200" s="112"/>
      <c r="M200" s="112"/>
      <c r="N200" s="112">
        <v>8</v>
      </c>
      <c r="O200" s="112"/>
      <c r="P200" s="112"/>
      <c r="Q200" s="112"/>
      <c r="R200" s="112">
        <v>68.826080000000005</v>
      </c>
    </row>
    <row r="201" spans="1:18" s="113" customFormat="1" ht="34.5" hidden="1" customHeight="1" outlineLevel="1">
      <c r="A201" s="108"/>
      <c r="B201" s="246"/>
      <c r="C201" s="246"/>
      <c r="D201" s="244"/>
      <c r="E201" s="96"/>
      <c r="F201" s="96" t="s">
        <v>2912</v>
      </c>
      <c r="G201" s="96" t="s">
        <v>3097</v>
      </c>
      <c r="H201" s="112"/>
      <c r="I201" s="112"/>
      <c r="J201" s="112">
        <v>120</v>
      </c>
      <c r="K201" s="112"/>
      <c r="L201" s="112"/>
      <c r="M201" s="112"/>
      <c r="N201" s="112">
        <v>9</v>
      </c>
      <c r="O201" s="112"/>
      <c r="P201" s="112"/>
      <c r="Q201" s="112"/>
      <c r="R201" s="112">
        <v>201.23401999999999</v>
      </c>
    </row>
    <row r="202" spans="1:18" s="113" customFormat="1" ht="34.5" hidden="1" customHeight="1" outlineLevel="1">
      <c r="A202" s="108"/>
      <c r="B202" s="246"/>
      <c r="C202" s="246"/>
      <c r="D202" s="244"/>
      <c r="E202" s="96"/>
      <c r="F202" s="96" t="s">
        <v>2912</v>
      </c>
      <c r="G202" s="96" t="s">
        <v>3098</v>
      </c>
      <c r="H202" s="112"/>
      <c r="I202" s="112"/>
      <c r="J202" s="112">
        <v>22</v>
      </c>
      <c r="K202" s="112"/>
      <c r="L202" s="112"/>
      <c r="M202" s="112"/>
      <c r="N202" s="112">
        <v>10</v>
      </c>
      <c r="O202" s="112"/>
      <c r="P202" s="112"/>
      <c r="Q202" s="112"/>
      <c r="R202" s="112">
        <v>153.66707</v>
      </c>
    </row>
    <row r="203" spans="1:18" s="113" customFormat="1" ht="34.5" hidden="1" customHeight="1" outlineLevel="1">
      <c r="A203" s="108"/>
      <c r="B203" s="246"/>
      <c r="C203" s="246"/>
      <c r="D203" s="244"/>
      <c r="E203" s="96"/>
      <c r="F203" s="96" t="s">
        <v>2912</v>
      </c>
      <c r="G203" s="96" t="s">
        <v>3099</v>
      </c>
      <c r="H203" s="112"/>
      <c r="I203" s="112"/>
      <c r="J203" s="112">
        <v>30</v>
      </c>
      <c r="K203" s="112"/>
      <c r="L203" s="112"/>
      <c r="M203" s="112"/>
      <c r="N203" s="112">
        <v>5</v>
      </c>
      <c r="O203" s="112"/>
      <c r="P203" s="112"/>
      <c r="Q203" s="112"/>
      <c r="R203" s="112">
        <v>100.65953999999999</v>
      </c>
    </row>
    <row r="204" spans="1:18" s="113" customFormat="1" ht="34.5" hidden="1" customHeight="1" outlineLevel="1">
      <c r="A204" s="108"/>
      <c r="B204" s="246"/>
      <c r="C204" s="246"/>
      <c r="D204" s="244"/>
      <c r="E204" s="96"/>
      <c r="F204" s="96" t="s">
        <v>2912</v>
      </c>
      <c r="G204" s="96" t="s">
        <v>3100</v>
      </c>
      <c r="H204" s="112"/>
      <c r="I204" s="112"/>
      <c r="J204" s="112">
        <v>67</v>
      </c>
      <c r="K204" s="112"/>
      <c r="L204" s="112"/>
      <c r="M204" s="112"/>
      <c r="N204" s="112">
        <v>15</v>
      </c>
      <c r="O204" s="112"/>
      <c r="P204" s="112"/>
      <c r="Q204" s="112"/>
      <c r="R204" s="112">
        <v>117.53566000000001</v>
      </c>
    </row>
    <row r="205" spans="1:18" s="113" customFormat="1" ht="34.5" hidden="1" customHeight="1" outlineLevel="1">
      <c r="A205" s="108"/>
      <c r="B205" s="246"/>
      <c r="C205" s="246"/>
      <c r="D205" s="244"/>
      <c r="E205" s="96"/>
      <c r="F205" s="96" t="s">
        <v>2912</v>
      </c>
      <c r="G205" s="96" t="s">
        <v>3101</v>
      </c>
      <c r="H205" s="112"/>
      <c r="I205" s="112"/>
      <c r="J205" s="112">
        <v>230</v>
      </c>
      <c r="K205" s="112"/>
      <c r="L205" s="112"/>
      <c r="M205" s="112"/>
      <c r="N205" s="112">
        <v>7</v>
      </c>
      <c r="O205" s="112"/>
      <c r="P205" s="112"/>
      <c r="Q205" s="112"/>
      <c r="R205" s="112">
        <v>80.737499999999997</v>
      </c>
    </row>
    <row r="206" spans="1:18" s="113" customFormat="1" ht="34.5" hidden="1" customHeight="1" outlineLevel="1">
      <c r="A206" s="108"/>
      <c r="B206" s="246"/>
      <c r="C206" s="246"/>
      <c r="D206" s="244"/>
      <c r="E206" s="96"/>
      <c r="F206" s="96" t="s">
        <v>2912</v>
      </c>
      <c r="G206" s="96" t="s">
        <v>3102</v>
      </c>
      <c r="H206" s="112"/>
      <c r="I206" s="112"/>
      <c r="J206" s="112">
        <v>30</v>
      </c>
      <c r="K206" s="112"/>
      <c r="L206" s="112"/>
      <c r="M206" s="112"/>
      <c r="N206" s="112">
        <v>7</v>
      </c>
      <c r="O206" s="112"/>
      <c r="P206" s="112"/>
      <c r="Q206" s="112"/>
      <c r="R206" s="112">
        <v>76.764499999999998</v>
      </c>
    </row>
    <row r="207" spans="1:18" s="113" customFormat="1" ht="34.5" hidden="1" customHeight="1" outlineLevel="1">
      <c r="A207" s="108"/>
      <c r="B207" s="246"/>
      <c r="C207" s="246"/>
      <c r="D207" s="244"/>
      <c r="E207" s="96"/>
      <c r="F207" s="96" t="s">
        <v>2912</v>
      </c>
      <c r="G207" s="96" t="s">
        <v>3103</v>
      </c>
      <c r="H207" s="112"/>
      <c r="I207" s="112"/>
      <c r="J207" s="112">
        <v>80</v>
      </c>
      <c r="K207" s="112"/>
      <c r="L207" s="112"/>
      <c r="M207" s="112"/>
      <c r="N207" s="112">
        <v>5</v>
      </c>
      <c r="O207" s="112"/>
      <c r="P207" s="112"/>
      <c r="Q207" s="112"/>
      <c r="R207" s="112">
        <v>124.90532</v>
      </c>
    </row>
    <row r="208" spans="1:18" s="113" customFormat="1" ht="34.5" hidden="1" customHeight="1" outlineLevel="1">
      <c r="A208" s="108"/>
      <c r="B208" s="246"/>
      <c r="C208" s="246"/>
      <c r="D208" s="244"/>
      <c r="E208" s="96"/>
      <c r="F208" s="96" t="s">
        <v>2912</v>
      </c>
      <c r="G208" s="96" t="s">
        <v>3104</v>
      </c>
      <c r="H208" s="112"/>
      <c r="I208" s="112"/>
      <c r="J208" s="112">
        <v>25</v>
      </c>
      <c r="K208" s="112"/>
      <c r="L208" s="112"/>
      <c r="M208" s="112"/>
      <c r="N208" s="112">
        <v>10</v>
      </c>
      <c r="O208" s="112"/>
      <c r="P208" s="112"/>
      <c r="Q208" s="112"/>
      <c r="R208" s="112">
        <v>83.483460000000008</v>
      </c>
    </row>
    <row r="209" spans="1:18" s="113" customFormat="1" ht="34.5" hidden="1" customHeight="1" outlineLevel="1">
      <c r="A209" s="108"/>
      <c r="B209" s="246"/>
      <c r="C209" s="246"/>
      <c r="D209" s="244"/>
      <c r="E209" s="96"/>
      <c r="F209" s="96" t="s">
        <v>2912</v>
      </c>
      <c r="G209" s="96" t="s">
        <v>3105</v>
      </c>
      <c r="H209" s="112"/>
      <c r="I209" s="112"/>
      <c r="J209" s="112">
        <v>30</v>
      </c>
      <c r="K209" s="112"/>
      <c r="L209" s="112"/>
      <c r="M209" s="112"/>
      <c r="N209" s="112">
        <v>3</v>
      </c>
      <c r="O209" s="112"/>
      <c r="P209" s="112"/>
      <c r="Q209" s="112"/>
      <c r="R209" s="112">
        <v>89.454759999999993</v>
      </c>
    </row>
    <row r="210" spans="1:18" s="113" customFormat="1" ht="34.5" hidden="1" customHeight="1" outlineLevel="1">
      <c r="A210" s="108"/>
      <c r="B210" s="246"/>
      <c r="C210" s="246"/>
      <c r="D210" s="244"/>
      <c r="E210" s="96"/>
      <c r="F210" s="96" t="s">
        <v>2912</v>
      </c>
      <c r="G210" s="96" t="s">
        <v>3106</v>
      </c>
      <c r="H210" s="112"/>
      <c r="I210" s="112"/>
      <c r="J210" s="112">
        <v>95</v>
      </c>
      <c r="K210" s="112"/>
      <c r="L210" s="112"/>
      <c r="M210" s="112"/>
      <c r="N210" s="112">
        <v>7</v>
      </c>
      <c r="O210" s="112"/>
      <c r="P210" s="112"/>
      <c r="Q210" s="112"/>
      <c r="R210" s="112">
        <v>73.502539999999996</v>
      </c>
    </row>
    <row r="211" spans="1:18" s="113" customFormat="1" ht="34.5" hidden="1" customHeight="1" outlineLevel="1">
      <c r="A211" s="108"/>
      <c r="B211" s="246"/>
      <c r="C211" s="246"/>
      <c r="D211" s="244"/>
      <c r="E211" s="96"/>
      <c r="F211" s="96" t="s">
        <v>2912</v>
      </c>
      <c r="G211" s="96" t="s">
        <v>3107</v>
      </c>
      <c r="H211" s="112"/>
      <c r="I211" s="112"/>
      <c r="J211" s="112">
        <v>88</v>
      </c>
      <c r="K211" s="112"/>
      <c r="L211" s="112"/>
      <c r="M211" s="112"/>
      <c r="N211" s="112">
        <v>7</v>
      </c>
      <c r="O211" s="112"/>
      <c r="P211" s="112"/>
      <c r="Q211" s="112"/>
      <c r="R211" s="112">
        <v>87.86775999999999</v>
      </c>
    </row>
    <row r="212" spans="1:18" s="113" customFormat="1" ht="34.5" hidden="1" customHeight="1" outlineLevel="1">
      <c r="A212" s="108"/>
      <c r="B212" s="246"/>
      <c r="C212" s="246"/>
      <c r="D212" s="244"/>
      <c r="E212" s="96"/>
      <c r="F212" s="96" t="s">
        <v>2912</v>
      </c>
      <c r="G212" s="96" t="s">
        <v>3108</v>
      </c>
      <c r="H212" s="112"/>
      <c r="I212" s="112"/>
      <c r="J212" s="112">
        <v>90</v>
      </c>
      <c r="K212" s="112"/>
      <c r="L212" s="112"/>
      <c r="M212" s="112"/>
      <c r="N212" s="112">
        <v>8</v>
      </c>
      <c r="O212" s="112"/>
      <c r="P212" s="112"/>
      <c r="Q212" s="112"/>
      <c r="R212" s="112">
        <v>115.34588000000001</v>
      </c>
    </row>
    <row r="213" spans="1:18" s="113" customFormat="1" ht="34.5" hidden="1" customHeight="1" outlineLevel="1">
      <c r="A213" s="108"/>
      <c r="B213" s="246"/>
      <c r="C213" s="246"/>
      <c r="D213" s="244"/>
      <c r="E213" s="96"/>
      <c r="F213" s="96" t="s">
        <v>2912</v>
      </c>
      <c r="G213" s="96" t="s">
        <v>3109</v>
      </c>
      <c r="H213" s="112"/>
      <c r="I213" s="112"/>
      <c r="J213" s="112">
        <v>125</v>
      </c>
      <c r="K213" s="112"/>
      <c r="L213" s="112"/>
      <c r="M213" s="112"/>
      <c r="N213" s="112">
        <v>7</v>
      </c>
      <c r="O213" s="112"/>
      <c r="P213" s="112"/>
      <c r="Q213" s="112"/>
      <c r="R213" s="112">
        <v>99.21705</v>
      </c>
    </row>
    <row r="214" spans="1:18" s="113" customFormat="1" ht="34.5" hidden="1" customHeight="1" outlineLevel="1">
      <c r="A214" s="108"/>
      <c r="B214" s="246"/>
      <c r="C214" s="246"/>
      <c r="D214" s="244"/>
      <c r="E214" s="96"/>
      <c r="F214" s="96" t="s">
        <v>2912</v>
      </c>
      <c r="G214" s="96" t="s">
        <v>3110</v>
      </c>
      <c r="H214" s="112"/>
      <c r="I214" s="112"/>
      <c r="J214" s="112">
        <v>20</v>
      </c>
      <c r="K214" s="112"/>
      <c r="L214" s="112"/>
      <c r="M214" s="112"/>
      <c r="N214" s="112">
        <v>12</v>
      </c>
      <c r="O214" s="112"/>
      <c r="P214" s="112"/>
      <c r="Q214" s="112"/>
      <c r="R214" s="112">
        <v>15.264340000000001</v>
      </c>
    </row>
    <row r="215" spans="1:18" s="113" customFormat="1" ht="34.5" hidden="1" customHeight="1" outlineLevel="1">
      <c r="A215" s="108"/>
      <c r="B215" s="246"/>
      <c r="C215" s="246"/>
      <c r="D215" s="244"/>
      <c r="E215" s="96"/>
      <c r="F215" s="96" t="s">
        <v>2912</v>
      </c>
      <c r="G215" s="96" t="s">
        <v>3111</v>
      </c>
      <c r="H215" s="112"/>
      <c r="I215" s="112"/>
      <c r="J215" s="112">
        <v>60</v>
      </c>
      <c r="K215" s="112"/>
      <c r="L215" s="112"/>
      <c r="M215" s="112"/>
      <c r="N215" s="112">
        <v>7</v>
      </c>
      <c r="O215" s="112"/>
      <c r="P215" s="112"/>
      <c r="Q215" s="112"/>
      <c r="R215" s="112">
        <v>40.527459999999998</v>
      </c>
    </row>
    <row r="216" spans="1:18" s="113" customFormat="1" ht="34.5" hidden="1" customHeight="1" outlineLevel="1">
      <c r="A216" s="108"/>
      <c r="B216" s="246"/>
      <c r="C216" s="246"/>
      <c r="D216" s="244"/>
      <c r="E216" s="96"/>
      <c r="F216" s="96" t="s">
        <v>2912</v>
      </c>
      <c r="G216" s="96" t="s">
        <v>3112</v>
      </c>
      <c r="H216" s="112"/>
      <c r="I216" s="112"/>
      <c r="J216" s="112">
        <v>90</v>
      </c>
      <c r="K216" s="112"/>
      <c r="L216" s="112"/>
      <c r="M216" s="112"/>
      <c r="N216" s="112">
        <v>10</v>
      </c>
      <c r="O216" s="112"/>
      <c r="P216" s="112"/>
      <c r="Q216" s="112"/>
      <c r="R216" s="112">
        <v>52.006339999999994</v>
      </c>
    </row>
    <row r="217" spans="1:18" s="113" customFormat="1" ht="34.5" hidden="1" customHeight="1" outlineLevel="1">
      <c r="A217" s="108"/>
      <c r="B217" s="246"/>
      <c r="C217" s="246"/>
      <c r="D217" s="244"/>
      <c r="E217" s="96"/>
      <c r="F217" s="96" t="s">
        <v>2912</v>
      </c>
      <c r="G217" s="96" t="s">
        <v>3113</v>
      </c>
      <c r="H217" s="112"/>
      <c r="I217" s="112"/>
      <c r="J217" s="112">
        <v>61</v>
      </c>
      <c r="K217" s="112"/>
      <c r="L217" s="112"/>
      <c r="M217" s="112"/>
      <c r="N217" s="112">
        <v>7</v>
      </c>
      <c r="O217" s="112"/>
      <c r="P217" s="112"/>
      <c r="Q217" s="112"/>
      <c r="R217" s="112">
        <v>110.07423</v>
      </c>
    </row>
    <row r="218" spans="1:18" s="113" customFormat="1" ht="34.5" hidden="1" customHeight="1" outlineLevel="1">
      <c r="A218" s="108"/>
      <c r="B218" s="246"/>
      <c r="C218" s="246"/>
      <c r="D218" s="244"/>
      <c r="E218" s="96"/>
      <c r="F218" s="96" t="s">
        <v>2912</v>
      </c>
      <c r="G218" s="96" t="s">
        <v>3114</v>
      </c>
      <c r="H218" s="112"/>
      <c r="I218" s="112"/>
      <c r="J218" s="112">
        <v>62</v>
      </c>
      <c r="K218" s="112"/>
      <c r="L218" s="112"/>
      <c r="M218" s="112"/>
      <c r="N218" s="112">
        <v>7</v>
      </c>
      <c r="O218" s="112"/>
      <c r="P218" s="112"/>
      <c r="Q218" s="112"/>
      <c r="R218" s="112">
        <v>107.81374000000001</v>
      </c>
    </row>
    <row r="219" spans="1:18" s="113" customFormat="1" ht="34.5" hidden="1" customHeight="1" outlineLevel="1">
      <c r="A219" s="108"/>
      <c r="B219" s="246"/>
      <c r="C219" s="246"/>
      <c r="D219" s="244"/>
      <c r="E219" s="96"/>
      <c r="F219" s="96" t="s">
        <v>2912</v>
      </c>
      <c r="G219" s="96" t="s">
        <v>3115</v>
      </c>
      <c r="H219" s="112"/>
      <c r="I219" s="112"/>
      <c r="J219" s="112">
        <v>32</v>
      </c>
      <c r="K219" s="112"/>
      <c r="L219" s="112"/>
      <c r="M219" s="112"/>
      <c r="N219" s="112">
        <v>7</v>
      </c>
      <c r="O219" s="112"/>
      <c r="P219" s="112"/>
      <c r="Q219" s="112"/>
      <c r="R219" s="112">
        <v>80.931660000000008</v>
      </c>
    </row>
    <row r="220" spans="1:18" s="113" customFormat="1" ht="34.5" hidden="1" customHeight="1" outlineLevel="1">
      <c r="A220" s="108"/>
      <c r="B220" s="246"/>
      <c r="C220" s="246"/>
      <c r="D220" s="244"/>
      <c r="E220" s="96"/>
      <c r="F220" s="96" t="s">
        <v>2912</v>
      </c>
      <c r="G220" s="96" t="s">
        <v>3116</v>
      </c>
      <c r="H220" s="112"/>
      <c r="I220" s="112"/>
      <c r="J220" s="112">
        <v>72</v>
      </c>
      <c r="K220" s="112"/>
      <c r="L220" s="112"/>
      <c r="M220" s="112"/>
      <c r="N220" s="112">
        <v>15</v>
      </c>
      <c r="O220" s="112"/>
      <c r="P220" s="112"/>
      <c r="Q220" s="112"/>
      <c r="R220" s="112">
        <v>52.38617</v>
      </c>
    </row>
    <row r="221" spans="1:18" s="113" customFormat="1" ht="34.5" hidden="1" customHeight="1" outlineLevel="1">
      <c r="A221" s="108"/>
      <c r="B221" s="246"/>
      <c r="C221" s="246"/>
      <c r="D221" s="244"/>
      <c r="E221" s="96"/>
      <c r="F221" s="96" t="s">
        <v>2912</v>
      </c>
      <c r="G221" s="96" t="s">
        <v>3117</v>
      </c>
      <c r="H221" s="112"/>
      <c r="I221" s="112"/>
      <c r="J221" s="112">
        <v>50</v>
      </c>
      <c r="K221" s="112"/>
      <c r="L221" s="112"/>
      <c r="M221" s="112"/>
      <c r="N221" s="112">
        <v>5</v>
      </c>
      <c r="O221" s="112"/>
      <c r="P221" s="112"/>
      <c r="Q221" s="112"/>
      <c r="R221" s="112">
        <v>26.10446</v>
      </c>
    </row>
    <row r="222" spans="1:18" s="113" customFormat="1" ht="34.5" hidden="1" customHeight="1" outlineLevel="1">
      <c r="A222" s="108"/>
      <c r="B222" s="246"/>
      <c r="C222" s="246"/>
      <c r="D222" s="244"/>
      <c r="E222" s="96"/>
      <c r="F222" s="96" t="s">
        <v>2912</v>
      </c>
      <c r="G222" s="96" t="s">
        <v>3118</v>
      </c>
      <c r="H222" s="112"/>
      <c r="I222" s="112"/>
      <c r="J222" s="112">
        <v>96</v>
      </c>
      <c r="K222" s="112"/>
      <c r="L222" s="112"/>
      <c r="M222" s="112"/>
      <c r="N222" s="112">
        <v>15</v>
      </c>
      <c r="O222" s="112"/>
      <c r="P222" s="112"/>
      <c r="Q222" s="112"/>
      <c r="R222" s="112">
        <v>22.614810000000002</v>
      </c>
    </row>
    <row r="223" spans="1:18" s="113" customFormat="1" ht="34.5" hidden="1" customHeight="1" outlineLevel="1">
      <c r="A223" s="108"/>
      <c r="B223" s="246"/>
      <c r="C223" s="246"/>
      <c r="D223" s="244"/>
      <c r="E223" s="96"/>
      <c r="F223" s="96" t="s">
        <v>2912</v>
      </c>
      <c r="G223" s="96" t="s">
        <v>3119</v>
      </c>
      <c r="H223" s="112"/>
      <c r="I223" s="112"/>
      <c r="J223" s="112">
        <v>57</v>
      </c>
      <c r="K223" s="112"/>
      <c r="L223" s="112"/>
      <c r="M223" s="112"/>
      <c r="N223" s="112">
        <v>6</v>
      </c>
      <c r="O223" s="112"/>
      <c r="P223" s="112"/>
      <c r="Q223" s="112"/>
      <c r="R223" s="112">
        <v>34.884140000000002</v>
      </c>
    </row>
    <row r="224" spans="1:18" s="113" customFormat="1" ht="34.5" hidden="1" customHeight="1" outlineLevel="1">
      <c r="A224" s="108"/>
      <c r="B224" s="246"/>
      <c r="C224" s="246"/>
      <c r="D224" s="244"/>
      <c r="E224" s="96"/>
      <c r="F224" s="96" t="s">
        <v>2912</v>
      </c>
      <c r="G224" s="96" t="s">
        <v>3120</v>
      </c>
      <c r="H224" s="112"/>
      <c r="I224" s="112"/>
      <c r="J224" s="112">
        <v>55</v>
      </c>
      <c r="K224" s="112"/>
      <c r="L224" s="112"/>
      <c r="M224" s="112"/>
      <c r="N224" s="112">
        <v>15</v>
      </c>
      <c r="O224" s="112"/>
      <c r="P224" s="112"/>
      <c r="Q224" s="112"/>
      <c r="R224" s="112">
        <v>20.484849999999998</v>
      </c>
    </row>
    <row r="225" spans="1:18" s="113" customFormat="1" ht="34.5" hidden="1" customHeight="1" outlineLevel="1">
      <c r="A225" s="108"/>
      <c r="B225" s="246"/>
      <c r="C225" s="246"/>
      <c r="D225" s="244"/>
      <c r="E225" s="96"/>
      <c r="F225" s="96" t="s">
        <v>2912</v>
      </c>
      <c r="G225" s="96" t="s">
        <v>3121</v>
      </c>
      <c r="H225" s="112"/>
      <c r="I225" s="112"/>
      <c r="J225" s="112">
        <v>30</v>
      </c>
      <c r="K225" s="112"/>
      <c r="L225" s="112"/>
      <c r="M225" s="112"/>
      <c r="N225" s="112">
        <v>7</v>
      </c>
      <c r="O225" s="112"/>
      <c r="P225" s="112"/>
      <c r="Q225" s="112"/>
      <c r="R225" s="112">
        <v>20.053429999999999</v>
      </c>
    </row>
    <row r="226" spans="1:18" s="113" customFormat="1" ht="34.5" hidden="1" customHeight="1" outlineLevel="1">
      <c r="A226" s="108"/>
      <c r="B226" s="246"/>
      <c r="C226" s="246"/>
      <c r="D226" s="244"/>
      <c r="E226" s="96"/>
      <c r="F226" s="96" t="s">
        <v>2912</v>
      </c>
      <c r="G226" s="96" t="s">
        <v>3122</v>
      </c>
      <c r="H226" s="112"/>
      <c r="I226" s="112"/>
      <c r="J226" s="112">
        <v>27</v>
      </c>
      <c r="K226" s="112"/>
      <c r="L226" s="112"/>
      <c r="M226" s="112"/>
      <c r="N226" s="112">
        <v>7</v>
      </c>
      <c r="O226" s="112"/>
      <c r="P226" s="112"/>
      <c r="Q226" s="112"/>
      <c r="R226" s="112">
        <v>25.291910000000001</v>
      </c>
    </row>
    <row r="227" spans="1:18" s="113" customFormat="1" ht="34.5" hidden="1" customHeight="1" outlineLevel="1">
      <c r="A227" s="108"/>
      <c r="B227" s="246"/>
      <c r="C227" s="246"/>
      <c r="D227" s="244"/>
      <c r="E227" s="96"/>
      <c r="F227" s="96" t="s">
        <v>2912</v>
      </c>
      <c r="G227" s="96" t="s">
        <v>3123</v>
      </c>
      <c r="H227" s="112"/>
      <c r="I227" s="112"/>
      <c r="J227" s="112">
        <v>134</v>
      </c>
      <c r="K227" s="112"/>
      <c r="L227" s="112"/>
      <c r="M227" s="112"/>
      <c r="N227" s="112">
        <v>15</v>
      </c>
      <c r="O227" s="112"/>
      <c r="P227" s="112"/>
      <c r="Q227" s="112"/>
      <c r="R227" s="112">
        <v>128.55006</v>
      </c>
    </row>
    <row r="228" spans="1:18" s="113" customFormat="1" ht="34.5" hidden="1" customHeight="1" outlineLevel="1">
      <c r="A228" s="108"/>
      <c r="B228" s="246"/>
      <c r="C228" s="246"/>
      <c r="D228" s="244"/>
      <c r="E228" s="96"/>
      <c r="F228" s="96" t="s">
        <v>2912</v>
      </c>
      <c r="G228" s="96" t="s">
        <v>3124</v>
      </c>
      <c r="H228" s="112"/>
      <c r="I228" s="112"/>
      <c r="J228" s="112">
        <v>95</v>
      </c>
      <c r="K228" s="112"/>
      <c r="L228" s="112"/>
      <c r="M228" s="112"/>
      <c r="N228" s="112">
        <v>15</v>
      </c>
      <c r="O228" s="112"/>
      <c r="P228" s="112"/>
      <c r="Q228" s="112"/>
      <c r="R228" s="112">
        <v>140.29996</v>
      </c>
    </row>
    <row r="229" spans="1:18" s="113" customFormat="1" ht="39" hidden="1" customHeight="1" outlineLevel="1">
      <c r="A229" s="108"/>
      <c r="B229" s="246"/>
      <c r="C229" s="246"/>
      <c r="D229" s="244"/>
      <c r="E229" s="96"/>
      <c r="F229" s="96" t="s">
        <v>2912</v>
      </c>
      <c r="G229" s="96" t="s">
        <v>3125</v>
      </c>
      <c r="H229" s="112"/>
      <c r="I229" s="112"/>
      <c r="J229" s="112">
        <v>75</v>
      </c>
      <c r="K229" s="112"/>
      <c r="L229" s="112"/>
      <c r="M229" s="112"/>
      <c r="N229" s="112">
        <v>7</v>
      </c>
      <c r="O229" s="112"/>
      <c r="P229" s="112"/>
      <c r="Q229" s="112"/>
      <c r="R229" s="112">
        <v>13.318440000000001</v>
      </c>
    </row>
    <row r="230" spans="1:18" s="113" customFormat="1" ht="44.25" hidden="1" customHeight="1" outlineLevel="1">
      <c r="A230" s="108"/>
      <c r="B230" s="246"/>
      <c r="C230" s="246"/>
      <c r="D230" s="244"/>
      <c r="E230" s="96"/>
      <c r="F230" s="96" t="s">
        <v>2912</v>
      </c>
      <c r="G230" s="96" t="s">
        <v>3126</v>
      </c>
      <c r="H230" s="112"/>
      <c r="I230" s="112"/>
      <c r="J230" s="112">
        <v>130</v>
      </c>
      <c r="K230" s="112"/>
      <c r="L230" s="112"/>
      <c r="M230" s="112"/>
      <c r="N230" s="112">
        <v>10</v>
      </c>
      <c r="O230" s="112"/>
      <c r="P230" s="112"/>
      <c r="Q230" s="112"/>
      <c r="R230" s="112">
        <v>17.855220000000003</v>
      </c>
    </row>
    <row r="231" spans="1:18" s="113" customFormat="1" ht="44.25" hidden="1" customHeight="1" outlineLevel="1">
      <c r="A231" s="108"/>
      <c r="B231" s="246"/>
      <c r="C231" s="246"/>
      <c r="D231" s="244"/>
      <c r="E231" s="96"/>
      <c r="F231" s="96" t="s">
        <v>2912</v>
      </c>
      <c r="G231" s="96" t="s">
        <v>3127</v>
      </c>
      <c r="H231" s="112"/>
      <c r="I231" s="112"/>
      <c r="J231" s="112">
        <v>140</v>
      </c>
      <c r="K231" s="112"/>
      <c r="L231" s="112"/>
      <c r="M231" s="112"/>
      <c r="N231" s="112">
        <v>15</v>
      </c>
      <c r="O231" s="112"/>
      <c r="P231" s="112"/>
      <c r="Q231" s="112"/>
      <c r="R231" s="112">
        <v>147.82748999999998</v>
      </c>
    </row>
    <row r="232" spans="1:18" s="113" customFormat="1" ht="44.25" hidden="1" customHeight="1" outlineLevel="1">
      <c r="A232" s="108"/>
      <c r="B232" s="246"/>
      <c r="C232" s="246"/>
      <c r="D232" s="244"/>
      <c r="E232" s="96"/>
      <c r="F232" s="96" t="s">
        <v>2912</v>
      </c>
      <c r="G232" s="96" t="s">
        <v>3128</v>
      </c>
      <c r="H232" s="112"/>
      <c r="I232" s="112"/>
      <c r="J232" s="112">
        <v>280</v>
      </c>
      <c r="K232" s="112"/>
      <c r="L232" s="112"/>
      <c r="M232" s="112"/>
      <c r="N232" s="112">
        <v>12</v>
      </c>
      <c r="O232" s="112"/>
      <c r="P232" s="112"/>
      <c r="Q232" s="112"/>
      <c r="R232" s="112">
        <v>299.30725000000001</v>
      </c>
    </row>
    <row r="233" spans="1:18" s="113" customFormat="1" ht="33" hidden="1" customHeight="1" outlineLevel="1">
      <c r="A233" s="108"/>
      <c r="B233" s="246"/>
      <c r="C233" s="246"/>
      <c r="D233" s="244"/>
      <c r="E233" s="96"/>
      <c r="F233" s="96" t="s">
        <v>2912</v>
      </c>
      <c r="G233" s="96" t="s">
        <v>3129</v>
      </c>
      <c r="H233" s="112"/>
      <c r="I233" s="112"/>
      <c r="J233" s="112">
        <v>476</v>
      </c>
      <c r="K233" s="112"/>
      <c r="L233" s="112"/>
      <c r="M233" s="112"/>
      <c r="N233" s="112">
        <v>5</v>
      </c>
      <c r="O233" s="112"/>
      <c r="P233" s="112"/>
      <c r="Q233" s="112"/>
      <c r="R233" s="112">
        <v>554.56726000000003</v>
      </c>
    </row>
    <row r="234" spans="1:18" s="113" customFormat="1" ht="33" hidden="1" customHeight="1" outlineLevel="1">
      <c r="A234" s="108"/>
      <c r="B234" s="246"/>
      <c r="C234" s="246"/>
      <c r="D234" s="244"/>
      <c r="E234" s="96"/>
      <c r="F234" s="96" t="s">
        <v>2912</v>
      </c>
      <c r="G234" s="96" t="s">
        <v>3130</v>
      </c>
      <c r="H234" s="112"/>
      <c r="I234" s="112"/>
      <c r="J234" s="112">
        <v>65</v>
      </c>
      <c r="K234" s="112"/>
      <c r="L234" s="112"/>
      <c r="M234" s="112"/>
      <c r="N234" s="112">
        <v>7.14</v>
      </c>
      <c r="O234" s="112"/>
      <c r="P234" s="112"/>
      <c r="Q234" s="112"/>
      <c r="R234" s="112">
        <v>104.67507000000001</v>
      </c>
    </row>
    <row r="235" spans="1:18" s="113" customFormat="1" ht="33" hidden="1" customHeight="1" outlineLevel="1">
      <c r="A235" s="108"/>
      <c r="B235" s="246"/>
      <c r="C235" s="246"/>
      <c r="D235" s="244"/>
      <c r="E235" s="96"/>
      <c r="F235" s="96" t="s">
        <v>2912</v>
      </c>
      <c r="G235" s="96" t="s">
        <v>3131</v>
      </c>
      <c r="H235" s="112"/>
      <c r="I235" s="112"/>
      <c r="J235" s="112">
        <v>525</v>
      </c>
      <c r="K235" s="112"/>
      <c r="L235" s="112"/>
      <c r="M235" s="112"/>
      <c r="N235" s="112">
        <v>15</v>
      </c>
      <c r="O235" s="112"/>
      <c r="P235" s="112"/>
      <c r="Q235" s="112"/>
      <c r="R235" s="112">
        <v>535.23822999999993</v>
      </c>
    </row>
    <row r="236" spans="1:18" s="113" customFormat="1" ht="33" hidden="1" customHeight="1" outlineLevel="1">
      <c r="A236" s="108"/>
      <c r="B236" s="246"/>
      <c r="C236" s="246"/>
      <c r="D236" s="244"/>
      <c r="E236" s="96"/>
      <c r="F236" s="96" t="s">
        <v>2912</v>
      </c>
      <c r="G236" s="96" t="s">
        <v>3132</v>
      </c>
      <c r="H236" s="112"/>
      <c r="I236" s="112"/>
      <c r="J236" s="112">
        <v>25</v>
      </c>
      <c r="K236" s="112"/>
      <c r="L236" s="112"/>
      <c r="M236" s="112"/>
      <c r="N236" s="112">
        <v>14</v>
      </c>
      <c r="O236" s="112"/>
      <c r="P236" s="112"/>
      <c r="Q236" s="112"/>
      <c r="R236" s="112">
        <v>25.488959999999999</v>
      </c>
    </row>
    <row r="237" spans="1:18" s="113" customFormat="1" ht="33" hidden="1" customHeight="1" outlineLevel="1">
      <c r="A237" s="108"/>
      <c r="B237" s="246"/>
      <c r="C237" s="246"/>
      <c r="D237" s="244"/>
      <c r="E237" s="96"/>
      <c r="F237" s="96" t="s">
        <v>2912</v>
      </c>
      <c r="G237" s="96" t="s">
        <v>3133</v>
      </c>
      <c r="H237" s="112"/>
      <c r="I237" s="112"/>
      <c r="J237" s="112">
        <v>280</v>
      </c>
      <c r="K237" s="112"/>
      <c r="L237" s="112"/>
      <c r="M237" s="112"/>
      <c r="N237" s="112">
        <v>7</v>
      </c>
      <c r="O237" s="112"/>
      <c r="P237" s="112"/>
      <c r="Q237" s="112"/>
      <c r="R237" s="112">
        <v>134.51057999999998</v>
      </c>
    </row>
    <row r="238" spans="1:18" s="113" customFormat="1" ht="33" hidden="1" customHeight="1" outlineLevel="1">
      <c r="A238" s="108"/>
      <c r="B238" s="246"/>
      <c r="C238" s="246"/>
      <c r="D238" s="244"/>
      <c r="E238" s="96"/>
      <c r="F238" s="96" t="s">
        <v>2912</v>
      </c>
      <c r="G238" s="96" t="s">
        <v>3134</v>
      </c>
      <c r="H238" s="112"/>
      <c r="I238" s="112"/>
      <c r="J238" s="112">
        <v>40</v>
      </c>
      <c r="K238" s="112"/>
      <c r="L238" s="112"/>
      <c r="M238" s="112"/>
      <c r="N238" s="112">
        <v>14.8</v>
      </c>
      <c r="O238" s="112"/>
      <c r="P238" s="112"/>
      <c r="Q238" s="112"/>
      <c r="R238" s="112">
        <v>99.511619999999994</v>
      </c>
    </row>
    <row r="239" spans="1:18" s="113" customFormat="1" ht="33" hidden="1" customHeight="1" outlineLevel="1">
      <c r="A239" s="108"/>
      <c r="B239" s="246"/>
      <c r="C239" s="246"/>
      <c r="D239" s="244"/>
      <c r="E239" s="96"/>
      <c r="F239" s="96" t="s">
        <v>2912</v>
      </c>
      <c r="G239" s="96" t="s">
        <v>3135</v>
      </c>
      <c r="H239" s="112"/>
      <c r="I239" s="112"/>
      <c r="J239" s="112">
        <v>81</v>
      </c>
      <c r="K239" s="112"/>
      <c r="L239" s="112"/>
      <c r="M239" s="112"/>
      <c r="N239" s="112">
        <v>15</v>
      </c>
      <c r="O239" s="112"/>
      <c r="P239" s="112"/>
      <c r="Q239" s="112"/>
      <c r="R239" s="112">
        <v>130.98669000000001</v>
      </c>
    </row>
    <row r="240" spans="1:18" s="113" customFormat="1" ht="33" hidden="1" customHeight="1" outlineLevel="1">
      <c r="A240" s="108"/>
      <c r="B240" s="246"/>
      <c r="C240" s="246"/>
      <c r="D240" s="244"/>
      <c r="E240" s="96"/>
      <c r="F240" s="96" t="s">
        <v>2912</v>
      </c>
      <c r="G240" s="96" t="s">
        <v>3136</v>
      </c>
      <c r="H240" s="112"/>
      <c r="I240" s="112"/>
      <c r="J240" s="112">
        <v>420</v>
      </c>
      <c r="K240" s="112"/>
      <c r="L240" s="112"/>
      <c r="M240" s="112"/>
      <c r="N240" s="112">
        <v>15</v>
      </c>
      <c r="O240" s="112"/>
      <c r="P240" s="112"/>
      <c r="Q240" s="112"/>
      <c r="R240" s="112">
        <v>352.09153000000003</v>
      </c>
    </row>
    <row r="241" spans="1:18" s="113" customFormat="1" ht="33" hidden="1" customHeight="1" outlineLevel="1">
      <c r="A241" s="108"/>
      <c r="B241" s="246"/>
      <c r="C241" s="246"/>
      <c r="D241" s="244"/>
      <c r="E241" s="96"/>
      <c r="F241" s="96" t="s">
        <v>2912</v>
      </c>
      <c r="G241" s="96" t="s">
        <v>3137</v>
      </c>
      <c r="H241" s="112"/>
      <c r="I241" s="112"/>
      <c r="J241" s="112">
        <v>92</v>
      </c>
      <c r="K241" s="112"/>
      <c r="L241" s="112"/>
      <c r="M241" s="112"/>
      <c r="N241" s="112">
        <v>10</v>
      </c>
      <c r="O241" s="112"/>
      <c r="P241" s="112"/>
      <c r="Q241" s="112"/>
      <c r="R241" s="112">
        <v>99.501940000000005</v>
      </c>
    </row>
    <row r="242" spans="1:18" s="113" customFormat="1" ht="33" hidden="1" customHeight="1" outlineLevel="1">
      <c r="A242" s="108"/>
      <c r="B242" s="246"/>
      <c r="C242" s="246"/>
      <c r="D242" s="244"/>
      <c r="E242" s="96"/>
      <c r="F242" s="96" t="s">
        <v>2912</v>
      </c>
      <c r="G242" s="96" t="s">
        <v>3138</v>
      </c>
      <c r="H242" s="112"/>
      <c r="I242" s="112"/>
      <c r="J242" s="112">
        <v>72</v>
      </c>
      <c r="K242" s="112"/>
      <c r="L242" s="112"/>
      <c r="M242" s="112"/>
      <c r="N242" s="112">
        <v>15</v>
      </c>
      <c r="O242" s="112"/>
      <c r="P242" s="112"/>
      <c r="Q242" s="112"/>
      <c r="R242" s="112">
        <v>40.503660000000004</v>
      </c>
    </row>
    <row r="243" spans="1:18" s="113" customFormat="1" ht="33" hidden="1" customHeight="1" outlineLevel="1">
      <c r="A243" s="108"/>
      <c r="B243" s="246"/>
      <c r="C243" s="246"/>
      <c r="D243" s="244"/>
      <c r="E243" s="96"/>
      <c r="F243" s="96" t="s">
        <v>2912</v>
      </c>
      <c r="G243" s="96" t="s">
        <v>3139</v>
      </c>
      <c r="H243" s="112"/>
      <c r="I243" s="112"/>
      <c r="J243" s="112">
        <v>70</v>
      </c>
      <c r="K243" s="112"/>
      <c r="L243" s="112"/>
      <c r="M243" s="112"/>
      <c r="N243" s="112">
        <v>2</v>
      </c>
      <c r="O243" s="112"/>
      <c r="P243" s="112"/>
      <c r="Q243" s="112"/>
      <c r="R243" s="112">
        <v>13.64385</v>
      </c>
    </row>
    <row r="244" spans="1:18" s="113" customFormat="1" ht="33" hidden="1" customHeight="1" outlineLevel="1">
      <c r="A244" s="108"/>
      <c r="B244" s="246"/>
      <c r="C244" s="246"/>
      <c r="D244" s="244"/>
      <c r="E244" s="96"/>
      <c r="F244" s="96" t="s">
        <v>2912</v>
      </c>
      <c r="G244" s="96" t="s">
        <v>3140</v>
      </c>
      <c r="H244" s="112"/>
      <c r="I244" s="112"/>
      <c r="J244" s="112">
        <v>27</v>
      </c>
      <c r="K244" s="112"/>
      <c r="L244" s="112"/>
      <c r="M244" s="112"/>
      <c r="N244" s="112">
        <v>13</v>
      </c>
      <c r="O244" s="112"/>
      <c r="P244" s="112"/>
      <c r="Q244" s="112"/>
      <c r="R244" s="112">
        <v>17.57761</v>
      </c>
    </row>
    <row r="245" spans="1:18" s="113" customFormat="1" ht="33" hidden="1" customHeight="1" outlineLevel="1">
      <c r="A245" s="108"/>
      <c r="B245" s="246"/>
      <c r="C245" s="246"/>
      <c r="D245" s="244"/>
      <c r="E245" s="96"/>
      <c r="F245" s="96" t="s">
        <v>2912</v>
      </c>
      <c r="G245" s="96" t="s">
        <v>3141</v>
      </c>
      <c r="H245" s="112"/>
      <c r="I245" s="112"/>
      <c r="J245" s="112">
        <v>165</v>
      </c>
      <c r="K245" s="112"/>
      <c r="L245" s="112"/>
      <c r="M245" s="112"/>
      <c r="N245" s="112">
        <v>15</v>
      </c>
      <c r="O245" s="112"/>
      <c r="P245" s="112"/>
      <c r="Q245" s="112"/>
      <c r="R245" s="112">
        <v>208.48204999999999</v>
      </c>
    </row>
    <row r="246" spans="1:18" s="113" customFormat="1" ht="33" hidden="1" customHeight="1" outlineLevel="1">
      <c r="A246" s="108"/>
      <c r="B246" s="246"/>
      <c r="C246" s="246"/>
      <c r="D246" s="244"/>
      <c r="E246" s="96"/>
      <c r="F246" s="96" t="s">
        <v>2912</v>
      </c>
      <c r="G246" s="96" t="s">
        <v>3142</v>
      </c>
      <c r="H246" s="112"/>
      <c r="I246" s="112"/>
      <c r="J246" s="112">
        <v>93</v>
      </c>
      <c r="K246" s="112"/>
      <c r="L246" s="112"/>
      <c r="M246" s="112"/>
      <c r="N246" s="112">
        <v>10</v>
      </c>
      <c r="O246" s="112"/>
      <c r="P246" s="112"/>
      <c r="Q246" s="112"/>
      <c r="R246" s="112">
        <v>120.98456</v>
      </c>
    </row>
    <row r="247" spans="1:18" s="113" customFormat="1" ht="33" hidden="1" customHeight="1" outlineLevel="1">
      <c r="A247" s="108"/>
      <c r="B247" s="246"/>
      <c r="C247" s="246"/>
      <c r="D247" s="244"/>
      <c r="E247" s="96"/>
      <c r="F247" s="96" t="s">
        <v>2912</v>
      </c>
      <c r="G247" s="96" t="s">
        <v>3143</v>
      </c>
      <c r="H247" s="112"/>
      <c r="I247" s="112"/>
      <c r="J247" s="112">
        <v>30</v>
      </c>
      <c r="K247" s="112"/>
      <c r="L247" s="112"/>
      <c r="M247" s="112"/>
      <c r="N247" s="112">
        <v>10</v>
      </c>
      <c r="O247" s="112"/>
      <c r="P247" s="112"/>
      <c r="Q247" s="112"/>
      <c r="R247" s="112">
        <v>6.3710100000000001</v>
      </c>
    </row>
    <row r="248" spans="1:18" s="113" customFormat="1" ht="33" hidden="1" customHeight="1" outlineLevel="1">
      <c r="A248" s="108"/>
      <c r="B248" s="246"/>
      <c r="C248" s="246"/>
      <c r="D248" s="244"/>
      <c r="E248" s="96"/>
      <c r="F248" s="96" t="s">
        <v>2912</v>
      </c>
      <c r="G248" s="96" t="s">
        <v>3144</v>
      </c>
      <c r="H248" s="112"/>
      <c r="I248" s="112"/>
      <c r="J248" s="112">
        <v>36</v>
      </c>
      <c r="K248" s="112"/>
      <c r="L248" s="112"/>
      <c r="M248" s="112"/>
      <c r="N248" s="112">
        <v>7</v>
      </c>
      <c r="O248" s="112"/>
      <c r="P248" s="112"/>
      <c r="Q248" s="112"/>
      <c r="R248" s="112">
        <v>76.286929999999998</v>
      </c>
    </row>
    <row r="249" spans="1:18" s="113" customFormat="1" ht="33" hidden="1" customHeight="1" outlineLevel="1">
      <c r="A249" s="108"/>
      <c r="B249" s="246"/>
      <c r="C249" s="246"/>
      <c r="D249" s="244"/>
      <c r="E249" s="96"/>
      <c r="F249" s="96" t="s">
        <v>2912</v>
      </c>
      <c r="G249" s="96" t="s">
        <v>3145</v>
      </c>
      <c r="H249" s="112"/>
      <c r="I249" s="112"/>
      <c r="J249" s="112">
        <v>270</v>
      </c>
      <c r="K249" s="112"/>
      <c r="L249" s="112"/>
      <c r="M249" s="112"/>
      <c r="N249" s="112">
        <v>15</v>
      </c>
      <c r="O249" s="112"/>
      <c r="P249" s="112"/>
      <c r="Q249" s="112"/>
      <c r="R249" s="112">
        <v>96.453220000000002</v>
      </c>
    </row>
    <row r="250" spans="1:18" s="113" customFormat="1" ht="33" hidden="1" customHeight="1" outlineLevel="1">
      <c r="A250" s="108"/>
      <c r="B250" s="246"/>
      <c r="C250" s="246"/>
      <c r="D250" s="244"/>
      <c r="E250" s="96"/>
      <c r="F250" s="96" t="s">
        <v>2912</v>
      </c>
      <c r="G250" s="96" t="s">
        <v>3146</v>
      </c>
      <c r="H250" s="112"/>
      <c r="I250" s="112"/>
      <c r="J250" s="112">
        <v>35</v>
      </c>
      <c r="K250" s="112"/>
      <c r="L250" s="112"/>
      <c r="M250" s="112"/>
      <c r="N250" s="112">
        <v>15</v>
      </c>
      <c r="O250" s="112"/>
      <c r="P250" s="112"/>
      <c r="Q250" s="112"/>
      <c r="R250" s="112">
        <v>20.387689999999999</v>
      </c>
    </row>
    <row r="251" spans="1:18" s="113" customFormat="1" ht="33" hidden="1" customHeight="1" outlineLevel="1">
      <c r="A251" s="108"/>
      <c r="B251" s="246"/>
      <c r="C251" s="246"/>
      <c r="D251" s="244"/>
      <c r="E251" s="96"/>
      <c r="F251" s="96" t="s">
        <v>2912</v>
      </c>
      <c r="G251" s="96" t="s">
        <v>3147</v>
      </c>
      <c r="H251" s="112"/>
      <c r="I251" s="112"/>
      <c r="J251" s="112">
        <v>100</v>
      </c>
      <c r="K251" s="112"/>
      <c r="L251" s="112"/>
      <c r="M251" s="112"/>
      <c r="N251" s="112">
        <v>15</v>
      </c>
      <c r="O251" s="112"/>
      <c r="P251" s="112"/>
      <c r="Q251" s="112"/>
      <c r="R251" s="112">
        <v>79.928280000000001</v>
      </c>
    </row>
    <row r="252" spans="1:18" s="113" customFormat="1" ht="33" hidden="1" customHeight="1" outlineLevel="1">
      <c r="A252" s="108"/>
      <c r="B252" s="246"/>
      <c r="C252" s="246"/>
      <c r="D252" s="244"/>
      <c r="E252" s="96"/>
      <c r="F252" s="96" t="s">
        <v>2912</v>
      </c>
      <c r="G252" s="96" t="s">
        <v>3148</v>
      </c>
      <c r="H252" s="112"/>
      <c r="I252" s="112"/>
      <c r="J252" s="112">
        <v>20</v>
      </c>
      <c r="K252" s="112"/>
      <c r="L252" s="112"/>
      <c r="M252" s="112"/>
      <c r="N252" s="112">
        <v>5</v>
      </c>
      <c r="O252" s="112"/>
      <c r="P252" s="112"/>
      <c r="Q252" s="112"/>
      <c r="R252" s="112">
        <v>82.528240000000011</v>
      </c>
    </row>
    <row r="253" spans="1:18" s="113" customFormat="1" ht="42" hidden="1" customHeight="1" outlineLevel="1">
      <c r="A253" s="108"/>
      <c r="B253" s="246"/>
      <c r="C253" s="246"/>
      <c r="D253" s="244"/>
      <c r="E253" s="96"/>
      <c r="F253" s="96" t="s">
        <v>2912</v>
      </c>
      <c r="G253" s="96" t="s">
        <v>3149</v>
      </c>
      <c r="H253" s="112"/>
      <c r="I253" s="112"/>
      <c r="J253" s="112">
        <v>515</v>
      </c>
      <c r="K253" s="112"/>
      <c r="L253" s="112"/>
      <c r="M253" s="112"/>
      <c r="N253" s="112">
        <v>149</v>
      </c>
      <c r="O253" s="112"/>
      <c r="P253" s="112"/>
      <c r="Q253" s="112"/>
      <c r="R253" s="112">
        <v>623.77277000000004</v>
      </c>
    </row>
    <row r="254" spans="1:18" s="113" customFormat="1" ht="37.5" hidden="1" customHeight="1" outlineLevel="1">
      <c r="A254" s="108"/>
      <c r="B254" s="246"/>
      <c r="C254" s="246"/>
      <c r="D254" s="244"/>
      <c r="E254" s="96"/>
      <c r="F254" s="96" t="s">
        <v>2912</v>
      </c>
      <c r="G254" s="96" t="s">
        <v>3150</v>
      </c>
      <c r="H254" s="112"/>
      <c r="I254" s="112"/>
      <c r="J254" s="112">
        <v>338</v>
      </c>
      <c r="K254" s="112"/>
      <c r="L254" s="112"/>
      <c r="M254" s="112"/>
      <c r="N254" s="112">
        <v>55</v>
      </c>
      <c r="O254" s="112"/>
      <c r="P254" s="112"/>
      <c r="Q254" s="112"/>
      <c r="R254" s="112">
        <v>165.20351000000002</v>
      </c>
    </row>
    <row r="255" spans="1:18" s="113" customFormat="1" ht="42.75" hidden="1" customHeight="1" outlineLevel="1">
      <c r="A255" s="108"/>
      <c r="B255" s="246"/>
      <c r="C255" s="246"/>
      <c r="D255" s="244"/>
      <c r="E255" s="96"/>
      <c r="F255" s="96" t="s">
        <v>2912</v>
      </c>
      <c r="G255" s="96" t="s">
        <v>3151</v>
      </c>
      <c r="H255" s="112"/>
      <c r="I255" s="112"/>
      <c r="J255" s="112">
        <v>86</v>
      </c>
      <c r="K255" s="112"/>
      <c r="L255" s="112"/>
      <c r="M255" s="112"/>
      <c r="N255" s="112">
        <v>60</v>
      </c>
      <c r="O255" s="112"/>
      <c r="P255" s="112"/>
      <c r="Q255" s="112"/>
      <c r="R255" s="112">
        <v>107.43810000000001</v>
      </c>
    </row>
    <row r="256" spans="1:18" s="113" customFormat="1" ht="42.75" hidden="1" customHeight="1" outlineLevel="1">
      <c r="A256" s="108"/>
      <c r="B256" s="246"/>
      <c r="C256" s="246"/>
      <c r="D256" s="244"/>
      <c r="E256" s="96"/>
      <c r="F256" s="96" t="s">
        <v>2912</v>
      </c>
      <c r="G256" s="96" t="s">
        <v>3152</v>
      </c>
      <c r="H256" s="112"/>
      <c r="I256" s="112"/>
      <c r="J256" s="112">
        <v>38</v>
      </c>
      <c r="K256" s="112"/>
      <c r="L256" s="112"/>
      <c r="M256" s="112"/>
      <c r="N256" s="112">
        <v>50</v>
      </c>
      <c r="O256" s="112"/>
      <c r="P256" s="112"/>
      <c r="Q256" s="112"/>
      <c r="R256" s="112">
        <v>77.954070000000002</v>
      </c>
    </row>
    <row r="257" spans="1:18" s="113" customFormat="1" ht="42.75" hidden="1" customHeight="1" outlineLevel="1">
      <c r="A257" s="108"/>
      <c r="B257" s="246"/>
      <c r="C257" s="246"/>
      <c r="D257" s="244"/>
      <c r="E257" s="96"/>
      <c r="F257" s="96" t="s">
        <v>2912</v>
      </c>
      <c r="G257" s="96" t="s">
        <v>3153</v>
      </c>
      <c r="H257" s="112"/>
      <c r="I257" s="112"/>
      <c r="J257" s="112">
        <v>193</v>
      </c>
      <c r="K257" s="112"/>
      <c r="L257" s="112"/>
      <c r="M257" s="112"/>
      <c r="N257" s="112">
        <v>16</v>
      </c>
      <c r="O257" s="112"/>
      <c r="P257" s="112"/>
      <c r="Q257" s="112"/>
      <c r="R257" s="112">
        <v>155.03452999999999</v>
      </c>
    </row>
    <row r="258" spans="1:18" s="113" customFormat="1" ht="42.75" hidden="1" customHeight="1" outlineLevel="1">
      <c r="A258" s="108"/>
      <c r="B258" s="246"/>
      <c r="C258" s="246"/>
      <c r="D258" s="244"/>
      <c r="E258" s="96"/>
      <c r="F258" s="96" t="s">
        <v>2912</v>
      </c>
      <c r="G258" s="96" t="s">
        <v>3154</v>
      </c>
      <c r="H258" s="112"/>
      <c r="I258" s="112"/>
      <c r="J258" s="112">
        <v>300</v>
      </c>
      <c r="K258" s="112"/>
      <c r="L258" s="112"/>
      <c r="M258" s="112"/>
      <c r="N258" s="112">
        <v>60</v>
      </c>
      <c r="O258" s="112"/>
      <c r="P258" s="112"/>
      <c r="Q258" s="112"/>
      <c r="R258" s="112">
        <v>93.791830000000004</v>
      </c>
    </row>
    <row r="259" spans="1:18" s="106" customFormat="1" ht="23.25" customHeight="1" collapsed="1">
      <c r="A259" s="109" t="s">
        <v>3155</v>
      </c>
      <c r="B259" s="246"/>
      <c r="C259" s="246"/>
      <c r="D259" s="244"/>
      <c r="E259" s="96" t="s">
        <v>3156</v>
      </c>
      <c r="F259" s="96" t="s">
        <v>2912</v>
      </c>
      <c r="G259" s="96"/>
      <c r="H259" s="110">
        <v>443</v>
      </c>
      <c r="I259" s="110">
        <v>1792</v>
      </c>
      <c r="J259" s="110">
        <v>4625</v>
      </c>
      <c r="K259" s="110" t="s">
        <v>72</v>
      </c>
      <c r="L259" s="110">
        <v>166.57999999999998</v>
      </c>
      <c r="M259" s="110">
        <v>287.89999999999998</v>
      </c>
      <c r="N259" s="110">
        <v>448.7</v>
      </c>
      <c r="O259" s="110" t="s">
        <v>72</v>
      </c>
      <c r="P259" s="111">
        <v>482.64227</v>
      </c>
      <c r="Q259" s="111">
        <v>1396.9970599999999</v>
      </c>
      <c r="R259" s="111">
        <v>4678.60851</v>
      </c>
    </row>
    <row r="260" spans="1:18" s="113" customFormat="1" ht="35.25" hidden="1" customHeight="1" outlineLevel="1">
      <c r="A260" s="108"/>
      <c r="B260" s="246"/>
      <c r="C260" s="246"/>
      <c r="D260" s="244"/>
      <c r="E260" s="96"/>
      <c r="F260" s="96" t="s">
        <v>2912</v>
      </c>
      <c r="G260" s="96" t="s">
        <v>3157</v>
      </c>
      <c r="H260" s="112">
        <v>208</v>
      </c>
      <c r="I260" s="112"/>
      <c r="J260" s="112"/>
      <c r="K260" s="112"/>
      <c r="L260" s="112">
        <v>80</v>
      </c>
      <c r="M260" s="112"/>
      <c r="N260" s="112"/>
      <c r="O260" s="112"/>
      <c r="P260" s="112">
        <v>201.44988000000001</v>
      </c>
      <c r="Q260" s="112"/>
      <c r="R260" s="112"/>
    </row>
    <row r="261" spans="1:18" s="113" customFormat="1" ht="35.25" hidden="1" customHeight="1" outlineLevel="1">
      <c r="A261" s="108"/>
      <c r="B261" s="246"/>
      <c r="C261" s="246"/>
      <c r="D261" s="244"/>
      <c r="E261" s="96"/>
      <c r="F261" s="96" t="s">
        <v>2912</v>
      </c>
      <c r="G261" s="96" t="s">
        <v>3158</v>
      </c>
      <c r="H261" s="112">
        <v>235</v>
      </c>
      <c r="I261" s="112"/>
      <c r="J261" s="112"/>
      <c r="K261" s="112"/>
      <c r="L261" s="112">
        <v>86.58</v>
      </c>
      <c r="M261" s="112"/>
      <c r="N261" s="112"/>
      <c r="O261" s="112"/>
      <c r="P261" s="112">
        <v>281.19238999999999</v>
      </c>
      <c r="Q261" s="112"/>
      <c r="R261" s="112"/>
    </row>
    <row r="262" spans="1:18" s="113" customFormat="1" ht="50.25" hidden="1" customHeight="1" outlineLevel="1">
      <c r="A262" s="108"/>
      <c r="B262" s="246"/>
      <c r="C262" s="246"/>
      <c r="D262" s="244"/>
      <c r="E262" s="96"/>
      <c r="F262" s="96" t="s">
        <v>2912</v>
      </c>
      <c r="G262" s="96" t="s">
        <v>3159</v>
      </c>
      <c r="H262" s="112"/>
      <c r="I262" s="112">
        <v>221</v>
      </c>
      <c r="J262" s="112"/>
      <c r="K262" s="112"/>
      <c r="L262" s="112"/>
      <c r="M262" s="112">
        <v>7</v>
      </c>
      <c r="N262" s="112"/>
      <c r="O262" s="112"/>
      <c r="P262" s="112"/>
      <c r="Q262" s="112">
        <v>200.8904</v>
      </c>
      <c r="R262" s="112"/>
    </row>
    <row r="263" spans="1:18" s="113" customFormat="1" ht="50.25" hidden="1" customHeight="1" outlineLevel="1">
      <c r="A263" s="108"/>
      <c r="B263" s="246"/>
      <c r="C263" s="246"/>
      <c r="D263" s="244"/>
      <c r="E263" s="96"/>
      <c r="F263" s="96" t="s">
        <v>2912</v>
      </c>
      <c r="G263" s="96" t="s">
        <v>3160</v>
      </c>
      <c r="H263" s="112"/>
      <c r="I263" s="112">
        <v>240</v>
      </c>
      <c r="J263" s="112"/>
      <c r="K263" s="112"/>
      <c r="L263" s="112"/>
      <c r="M263" s="112">
        <v>7</v>
      </c>
      <c r="N263" s="112"/>
      <c r="O263" s="112"/>
      <c r="P263" s="112"/>
      <c r="Q263" s="112">
        <v>231.80842000000001</v>
      </c>
      <c r="R263" s="112"/>
    </row>
    <row r="264" spans="1:18" s="113" customFormat="1" ht="50.25" hidden="1" customHeight="1" outlineLevel="1">
      <c r="A264" s="108"/>
      <c r="B264" s="246"/>
      <c r="C264" s="246"/>
      <c r="D264" s="244"/>
      <c r="E264" s="96"/>
      <c r="F264" s="96" t="s">
        <v>2912</v>
      </c>
      <c r="G264" s="96" t="s">
        <v>3161</v>
      </c>
      <c r="H264" s="112"/>
      <c r="I264" s="112">
        <v>115</v>
      </c>
      <c r="J264" s="112"/>
      <c r="K264" s="112"/>
      <c r="L264" s="112"/>
      <c r="M264" s="112">
        <v>109.9</v>
      </c>
      <c r="N264" s="112"/>
      <c r="O264" s="112"/>
      <c r="P264" s="112"/>
      <c r="Q264" s="112">
        <v>146.33932000000001</v>
      </c>
      <c r="R264" s="112"/>
    </row>
    <row r="265" spans="1:18" s="113" customFormat="1" ht="50.25" hidden="1" customHeight="1" outlineLevel="1">
      <c r="A265" s="108"/>
      <c r="B265" s="246"/>
      <c r="C265" s="246"/>
      <c r="D265" s="244"/>
      <c r="E265" s="96"/>
      <c r="F265" s="96" t="s">
        <v>2912</v>
      </c>
      <c r="G265" s="96" t="s">
        <v>3162</v>
      </c>
      <c r="H265" s="112"/>
      <c r="I265" s="112">
        <v>118</v>
      </c>
      <c r="J265" s="112"/>
      <c r="K265" s="112"/>
      <c r="L265" s="112"/>
      <c r="M265" s="112">
        <v>25</v>
      </c>
      <c r="N265" s="112"/>
      <c r="O265" s="112"/>
      <c r="P265" s="112"/>
      <c r="Q265" s="112">
        <v>262.36685999999997</v>
      </c>
      <c r="R265" s="112"/>
    </row>
    <row r="266" spans="1:18" s="113" customFormat="1" ht="50.25" hidden="1" customHeight="1" outlineLevel="1">
      <c r="A266" s="108"/>
      <c r="B266" s="246"/>
      <c r="C266" s="246"/>
      <c r="D266" s="244"/>
      <c r="E266" s="96"/>
      <c r="F266" s="96" t="s">
        <v>2912</v>
      </c>
      <c r="G266" s="96" t="s">
        <v>3163</v>
      </c>
      <c r="H266" s="112"/>
      <c r="I266" s="112">
        <v>620</v>
      </c>
      <c r="J266" s="112"/>
      <c r="K266" s="112"/>
      <c r="L266" s="112"/>
      <c r="M266" s="112">
        <v>75</v>
      </c>
      <c r="N266" s="112"/>
      <c r="O266" s="112"/>
      <c r="P266" s="112"/>
      <c r="Q266" s="112">
        <v>198.32552999999999</v>
      </c>
      <c r="R266" s="112"/>
    </row>
    <row r="267" spans="1:18" s="113" customFormat="1" ht="50.25" hidden="1" customHeight="1" outlineLevel="1">
      <c r="A267" s="108"/>
      <c r="B267" s="246"/>
      <c r="C267" s="246"/>
      <c r="D267" s="244"/>
      <c r="E267" s="96"/>
      <c r="F267" s="96" t="s">
        <v>2912</v>
      </c>
      <c r="G267" s="96" t="s">
        <v>3164</v>
      </c>
      <c r="H267" s="112"/>
      <c r="I267" s="112">
        <v>383</v>
      </c>
      <c r="J267" s="112"/>
      <c r="K267" s="112"/>
      <c r="L267" s="112"/>
      <c r="M267" s="112">
        <v>50</v>
      </c>
      <c r="N267" s="112"/>
      <c r="O267" s="112"/>
      <c r="P267" s="112"/>
      <c r="Q267" s="112">
        <v>232.67627999999999</v>
      </c>
      <c r="R267" s="112"/>
    </row>
    <row r="268" spans="1:18" s="113" customFormat="1" ht="50.25" hidden="1" customHeight="1" outlineLevel="1">
      <c r="A268" s="108"/>
      <c r="B268" s="246"/>
      <c r="C268" s="246"/>
      <c r="D268" s="244"/>
      <c r="E268" s="96"/>
      <c r="F268" s="96" t="s">
        <v>2912</v>
      </c>
      <c r="G268" s="96" t="s">
        <v>3165</v>
      </c>
      <c r="H268" s="112"/>
      <c r="I268" s="112">
        <v>95</v>
      </c>
      <c r="J268" s="112"/>
      <c r="K268" s="112"/>
      <c r="L268" s="112"/>
      <c r="M268" s="112">
        <v>14</v>
      </c>
      <c r="N268" s="112"/>
      <c r="O268" s="112"/>
      <c r="P268" s="112"/>
      <c r="Q268" s="112">
        <v>124.59025</v>
      </c>
      <c r="R268" s="112"/>
    </row>
    <row r="269" spans="1:18" s="113" customFormat="1" ht="36" hidden="1" customHeight="1" outlineLevel="1">
      <c r="A269" s="108"/>
      <c r="B269" s="246"/>
      <c r="C269" s="246"/>
      <c r="D269" s="244"/>
      <c r="E269" s="96"/>
      <c r="F269" s="96" t="s">
        <v>2912</v>
      </c>
      <c r="G269" s="96" t="s">
        <v>3166</v>
      </c>
      <c r="H269" s="112"/>
      <c r="I269" s="112"/>
      <c r="J269" s="112">
        <v>316</v>
      </c>
      <c r="K269" s="112"/>
      <c r="L269" s="112"/>
      <c r="M269" s="112"/>
      <c r="N269" s="112">
        <v>7</v>
      </c>
      <c r="O269" s="112"/>
      <c r="P269" s="112"/>
      <c r="Q269" s="112"/>
      <c r="R269" s="112">
        <v>220.61060999999998</v>
      </c>
    </row>
    <row r="270" spans="1:18" s="113" customFormat="1" ht="36" hidden="1" customHeight="1" outlineLevel="1">
      <c r="A270" s="108"/>
      <c r="B270" s="246"/>
      <c r="C270" s="246"/>
      <c r="D270" s="244"/>
      <c r="E270" s="96"/>
      <c r="F270" s="96" t="s">
        <v>2912</v>
      </c>
      <c r="G270" s="96" t="s">
        <v>3167</v>
      </c>
      <c r="H270" s="112"/>
      <c r="I270" s="112"/>
      <c r="J270" s="112">
        <v>316</v>
      </c>
      <c r="K270" s="112"/>
      <c r="L270" s="112"/>
      <c r="M270" s="112"/>
      <c r="N270" s="112">
        <v>15</v>
      </c>
      <c r="O270" s="112"/>
      <c r="P270" s="112"/>
      <c r="Q270" s="112"/>
      <c r="R270" s="112">
        <v>375.95403000000005</v>
      </c>
    </row>
    <row r="271" spans="1:18" s="113" customFormat="1" ht="36" hidden="1" customHeight="1" outlineLevel="1">
      <c r="A271" s="108"/>
      <c r="B271" s="246"/>
      <c r="C271" s="246"/>
      <c r="D271" s="244"/>
      <c r="E271" s="96"/>
      <c r="F271" s="96" t="s">
        <v>2912</v>
      </c>
      <c r="G271" s="96" t="s">
        <v>3168</v>
      </c>
      <c r="H271" s="112"/>
      <c r="I271" s="112"/>
      <c r="J271" s="112">
        <v>325</v>
      </c>
      <c r="K271" s="112"/>
      <c r="L271" s="112"/>
      <c r="M271" s="112"/>
      <c r="N271" s="112">
        <v>7</v>
      </c>
      <c r="O271" s="112"/>
      <c r="P271" s="112"/>
      <c r="Q271" s="112"/>
      <c r="R271" s="112">
        <v>279.80662999999998</v>
      </c>
    </row>
    <row r="272" spans="1:18" s="113" customFormat="1" ht="36" hidden="1" customHeight="1" outlineLevel="1">
      <c r="A272" s="108"/>
      <c r="B272" s="246"/>
      <c r="C272" s="246"/>
      <c r="D272" s="244"/>
      <c r="E272" s="96"/>
      <c r="F272" s="96" t="s">
        <v>2912</v>
      </c>
      <c r="G272" s="96" t="s">
        <v>3169</v>
      </c>
      <c r="H272" s="112"/>
      <c r="I272" s="112"/>
      <c r="J272" s="112">
        <v>500</v>
      </c>
      <c r="K272" s="112"/>
      <c r="L272" s="112"/>
      <c r="M272" s="112"/>
      <c r="N272" s="112">
        <v>15</v>
      </c>
      <c r="O272" s="112"/>
      <c r="P272" s="112"/>
      <c r="Q272" s="112"/>
      <c r="R272" s="112">
        <v>384.04676000000001</v>
      </c>
    </row>
    <row r="273" spans="1:18" s="113" customFormat="1" ht="36" hidden="1" customHeight="1" outlineLevel="1">
      <c r="A273" s="108"/>
      <c r="B273" s="246"/>
      <c r="C273" s="246"/>
      <c r="D273" s="244"/>
      <c r="E273" s="96"/>
      <c r="F273" s="96" t="s">
        <v>2912</v>
      </c>
      <c r="G273" s="96" t="s">
        <v>3170</v>
      </c>
      <c r="H273" s="112"/>
      <c r="I273" s="112"/>
      <c r="J273" s="112">
        <v>60</v>
      </c>
      <c r="K273" s="112"/>
      <c r="L273" s="112"/>
      <c r="M273" s="112"/>
      <c r="N273" s="112">
        <v>7</v>
      </c>
      <c r="O273" s="112"/>
      <c r="P273" s="112"/>
      <c r="Q273" s="112"/>
      <c r="R273" s="112">
        <v>78.79097999999999</v>
      </c>
    </row>
    <row r="274" spans="1:18" s="113" customFormat="1" ht="36" hidden="1" customHeight="1" outlineLevel="1">
      <c r="A274" s="108"/>
      <c r="B274" s="246"/>
      <c r="C274" s="246"/>
      <c r="D274" s="244"/>
      <c r="E274" s="96"/>
      <c r="F274" s="96" t="s">
        <v>2912</v>
      </c>
      <c r="G274" s="96" t="s">
        <v>3171</v>
      </c>
      <c r="H274" s="112"/>
      <c r="I274" s="112"/>
      <c r="J274" s="112">
        <v>357</v>
      </c>
      <c r="K274" s="112"/>
      <c r="L274" s="112"/>
      <c r="M274" s="112"/>
      <c r="N274" s="112">
        <v>15</v>
      </c>
      <c r="O274" s="112"/>
      <c r="P274" s="112"/>
      <c r="Q274" s="112"/>
      <c r="R274" s="112">
        <v>367.33959999999996</v>
      </c>
    </row>
    <row r="275" spans="1:18" s="113" customFormat="1" ht="36" hidden="1" customHeight="1" outlineLevel="1">
      <c r="A275" s="108"/>
      <c r="B275" s="246"/>
      <c r="C275" s="246"/>
      <c r="D275" s="244"/>
      <c r="E275" s="96"/>
      <c r="F275" s="96" t="s">
        <v>2912</v>
      </c>
      <c r="G275" s="96" t="s">
        <v>3172</v>
      </c>
      <c r="H275" s="112"/>
      <c r="I275" s="112"/>
      <c r="J275" s="112">
        <v>280</v>
      </c>
      <c r="K275" s="112"/>
      <c r="L275" s="112"/>
      <c r="M275" s="112"/>
      <c r="N275" s="112">
        <v>7</v>
      </c>
      <c r="O275" s="112"/>
      <c r="P275" s="112"/>
      <c r="Q275" s="112"/>
      <c r="R275" s="112">
        <v>307.35212999999999</v>
      </c>
    </row>
    <row r="276" spans="1:18" s="113" customFormat="1" ht="36" hidden="1" customHeight="1" outlineLevel="1">
      <c r="A276" s="108"/>
      <c r="B276" s="246"/>
      <c r="C276" s="246"/>
      <c r="D276" s="244"/>
      <c r="E276" s="96"/>
      <c r="F276" s="96" t="s">
        <v>2912</v>
      </c>
      <c r="G276" s="96" t="s">
        <v>3173</v>
      </c>
      <c r="H276" s="112"/>
      <c r="I276" s="112"/>
      <c r="J276" s="112">
        <v>380</v>
      </c>
      <c r="K276" s="112"/>
      <c r="L276" s="112"/>
      <c r="M276" s="112"/>
      <c r="N276" s="112">
        <v>12</v>
      </c>
      <c r="O276" s="112"/>
      <c r="P276" s="112"/>
      <c r="Q276" s="112"/>
      <c r="R276" s="112">
        <v>311.00923999999998</v>
      </c>
    </row>
    <row r="277" spans="1:18" s="113" customFormat="1" ht="30" hidden="1" customHeight="1" outlineLevel="1">
      <c r="A277" s="108"/>
      <c r="B277" s="246"/>
      <c r="C277" s="246"/>
      <c r="D277" s="244"/>
      <c r="E277" s="96"/>
      <c r="F277" s="96" t="s">
        <v>2912</v>
      </c>
      <c r="G277" s="96" t="s">
        <v>3174</v>
      </c>
      <c r="H277" s="112"/>
      <c r="I277" s="112"/>
      <c r="J277" s="112">
        <v>95</v>
      </c>
      <c r="K277" s="112"/>
      <c r="L277" s="112"/>
      <c r="M277" s="112"/>
      <c r="N277" s="112">
        <v>140</v>
      </c>
      <c r="O277" s="112"/>
      <c r="P277" s="112"/>
      <c r="Q277" s="112"/>
      <c r="R277" s="112">
        <v>46.026780000000002</v>
      </c>
    </row>
    <row r="278" spans="1:18" s="113" customFormat="1" ht="30" hidden="1" customHeight="1" outlineLevel="1">
      <c r="A278" s="108"/>
      <c r="B278" s="246"/>
      <c r="C278" s="246"/>
      <c r="D278" s="244"/>
      <c r="E278" s="96"/>
      <c r="F278" s="96" t="s">
        <v>2912</v>
      </c>
      <c r="G278" s="96" t="s">
        <v>3175</v>
      </c>
      <c r="H278" s="112"/>
      <c r="I278" s="112"/>
      <c r="J278" s="112">
        <v>164</v>
      </c>
      <c r="K278" s="112"/>
      <c r="L278" s="112"/>
      <c r="M278" s="112"/>
      <c r="N278" s="112">
        <v>65</v>
      </c>
      <c r="O278" s="112"/>
      <c r="P278" s="112"/>
      <c r="Q278" s="112"/>
      <c r="R278" s="112">
        <v>133.17823000000001</v>
      </c>
    </row>
    <row r="279" spans="1:18" s="113" customFormat="1" ht="30" hidden="1" customHeight="1" outlineLevel="1">
      <c r="A279" s="108"/>
      <c r="B279" s="246"/>
      <c r="C279" s="246"/>
      <c r="D279" s="244"/>
      <c r="E279" s="96"/>
      <c r="F279" s="96" t="s">
        <v>2912</v>
      </c>
      <c r="G279" s="96" t="s">
        <v>3176</v>
      </c>
      <c r="H279" s="112"/>
      <c r="I279" s="112"/>
      <c r="J279" s="112">
        <v>82</v>
      </c>
      <c r="K279" s="112"/>
      <c r="L279" s="112"/>
      <c r="M279" s="112"/>
      <c r="N279" s="112">
        <v>60</v>
      </c>
      <c r="O279" s="112"/>
      <c r="P279" s="112"/>
      <c r="Q279" s="112"/>
      <c r="R279" s="112">
        <v>72.749160000000003</v>
      </c>
    </row>
    <row r="280" spans="1:18" s="113" customFormat="1" ht="30" hidden="1" customHeight="1" outlineLevel="1">
      <c r="A280" s="108"/>
      <c r="B280" s="246"/>
      <c r="C280" s="246"/>
      <c r="D280" s="244"/>
      <c r="E280" s="96"/>
      <c r="F280" s="96" t="s">
        <v>2912</v>
      </c>
      <c r="G280" s="96" t="s">
        <v>3177</v>
      </c>
      <c r="H280" s="112"/>
      <c r="I280" s="112"/>
      <c r="J280" s="112">
        <v>100</v>
      </c>
      <c r="K280" s="112"/>
      <c r="L280" s="112"/>
      <c r="M280" s="112"/>
      <c r="N280" s="112">
        <v>91.7</v>
      </c>
      <c r="O280" s="112"/>
      <c r="P280" s="112"/>
      <c r="Q280" s="112"/>
      <c r="R280" s="112">
        <v>48.660339999999998</v>
      </c>
    </row>
    <row r="281" spans="1:18" s="113" customFormat="1" ht="30" hidden="1" customHeight="1" outlineLevel="1">
      <c r="A281" s="108"/>
      <c r="B281" s="246"/>
      <c r="C281" s="246"/>
      <c r="D281" s="244"/>
      <c r="E281" s="96"/>
      <c r="F281" s="96" t="s">
        <v>2912</v>
      </c>
      <c r="G281" s="96" t="s">
        <v>3178</v>
      </c>
      <c r="H281" s="112"/>
      <c r="I281" s="112"/>
      <c r="J281" s="112">
        <v>1650</v>
      </c>
      <c r="K281" s="112"/>
      <c r="L281" s="112"/>
      <c r="M281" s="112"/>
      <c r="N281" s="112">
        <v>7</v>
      </c>
      <c r="O281" s="112"/>
      <c r="P281" s="112"/>
      <c r="Q281" s="112"/>
      <c r="R281" s="112">
        <v>2053.0840200000002</v>
      </c>
    </row>
    <row r="282" spans="1:18" s="106" customFormat="1" ht="21.75" customHeight="1" collapsed="1">
      <c r="A282" s="109" t="s">
        <v>3179</v>
      </c>
      <c r="B282" s="246"/>
      <c r="C282" s="246"/>
      <c r="D282" s="244"/>
      <c r="E282" s="96" t="s">
        <v>3180</v>
      </c>
      <c r="F282" s="96" t="s">
        <v>2912</v>
      </c>
      <c r="G282" s="96"/>
      <c r="H282" s="110">
        <v>215</v>
      </c>
      <c r="I282" s="110">
        <v>0</v>
      </c>
      <c r="J282" s="110">
        <v>0</v>
      </c>
      <c r="K282" s="110" t="s">
        <v>72</v>
      </c>
      <c r="L282" s="110">
        <v>152.4</v>
      </c>
      <c r="M282" s="110">
        <v>0</v>
      </c>
      <c r="N282" s="110">
        <v>0</v>
      </c>
      <c r="O282" s="110" t="s">
        <v>72</v>
      </c>
      <c r="P282" s="111">
        <v>161.11482000000001</v>
      </c>
      <c r="Q282" s="111">
        <v>0</v>
      </c>
      <c r="R282" s="111">
        <v>0</v>
      </c>
    </row>
    <row r="283" spans="1:18" s="113" customFormat="1" ht="40.5" hidden="1" customHeight="1" outlineLevel="1">
      <c r="A283" s="108"/>
      <c r="B283" s="246"/>
      <c r="C283" s="246"/>
      <c r="D283" s="244"/>
      <c r="E283" s="96"/>
      <c r="F283" s="96" t="s">
        <v>2912</v>
      </c>
      <c r="G283" s="96" t="s">
        <v>3181</v>
      </c>
      <c r="H283" s="107">
        <v>35</v>
      </c>
      <c r="I283" s="107"/>
      <c r="J283" s="107"/>
      <c r="K283" s="107"/>
      <c r="L283" s="107">
        <v>5</v>
      </c>
      <c r="M283" s="107"/>
      <c r="N283" s="107"/>
      <c r="O283" s="107"/>
      <c r="P283" s="107">
        <v>22.63053</v>
      </c>
      <c r="Q283" s="107"/>
      <c r="R283" s="107"/>
    </row>
    <row r="284" spans="1:18" s="113" customFormat="1" ht="40.5" hidden="1" customHeight="1" outlineLevel="1">
      <c r="A284" s="108"/>
      <c r="B284" s="246"/>
      <c r="C284" s="246"/>
      <c r="D284" s="244"/>
      <c r="E284" s="96"/>
      <c r="F284" s="96" t="s">
        <v>2912</v>
      </c>
      <c r="G284" s="96" t="s">
        <v>3182</v>
      </c>
      <c r="H284" s="107">
        <v>180</v>
      </c>
      <c r="I284" s="107"/>
      <c r="J284" s="107"/>
      <c r="K284" s="107"/>
      <c r="L284" s="107">
        <v>147.4</v>
      </c>
      <c r="M284" s="107"/>
      <c r="N284" s="107"/>
      <c r="O284" s="107"/>
      <c r="P284" s="107">
        <v>138.48429000000002</v>
      </c>
      <c r="Q284" s="107"/>
      <c r="R284" s="107"/>
    </row>
    <row r="285" spans="1:18" s="113" customFormat="1" ht="15.75" hidden="1" collapsed="1">
      <c r="A285" s="108"/>
      <c r="B285" s="96"/>
      <c r="C285" s="96"/>
      <c r="D285" s="107"/>
      <c r="E285" s="96"/>
      <c r="F285" s="96"/>
      <c r="G285" s="96"/>
      <c r="H285" s="107"/>
      <c r="I285" s="107"/>
      <c r="J285" s="107"/>
      <c r="K285" s="107"/>
      <c r="L285" s="107"/>
      <c r="M285" s="107"/>
      <c r="N285" s="107"/>
      <c r="O285" s="107"/>
      <c r="P285" s="107"/>
      <c r="Q285" s="107"/>
      <c r="R285" s="107"/>
    </row>
    <row r="286" spans="1:18" ht="15.75" hidden="1">
      <c r="A286" s="114"/>
      <c r="B286" s="114"/>
      <c r="C286" s="114"/>
      <c r="D286" s="114"/>
      <c r="E286" s="115"/>
      <c r="F286" s="115"/>
      <c r="G286" s="115"/>
      <c r="H286" s="114">
        <v>11823</v>
      </c>
      <c r="I286" s="114">
        <v>11805.999999999998</v>
      </c>
      <c r="J286" s="114">
        <v>12861.999999999998</v>
      </c>
      <c r="K286" s="114"/>
      <c r="L286" s="114">
        <v>1183.7999999999997</v>
      </c>
      <c r="M286" s="114">
        <v>1476.48</v>
      </c>
      <c r="N286" s="114">
        <v>1468.64</v>
      </c>
      <c r="O286" s="114"/>
      <c r="P286" s="116">
        <v>11141.316309999998</v>
      </c>
      <c r="Q286" s="116">
        <v>10096.342879999998</v>
      </c>
      <c r="R286" s="116">
        <v>12926.620309999998</v>
      </c>
    </row>
    <row r="287" spans="1:18" ht="15.75" hidden="1">
      <c r="A287" s="114"/>
      <c r="B287" s="114"/>
      <c r="C287" s="114"/>
      <c r="D287" s="114"/>
      <c r="E287" s="115"/>
      <c r="F287" s="115"/>
      <c r="G287" s="115"/>
      <c r="H287" s="117">
        <v>0</v>
      </c>
      <c r="I287" s="117">
        <v>-1.8189894035458565E-12</v>
      </c>
      <c r="J287" s="117">
        <v>-1.8189894035458565E-12</v>
      </c>
      <c r="K287" s="114"/>
      <c r="L287" s="117">
        <v>0</v>
      </c>
      <c r="M287" s="117">
        <v>-3.4106051316484809E-13</v>
      </c>
      <c r="N287" s="117">
        <v>5.6843418860808015E-14</v>
      </c>
      <c r="O287" s="114"/>
      <c r="P287" s="117">
        <v>-8.5265128291212022E-13</v>
      </c>
      <c r="Q287" s="117">
        <v>1.5916157281026244E-12</v>
      </c>
      <c r="R287" s="117">
        <v>-1.8189894035458565E-12</v>
      </c>
    </row>
    <row r="288" spans="1:18" ht="15.75" hidden="1">
      <c r="A288" s="286"/>
      <c r="B288" s="286"/>
      <c r="C288" s="286"/>
      <c r="D288" s="286"/>
      <c r="E288" s="286"/>
      <c r="F288" s="286"/>
      <c r="G288" s="286"/>
      <c r="H288" s="286"/>
      <c r="I288" s="286"/>
      <c r="J288" s="286"/>
      <c r="K288" s="286"/>
      <c r="L288" s="286"/>
      <c r="M288" s="286"/>
      <c r="N288" s="286"/>
      <c r="O288" s="286"/>
      <c r="P288" s="286"/>
      <c r="Q288" s="286"/>
      <c r="R288" s="286"/>
    </row>
    <row r="289" spans="1:18" s="106" customFormat="1" ht="23.25" customHeight="1">
      <c r="A289" s="245" t="s">
        <v>3183</v>
      </c>
      <c r="B289" s="245"/>
      <c r="C289" s="245"/>
      <c r="D289" s="245"/>
      <c r="E289" s="245"/>
      <c r="F289" s="245"/>
      <c r="G289" s="245"/>
      <c r="H289" s="245"/>
      <c r="I289" s="245"/>
      <c r="J289" s="245"/>
      <c r="K289" s="245"/>
      <c r="L289" s="245"/>
      <c r="M289" s="245"/>
      <c r="N289" s="245"/>
      <c r="O289" s="245"/>
      <c r="P289" s="245"/>
      <c r="Q289" s="245"/>
      <c r="R289" s="245"/>
    </row>
    <row r="290" spans="1:18" ht="47.25" hidden="1" customHeight="1">
      <c r="A290" s="243" t="s">
        <v>2898</v>
      </c>
      <c r="B290" s="246" t="s">
        <v>49</v>
      </c>
      <c r="C290" s="244" t="s">
        <v>2899</v>
      </c>
      <c r="D290" s="244" t="s">
        <v>2900</v>
      </c>
      <c r="E290" s="244" t="s">
        <v>3184</v>
      </c>
      <c r="F290" s="244" t="s">
        <v>2902</v>
      </c>
      <c r="G290" s="244" t="s">
        <v>2903</v>
      </c>
      <c r="H290" s="244" t="s">
        <v>55</v>
      </c>
      <c r="I290" s="244"/>
      <c r="J290" s="244"/>
      <c r="K290" s="244"/>
      <c r="L290" s="244" t="s">
        <v>2904</v>
      </c>
      <c r="M290" s="244"/>
      <c r="N290" s="244"/>
      <c r="O290" s="244"/>
      <c r="P290" s="244" t="s">
        <v>2905</v>
      </c>
      <c r="Q290" s="244"/>
      <c r="R290" s="244"/>
    </row>
    <row r="291" spans="1:18" ht="62.25" hidden="1" customHeight="1" thickBot="1">
      <c r="A291" s="243"/>
      <c r="B291" s="246"/>
      <c r="C291" s="244"/>
      <c r="D291" s="244"/>
      <c r="E291" s="244"/>
      <c r="F291" s="244"/>
      <c r="G291" s="244"/>
      <c r="H291" s="107">
        <v>2020</v>
      </c>
      <c r="I291" s="107">
        <v>2021</v>
      </c>
      <c r="J291" s="107">
        <v>2022</v>
      </c>
      <c r="K291" s="107" t="s">
        <v>2906</v>
      </c>
      <c r="L291" s="107">
        <v>2020</v>
      </c>
      <c r="M291" s="107">
        <v>2021</v>
      </c>
      <c r="N291" s="107">
        <v>2022</v>
      </c>
      <c r="O291" s="107" t="s">
        <v>2906</v>
      </c>
      <c r="P291" s="107">
        <v>2020</v>
      </c>
      <c r="Q291" s="107">
        <v>2021</v>
      </c>
      <c r="R291" s="107">
        <v>2022</v>
      </c>
    </row>
    <row r="292" spans="1:18" ht="15.75" hidden="1" customHeight="1">
      <c r="A292" s="108">
        <v>1</v>
      </c>
      <c r="B292" s="243">
        <v>2</v>
      </c>
      <c r="C292" s="243"/>
      <c r="D292" s="243"/>
      <c r="E292" s="243">
        <v>3</v>
      </c>
      <c r="F292" s="243"/>
      <c r="G292" s="107">
        <v>3</v>
      </c>
      <c r="H292" s="244">
        <v>4</v>
      </c>
      <c r="I292" s="244"/>
      <c r="J292" s="244"/>
      <c r="K292" s="244"/>
      <c r="L292" s="244">
        <v>5</v>
      </c>
      <c r="M292" s="244"/>
      <c r="N292" s="244"/>
      <c r="O292" s="244"/>
      <c r="P292" s="244">
        <v>6</v>
      </c>
      <c r="Q292" s="244"/>
      <c r="R292" s="244"/>
    </row>
    <row r="293" spans="1:18" s="106" customFormat="1" ht="23.25" customHeight="1">
      <c r="A293" s="109" t="s">
        <v>2908</v>
      </c>
      <c r="B293" s="246" t="s">
        <v>87</v>
      </c>
      <c r="C293" s="246" t="s">
        <v>2909</v>
      </c>
      <c r="D293" s="244" t="s">
        <v>2910</v>
      </c>
      <c r="E293" s="96" t="s">
        <v>2911</v>
      </c>
      <c r="F293" s="96" t="s">
        <v>2912</v>
      </c>
      <c r="G293" s="96"/>
      <c r="H293" s="110">
        <v>0</v>
      </c>
      <c r="I293" s="110">
        <v>0</v>
      </c>
      <c r="J293" s="110">
        <v>1333</v>
      </c>
      <c r="K293" s="110" t="s">
        <v>72</v>
      </c>
      <c r="L293" s="110">
        <v>0</v>
      </c>
      <c r="M293" s="110">
        <v>0</v>
      </c>
      <c r="N293" s="110">
        <v>1614</v>
      </c>
      <c r="O293" s="110" t="s">
        <v>72</v>
      </c>
      <c r="P293" s="111">
        <v>0</v>
      </c>
      <c r="Q293" s="111">
        <v>0</v>
      </c>
      <c r="R293" s="111">
        <v>2357.0741155757241</v>
      </c>
    </row>
    <row r="294" spans="1:18" s="113" customFormat="1" ht="30.75" hidden="1" customHeight="1" outlineLevel="1">
      <c r="A294" s="108"/>
      <c r="B294" s="246"/>
      <c r="C294" s="246"/>
      <c r="D294" s="244"/>
      <c r="E294" s="96"/>
      <c r="F294" s="96" t="s">
        <v>2912</v>
      </c>
      <c r="G294" s="96" t="s">
        <v>3166</v>
      </c>
      <c r="H294" s="112"/>
      <c r="I294" s="112"/>
      <c r="J294" s="112">
        <v>640</v>
      </c>
      <c r="K294" s="112"/>
      <c r="L294" s="112"/>
      <c r="M294" s="112"/>
      <c r="N294" s="112">
        <v>7</v>
      </c>
      <c r="O294" s="112"/>
      <c r="P294" s="112"/>
      <c r="Q294" s="112"/>
      <c r="R294" s="112">
        <v>665.19500000000005</v>
      </c>
    </row>
    <row r="295" spans="1:18" s="113" customFormat="1" ht="31.5" hidden="1" customHeight="1" outlineLevel="1">
      <c r="A295" s="108"/>
      <c r="B295" s="246"/>
      <c r="C295" s="246"/>
      <c r="D295" s="244"/>
      <c r="E295" s="96"/>
      <c r="F295" s="96" t="s">
        <v>2912</v>
      </c>
      <c r="G295" s="96" t="s">
        <v>3185</v>
      </c>
      <c r="H295" s="112"/>
      <c r="I295" s="112"/>
      <c r="J295" s="112">
        <v>105</v>
      </c>
      <c r="K295" s="112"/>
      <c r="L295" s="112"/>
      <c r="M295" s="112"/>
      <c r="N295" s="112">
        <v>7</v>
      </c>
      <c r="O295" s="112"/>
      <c r="P295" s="112"/>
      <c r="Q295" s="112"/>
      <c r="R295" s="112">
        <v>261.30941000000001</v>
      </c>
    </row>
    <row r="296" spans="1:18" s="113" customFormat="1" ht="31.5" hidden="1" customHeight="1" outlineLevel="1">
      <c r="A296" s="108"/>
      <c r="B296" s="246"/>
      <c r="C296" s="246"/>
      <c r="D296" s="244"/>
      <c r="E296" s="96"/>
      <c r="F296" s="96" t="s">
        <v>2912</v>
      </c>
      <c r="G296" s="96" t="s">
        <v>3186</v>
      </c>
      <c r="H296" s="112"/>
      <c r="I296" s="112"/>
      <c r="J296" s="112">
        <v>588</v>
      </c>
      <c r="K296" s="112"/>
      <c r="L296" s="112"/>
      <c r="M296" s="112"/>
      <c r="N296" s="112">
        <v>1600</v>
      </c>
      <c r="O296" s="112"/>
      <c r="P296" s="112"/>
      <c r="Q296" s="112"/>
      <c r="R296" s="112">
        <v>1430.5697055757239</v>
      </c>
    </row>
    <row r="297" spans="1:18" s="106" customFormat="1" ht="23.25" customHeight="1" collapsed="1">
      <c r="A297" s="109" t="s">
        <v>3155</v>
      </c>
      <c r="B297" s="246"/>
      <c r="C297" s="246"/>
      <c r="D297" s="244"/>
      <c r="E297" s="96" t="s">
        <v>3156</v>
      </c>
      <c r="F297" s="96" t="s">
        <v>2912</v>
      </c>
      <c r="G297" s="96"/>
      <c r="H297" s="110">
        <v>0</v>
      </c>
      <c r="I297" s="110">
        <v>87</v>
      </c>
      <c r="J297" s="110">
        <v>10188</v>
      </c>
      <c r="K297" s="110" t="s">
        <v>72</v>
      </c>
      <c r="L297" s="110">
        <v>0</v>
      </c>
      <c r="M297" s="110">
        <v>63.45</v>
      </c>
      <c r="N297" s="110">
        <v>3207</v>
      </c>
      <c r="O297" s="110" t="s">
        <v>72</v>
      </c>
      <c r="P297" s="111">
        <v>0</v>
      </c>
      <c r="Q297" s="111">
        <v>183.57400000000001</v>
      </c>
      <c r="R297" s="111">
        <v>22874.15088606123</v>
      </c>
    </row>
    <row r="298" spans="1:18" s="113" customFormat="1" ht="44.25" hidden="1" customHeight="1" outlineLevel="1">
      <c r="A298" s="108"/>
      <c r="B298" s="246"/>
      <c r="C298" s="246"/>
      <c r="D298" s="244"/>
      <c r="E298" s="96"/>
      <c r="F298" s="96" t="s">
        <v>2912</v>
      </c>
      <c r="G298" s="96" t="s">
        <v>3187</v>
      </c>
      <c r="H298" s="112"/>
      <c r="I298" s="112">
        <v>87</v>
      </c>
      <c r="J298" s="112"/>
      <c r="K298" s="112"/>
      <c r="L298" s="112"/>
      <c r="M298" s="112">
        <v>63.45</v>
      </c>
      <c r="N298" s="112"/>
      <c r="O298" s="112"/>
      <c r="P298" s="112"/>
      <c r="Q298" s="112">
        <v>183.57400000000001</v>
      </c>
      <c r="R298" s="112"/>
    </row>
    <row r="299" spans="1:18" s="113" customFormat="1" ht="39.75" hidden="1" customHeight="1" outlineLevel="1">
      <c r="A299" s="108"/>
      <c r="B299" s="246"/>
      <c r="C299" s="246"/>
      <c r="D299" s="244"/>
      <c r="E299" s="96"/>
      <c r="F299" s="96" t="s">
        <v>2912</v>
      </c>
      <c r="G299" s="96" t="s">
        <v>3178</v>
      </c>
      <c r="H299" s="112"/>
      <c r="I299" s="112"/>
      <c r="J299" s="112">
        <v>172</v>
      </c>
      <c r="K299" s="112"/>
      <c r="L299" s="112"/>
      <c r="M299" s="112"/>
      <c r="N299" s="112">
        <v>7</v>
      </c>
      <c r="O299" s="112"/>
      <c r="P299" s="112"/>
      <c r="Q299" s="112"/>
      <c r="R299" s="112">
        <v>438.93511000000001</v>
      </c>
    </row>
    <row r="300" spans="1:18" s="113" customFormat="1" ht="39.75" hidden="1" customHeight="1" outlineLevel="1">
      <c r="A300" s="108"/>
      <c r="B300" s="246"/>
      <c r="C300" s="246"/>
      <c r="D300" s="244"/>
      <c r="E300" s="96"/>
      <c r="F300" s="96" t="s">
        <v>2912</v>
      </c>
      <c r="G300" s="96" t="s">
        <v>3186</v>
      </c>
      <c r="H300" s="112"/>
      <c r="I300" s="112"/>
      <c r="J300" s="112">
        <v>313</v>
      </c>
      <c r="K300" s="112"/>
      <c r="L300" s="112"/>
      <c r="M300" s="112"/>
      <c r="N300" s="112">
        <v>1600</v>
      </c>
      <c r="O300" s="112"/>
      <c r="P300" s="112"/>
      <c r="Q300" s="112"/>
      <c r="R300" s="112">
        <v>1430.9539674283176</v>
      </c>
    </row>
    <row r="301" spans="1:18" s="113" customFormat="1" ht="39.75" hidden="1" customHeight="1" outlineLevel="1">
      <c r="A301" s="108"/>
      <c r="B301" s="246"/>
      <c r="C301" s="246"/>
      <c r="D301" s="244"/>
      <c r="E301" s="96"/>
      <c r="F301" s="96" t="s">
        <v>632</v>
      </c>
      <c r="G301" s="96" t="s">
        <v>3186</v>
      </c>
      <c r="H301" s="112"/>
      <c r="I301" s="112"/>
      <c r="J301" s="112">
        <v>9703</v>
      </c>
      <c r="K301" s="112"/>
      <c r="L301" s="112"/>
      <c r="M301" s="112"/>
      <c r="N301" s="112">
        <v>1600</v>
      </c>
      <c r="O301" s="112"/>
      <c r="P301" s="112"/>
      <c r="Q301" s="112"/>
      <c r="R301" s="112">
        <v>21004.261808632913</v>
      </c>
    </row>
    <row r="302" spans="1:18" s="106" customFormat="1" ht="24" customHeight="1" collapsed="1">
      <c r="A302" s="109" t="s">
        <v>3188</v>
      </c>
      <c r="B302" s="246"/>
      <c r="C302" s="246" t="s">
        <v>3189</v>
      </c>
      <c r="D302" s="244" t="s">
        <v>3190</v>
      </c>
      <c r="E302" s="96" t="s">
        <v>2911</v>
      </c>
      <c r="F302" s="96" t="s">
        <v>2912</v>
      </c>
      <c r="G302" s="96"/>
      <c r="H302" s="110">
        <v>66528</v>
      </c>
      <c r="I302" s="110">
        <v>152834</v>
      </c>
      <c r="J302" s="110">
        <v>18921</v>
      </c>
      <c r="K302" s="110" t="s">
        <v>72</v>
      </c>
      <c r="L302" s="110">
        <v>562.21</v>
      </c>
      <c r="M302" s="110">
        <v>1785.16</v>
      </c>
      <c r="N302" s="110">
        <v>419.31</v>
      </c>
      <c r="O302" s="110" t="s">
        <v>72</v>
      </c>
      <c r="P302" s="111">
        <v>36616.096221999993</v>
      </c>
      <c r="Q302" s="111">
        <v>91774.143590000022</v>
      </c>
      <c r="R302" s="111">
        <v>14209.195200000004</v>
      </c>
    </row>
    <row r="303" spans="1:18" s="113" customFormat="1" ht="30" hidden="1" customHeight="1" outlineLevel="1">
      <c r="A303" s="108"/>
      <c r="B303" s="246"/>
      <c r="C303" s="246"/>
      <c r="D303" s="244"/>
      <c r="E303" s="96"/>
      <c r="F303" s="96" t="s">
        <v>2912</v>
      </c>
      <c r="G303" s="96" t="s">
        <v>3181</v>
      </c>
      <c r="H303" s="107">
        <v>30</v>
      </c>
      <c r="I303" s="107"/>
      <c r="J303" s="107"/>
      <c r="K303" s="107"/>
      <c r="L303" s="107">
        <v>5</v>
      </c>
      <c r="M303" s="107"/>
      <c r="N303" s="107"/>
      <c r="O303" s="107"/>
      <c r="P303" s="107">
        <v>25.943150000000003</v>
      </c>
      <c r="Q303" s="107"/>
      <c r="R303" s="107"/>
    </row>
    <row r="304" spans="1:18" s="113" customFormat="1" ht="30" hidden="1" customHeight="1" outlineLevel="1">
      <c r="A304" s="108"/>
      <c r="B304" s="246"/>
      <c r="C304" s="246"/>
      <c r="D304" s="244"/>
      <c r="E304" s="96"/>
      <c r="F304" s="96" t="s">
        <v>2912</v>
      </c>
      <c r="G304" s="96" t="s">
        <v>2944</v>
      </c>
      <c r="H304" s="107">
        <v>53</v>
      </c>
      <c r="I304" s="107"/>
      <c r="J304" s="107"/>
      <c r="K304" s="107"/>
      <c r="L304" s="107">
        <v>15</v>
      </c>
      <c r="M304" s="107"/>
      <c r="N304" s="107"/>
      <c r="O304" s="107"/>
      <c r="P304" s="107">
        <v>132.68278000000001</v>
      </c>
      <c r="Q304" s="107"/>
      <c r="R304" s="107"/>
    </row>
    <row r="305" spans="1:18" s="113" customFormat="1" ht="30" hidden="1" customHeight="1" outlineLevel="1">
      <c r="A305" s="108"/>
      <c r="B305" s="246"/>
      <c r="C305" s="246"/>
      <c r="D305" s="244"/>
      <c r="E305" s="96"/>
      <c r="F305" s="96" t="s">
        <v>2912</v>
      </c>
      <c r="G305" s="96" t="s">
        <v>3191</v>
      </c>
      <c r="H305" s="107">
        <v>125</v>
      </c>
      <c r="I305" s="107"/>
      <c r="J305" s="107"/>
      <c r="K305" s="107"/>
      <c r="L305" s="107">
        <v>5</v>
      </c>
      <c r="M305" s="107"/>
      <c r="N305" s="107"/>
      <c r="O305" s="107"/>
      <c r="P305" s="107">
        <v>208.67582999999999</v>
      </c>
      <c r="Q305" s="107"/>
      <c r="R305" s="107"/>
    </row>
    <row r="306" spans="1:18" s="113" customFormat="1" ht="30" hidden="1" customHeight="1" outlineLevel="1">
      <c r="A306" s="108"/>
      <c r="B306" s="246"/>
      <c r="C306" s="246"/>
      <c r="D306" s="244"/>
      <c r="E306" s="96"/>
      <c r="F306" s="96" t="s">
        <v>2912</v>
      </c>
      <c r="G306" s="96" t="s">
        <v>2987</v>
      </c>
      <c r="H306" s="107">
        <v>19</v>
      </c>
      <c r="I306" s="107"/>
      <c r="J306" s="107"/>
      <c r="K306" s="107"/>
      <c r="L306" s="107">
        <v>7.2</v>
      </c>
      <c r="M306" s="107"/>
      <c r="N306" s="107"/>
      <c r="O306" s="107"/>
      <c r="P306" s="107">
        <v>23.675609999999999</v>
      </c>
      <c r="Q306" s="107"/>
      <c r="R306" s="107"/>
    </row>
    <row r="307" spans="1:18" s="113" customFormat="1" ht="30" hidden="1" customHeight="1" outlineLevel="1">
      <c r="A307" s="108"/>
      <c r="B307" s="246"/>
      <c r="C307" s="246"/>
      <c r="D307" s="244"/>
      <c r="E307" s="96"/>
      <c r="F307" s="96" t="s">
        <v>2912</v>
      </c>
      <c r="G307" s="96" t="s">
        <v>2943</v>
      </c>
      <c r="H307" s="107">
        <v>120</v>
      </c>
      <c r="I307" s="107"/>
      <c r="J307" s="107"/>
      <c r="K307" s="107"/>
      <c r="L307" s="107">
        <v>15</v>
      </c>
      <c r="M307" s="107"/>
      <c r="N307" s="107"/>
      <c r="O307" s="107"/>
      <c r="P307" s="107">
        <v>168.76064000000002</v>
      </c>
      <c r="Q307" s="107"/>
      <c r="R307" s="107"/>
    </row>
    <row r="308" spans="1:18" s="113" customFormat="1" ht="30" hidden="1" customHeight="1" outlineLevel="1">
      <c r="A308" s="108"/>
      <c r="B308" s="246"/>
      <c r="C308" s="246"/>
      <c r="D308" s="244"/>
      <c r="E308" s="96"/>
      <c r="F308" s="96" t="s">
        <v>2912</v>
      </c>
      <c r="G308" s="96" t="s">
        <v>3192</v>
      </c>
      <c r="H308" s="107">
        <v>1500</v>
      </c>
      <c r="I308" s="107"/>
      <c r="J308" s="107"/>
      <c r="K308" s="107"/>
      <c r="L308" s="107">
        <v>6</v>
      </c>
      <c r="M308" s="107"/>
      <c r="N308" s="107"/>
      <c r="O308" s="107"/>
      <c r="P308" s="107">
        <v>688.1381899999999</v>
      </c>
      <c r="Q308" s="107"/>
      <c r="R308" s="107"/>
    </row>
    <row r="309" spans="1:18" s="113" customFormat="1" ht="30" hidden="1" customHeight="1" outlineLevel="1">
      <c r="A309" s="108"/>
      <c r="B309" s="246"/>
      <c r="C309" s="246"/>
      <c r="D309" s="244"/>
      <c r="E309" s="96"/>
      <c r="F309" s="96" t="s">
        <v>2912</v>
      </c>
      <c r="G309" s="96" t="s">
        <v>3193</v>
      </c>
      <c r="H309" s="107">
        <v>80</v>
      </c>
      <c r="I309" s="107"/>
      <c r="J309" s="107"/>
      <c r="K309" s="107"/>
      <c r="L309" s="107">
        <v>6</v>
      </c>
      <c r="M309" s="107"/>
      <c r="N309" s="107"/>
      <c r="O309" s="107"/>
      <c r="P309" s="107">
        <v>140.5146</v>
      </c>
      <c r="Q309" s="107"/>
      <c r="R309" s="107"/>
    </row>
    <row r="310" spans="1:18" s="113" customFormat="1" ht="30" hidden="1" customHeight="1" outlineLevel="1">
      <c r="A310" s="108"/>
      <c r="B310" s="246"/>
      <c r="C310" s="246"/>
      <c r="D310" s="244"/>
      <c r="E310" s="96"/>
      <c r="F310" s="96" t="s">
        <v>2912</v>
      </c>
      <c r="G310" s="96" t="s">
        <v>3194</v>
      </c>
      <c r="H310" s="107">
        <v>1500</v>
      </c>
      <c r="I310" s="107"/>
      <c r="J310" s="107"/>
      <c r="K310" s="107"/>
      <c r="L310" s="107">
        <v>6</v>
      </c>
      <c r="M310" s="107"/>
      <c r="N310" s="107"/>
      <c r="O310" s="107"/>
      <c r="P310" s="107">
        <v>699.57064000000003</v>
      </c>
      <c r="Q310" s="107"/>
      <c r="R310" s="107"/>
    </row>
    <row r="311" spans="1:18" s="113" customFormat="1" ht="30" hidden="1" customHeight="1" outlineLevel="1">
      <c r="A311" s="108"/>
      <c r="B311" s="246"/>
      <c r="C311" s="246"/>
      <c r="D311" s="244"/>
      <c r="E311" s="96"/>
      <c r="F311" s="96" t="s">
        <v>2912</v>
      </c>
      <c r="G311" s="96" t="s">
        <v>3195</v>
      </c>
      <c r="H311" s="107">
        <v>20</v>
      </c>
      <c r="I311" s="107"/>
      <c r="J311" s="107"/>
      <c r="K311" s="107"/>
      <c r="L311" s="107">
        <v>10</v>
      </c>
      <c r="M311" s="107"/>
      <c r="N311" s="107"/>
      <c r="O311" s="107"/>
      <c r="P311" s="107">
        <v>145.75682</v>
      </c>
      <c r="Q311" s="107"/>
      <c r="R311" s="107"/>
    </row>
    <row r="312" spans="1:18" s="113" customFormat="1" ht="30" hidden="1" customHeight="1" outlineLevel="1">
      <c r="A312" s="108"/>
      <c r="B312" s="246"/>
      <c r="C312" s="246"/>
      <c r="D312" s="244"/>
      <c r="E312" s="96"/>
      <c r="F312" s="96" t="s">
        <v>2912</v>
      </c>
      <c r="G312" s="96" t="s">
        <v>3196</v>
      </c>
      <c r="H312" s="107">
        <v>20</v>
      </c>
      <c r="I312" s="107"/>
      <c r="J312" s="107"/>
      <c r="K312" s="107"/>
      <c r="L312" s="107">
        <v>15</v>
      </c>
      <c r="M312" s="107"/>
      <c r="N312" s="107"/>
      <c r="O312" s="107"/>
      <c r="P312" s="107">
        <v>162.84704000000002</v>
      </c>
      <c r="Q312" s="107"/>
      <c r="R312" s="107"/>
    </row>
    <row r="313" spans="1:18" s="113" customFormat="1" ht="30" hidden="1" customHeight="1" outlineLevel="1">
      <c r="A313" s="108"/>
      <c r="B313" s="246"/>
      <c r="C313" s="246"/>
      <c r="D313" s="244"/>
      <c r="E313" s="96"/>
      <c r="F313" s="96" t="s">
        <v>2912</v>
      </c>
      <c r="G313" s="96" t="s">
        <v>3197</v>
      </c>
      <c r="H313" s="107">
        <v>7900</v>
      </c>
      <c r="I313" s="107"/>
      <c r="J313" s="107"/>
      <c r="K313" s="107"/>
      <c r="L313" s="107">
        <v>8</v>
      </c>
      <c r="M313" s="107"/>
      <c r="N313" s="107"/>
      <c r="O313" s="107"/>
      <c r="P313" s="107">
        <v>3575.8490099999995</v>
      </c>
      <c r="Q313" s="107"/>
      <c r="R313" s="107"/>
    </row>
    <row r="314" spans="1:18" s="113" customFormat="1" ht="30" hidden="1" customHeight="1" outlineLevel="1">
      <c r="A314" s="108"/>
      <c r="B314" s="246"/>
      <c r="C314" s="246"/>
      <c r="D314" s="244"/>
      <c r="E314" s="96"/>
      <c r="F314" s="96" t="s">
        <v>2912</v>
      </c>
      <c r="G314" s="96" t="s">
        <v>3198</v>
      </c>
      <c r="H314" s="107">
        <v>2500</v>
      </c>
      <c r="I314" s="107"/>
      <c r="J314" s="107"/>
      <c r="K314" s="107"/>
      <c r="L314" s="107">
        <v>10</v>
      </c>
      <c r="M314" s="107"/>
      <c r="N314" s="107"/>
      <c r="O314" s="107"/>
      <c r="P314" s="107">
        <v>1281.6403599999999</v>
      </c>
      <c r="Q314" s="107"/>
      <c r="R314" s="107"/>
    </row>
    <row r="315" spans="1:18" s="113" customFormat="1" ht="30" hidden="1" customHeight="1" outlineLevel="1">
      <c r="A315" s="108"/>
      <c r="B315" s="246"/>
      <c r="C315" s="246"/>
      <c r="D315" s="244"/>
      <c r="E315" s="96"/>
      <c r="F315" s="96" t="s">
        <v>2912</v>
      </c>
      <c r="G315" s="96" t="s">
        <v>3199</v>
      </c>
      <c r="H315" s="107">
        <v>220</v>
      </c>
      <c r="I315" s="107"/>
      <c r="J315" s="107"/>
      <c r="K315" s="107"/>
      <c r="L315" s="107">
        <v>15</v>
      </c>
      <c r="M315" s="107"/>
      <c r="N315" s="107"/>
      <c r="O315" s="107"/>
      <c r="P315" s="107">
        <v>283.35332</v>
      </c>
      <c r="Q315" s="107"/>
      <c r="R315" s="107"/>
    </row>
    <row r="316" spans="1:18" s="113" customFormat="1" ht="30" hidden="1" customHeight="1" outlineLevel="1">
      <c r="A316" s="108"/>
      <c r="B316" s="246"/>
      <c r="C316" s="246"/>
      <c r="D316" s="244"/>
      <c r="E316" s="96"/>
      <c r="F316" s="96" t="s">
        <v>2912</v>
      </c>
      <c r="G316" s="96" t="s">
        <v>3200</v>
      </c>
      <c r="H316" s="107">
        <v>20</v>
      </c>
      <c r="I316" s="107"/>
      <c r="J316" s="107"/>
      <c r="K316" s="107"/>
      <c r="L316" s="107">
        <v>10</v>
      </c>
      <c r="M316" s="107"/>
      <c r="N316" s="107"/>
      <c r="O316" s="107"/>
      <c r="P316" s="107">
        <v>159.15064999999998</v>
      </c>
      <c r="Q316" s="107"/>
      <c r="R316" s="107"/>
    </row>
    <row r="317" spans="1:18" s="113" customFormat="1" ht="30" hidden="1" customHeight="1" outlineLevel="1">
      <c r="A317" s="108"/>
      <c r="B317" s="246"/>
      <c r="C317" s="246"/>
      <c r="D317" s="244"/>
      <c r="E317" s="96"/>
      <c r="F317" s="96" t="s">
        <v>2912</v>
      </c>
      <c r="G317" s="96" t="s">
        <v>3201</v>
      </c>
      <c r="H317" s="107">
        <v>2790</v>
      </c>
      <c r="I317" s="107"/>
      <c r="J317" s="107"/>
      <c r="K317" s="107"/>
      <c r="L317" s="107">
        <v>9.1999999999999993</v>
      </c>
      <c r="M317" s="107"/>
      <c r="N317" s="107"/>
      <c r="O317" s="107"/>
      <c r="P317" s="107">
        <v>1389.9520500000001</v>
      </c>
      <c r="Q317" s="107"/>
      <c r="R317" s="107"/>
    </row>
    <row r="318" spans="1:18" s="113" customFormat="1" ht="30" hidden="1" customHeight="1" outlineLevel="1">
      <c r="A318" s="108"/>
      <c r="B318" s="246"/>
      <c r="C318" s="246"/>
      <c r="D318" s="244"/>
      <c r="E318" s="96"/>
      <c r="F318" s="96" t="s">
        <v>2912</v>
      </c>
      <c r="G318" s="96" t="s">
        <v>3202</v>
      </c>
      <c r="H318" s="107">
        <v>2715</v>
      </c>
      <c r="I318" s="107"/>
      <c r="J318" s="107"/>
      <c r="K318" s="107"/>
      <c r="L318" s="107">
        <v>7</v>
      </c>
      <c r="M318" s="107"/>
      <c r="N318" s="107"/>
      <c r="O318" s="107"/>
      <c r="P318" s="107">
        <v>1387.9239700000001</v>
      </c>
      <c r="Q318" s="107"/>
      <c r="R318" s="107"/>
    </row>
    <row r="319" spans="1:18" s="113" customFormat="1" ht="30" hidden="1" customHeight="1" outlineLevel="1">
      <c r="A319" s="108"/>
      <c r="B319" s="246"/>
      <c r="C319" s="246"/>
      <c r="D319" s="244"/>
      <c r="E319" s="96"/>
      <c r="F319" s="96" t="s">
        <v>2912</v>
      </c>
      <c r="G319" s="96" t="s">
        <v>3203</v>
      </c>
      <c r="H319" s="107">
        <v>2580</v>
      </c>
      <c r="I319" s="107"/>
      <c r="J319" s="107"/>
      <c r="K319" s="107"/>
      <c r="L319" s="107">
        <v>6</v>
      </c>
      <c r="M319" s="107"/>
      <c r="N319" s="107"/>
      <c r="O319" s="107"/>
      <c r="P319" s="107">
        <v>1408.0580400000001</v>
      </c>
      <c r="Q319" s="107"/>
      <c r="R319" s="107"/>
    </row>
    <row r="320" spans="1:18" s="113" customFormat="1" ht="30" hidden="1" customHeight="1" outlineLevel="1">
      <c r="A320" s="108"/>
      <c r="B320" s="246"/>
      <c r="C320" s="246"/>
      <c r="D320" s="244"/>
      <c r="E320" s="96"/>
      <c r="F320" s="96" t="s">
        <v>2912</v>
      </c>
      <c r="G320" s="96" t="s">
        <v>3204</v>
      </c>
      <c r="H320" s="107">
        <v>2750</v>
      </c>
      <c r="I320" s="107"/>
      <c r="J320" s="107"/>
      <c r="K320" s="107"/>
      <c r="L320" s="107">
        <v>15</v>
      </c>
      <c r="M320" s="107"/>
      <c r="N320" s="107"/>
      <c r="O320" s="107"/>
      <c r="P320" s="107">
        <v>1485.62051</v>
      </c>
      <c r="Q320" s="107"/>
      <c r="R320" s="107"/>
    </row>
    <row r="321" spans="1:18" s="113" customFormat="1" ht="30" hidden="1" customHeight="1" outlineLevel="1">
      <c r="A321" s="108"/>
      <c r="B321" s="246"/>
      <c r="C321" s="246"/>
      <c r="D321" s="244"/>
      <c r="E321" s="96"/>
      <c r="F321" s="96" t="s">
        <v>2912</v>
      </c>
      <c r="G321" s="96" t="s">
        <v>3205</v>
      </c>
      <c r="H321" s="107">
        <v>150</v>
      </c>
      <c r="I321" s="107"/>
      <c r="J321" s="107"/>
      <c r="K321" s="107"/>
      <c r="L321" s="107">
        <v>7.5</v>
      </c>
      <c r="M321" s="107"/>
      <c r="N321" s="107"/>
      <c r="O321" s="107"/>
      <c r="P321" s="107">
        <v>318.43200999999999</v>
      </c>
      <c r="Q321" s="107"/>
      <c r="R321" s="107"/>
    </row>
    <row r="322" spans="1:18" s="113" customFormat="1" ht="30" hidden="1" customHeight="1" outlineLevel="1">
      <c r="A322" s="108"/>
      <c r="B322" s="246"/>
      <c r="C322" s="246"/>
      <c r="D322" s="244"/>
      <c r="E322" s="96"/>
      <c r="F322" s="96" t="s">
        <v>2912</v>
      </c>
      <c r="G322" s="96" t="s">
        <v>3206</v>
      </c>
      <c r="H322" s="107">
        <v>2700</v>
      </c>
      <c r="I322" s="107"/>
      <c r="J322" s="107"/>
      <c r="K322" s="107"/>
      <c r="L322" s="107">
        <v>7.5</v>
      </c>
      <c r="M322" s="107"/>
      <c r="N322" s="107"/>
      <c r="O322" s="107"/>
      <c r="P322" s="107">
        <v>1514.6239499999999</v>
      </c>
      <c r="Q322" s="107"/>
      <c r="R322" s="107"/>
    </row>
    <row r="323" spans="1:18" s="113" customFormat="1" ht="30" hidden="1" customHeight="1" outlineLevel="1">
      <c r="A323" s="108"/>
      <c r="B323" s="246"/>
      <c r="C323" s="246"/>
      <c r="D323" s="244"/>
      <c r="E323" s="96"/>
      <c r="F323" s="96" t="s">
        <v>2912</v>
      </c>
      <c r="G323" s="96" t="s">
        <v>3207</v>
      </c>
      <c r="H323" s="107">
        <v>1280</v>
      </c>
      <c r="I323" s="107"/>
      <c r="J323" s="107"/>
      <c r="K323" s="107"/>
      <c r="L323" s="107">
        <v>7.5</v>
      </c>
      <c r="M323" s="107"/>
      <c r="N323" s="107"/>
      <c r="O323" s="107"/>
      <c r="P323" s="107">
        <v>827.80787999999984</v>
      </c>
      <c r="Q323" s="107"/>
      <c r="R323" s="107"/>
    </row>
    <row r="324" spans="1:18" s="113" customFormat="1" ht="30" hidden="1" customHeight="1" outlineLevel="1">
      <c r="A324" s="108"/>
      <c r="B324" s="246"/>
      <c r="C324" s="246"/>
      <c r="D324" s="244"/>
      <c r="E324" s="96"/>
      <c r="F324" s="96" t="s">
        <v>2912</v>
      </c>
      <c r="G324" s="96" t="s">
        <v>3208</v>
      </c>
      <c r="H324" s="107">
        <v>1050</v>
      </c>
      <c r="I324" s="107"/>
      <c r="J324" s="107"/>
      <c r="K324" s="107"/>
      <c r="L324" s="107">
        <v>5</v>
      </c>
      <c r="M324" s="107"/>
      <c r="N324" s="107"/>
      <c r="O324" s="107"/>
      <c r="P324" s="107">
        <v>332.33411999999998</v>
      </c>
      <c r="Q324" s="107"/>
      <c r="R324" s="107"/>
    </row>
    <row r="325" spans="1:18" s="113" customFormat="1" ht="30" hidden="1" customHeight="1" outlineLevel="1">
      <c r="A325" s="108"/>
      <c r="B325" s="246"/>
      <c r="C325" s="246"/>
      <c r="D325" s="244"/>
      <c r="E325" s="96"/>
      <c r="F325" s="96" t="s">
        <v>2912</v>
      </c>
      <c r="G325" s="96" t="s">
        <v>3209</v>
      </c>
      <c r="H325" s="107">
        <v>1700</v>
      </c>
      <c r="I325" s="107"/>
      <c r="J325" s="107"/>
      <c r="K325" s="107"/>
      <c r="L325" s="107">
        <v>5</v>
      </c>
      <c r="M325" s="107"/>
      <c r="N325" s="107"/>
      <c r="O325" s="107"/>
      <c r="P325" s="107">
        <v>1017.2898500000001</v>
      </c>
      <c r="Q325" s="107"/>
      <c r="R325" s="107"/>
    </row>
    <row r="326" spans="1:18" s="113" customFormat="1" ht="30" hidden="1" customHeight="1" outlineLevel="1">
      <c r="A326" s="108"/>
      <c r="B326" s="246"/>
      <c r="C326" s="246"/>
      <c r="D326" s="244"/>
      <c r="E326" s="96"/>
      <c r="F326" s="96" t="s">
        <v>2912</v>
      </c>
      <c r="G326" s="96" t="s">
        <v>3210</v>
      </c>
      <c r="H326" s="107">
        <v>659</v>
      </c>
      <c r="I326" s="107"/>
      <c r="J326" s="107"/>
      <c r="K326" s="107"/>
      <c r="L326" s="107">
        <v>12</v>
      </c>
      <c r="M326" s="107"/>
      <c r="N326" s="107"/>
      <c r="O326" s="107"/>
      <c r="P326" s="107">
        <v>656.58459000000005</v>
      </c>
      <c r="Q326" s="107"/>
      <c r="R326" s="107"/>
    </row>
    <row r="327" spans="1:18" s="113" customFormat="1" ht="30" hidden="1" customHeight="1" outlineLevel="1">
      <c r="A327" s="108"/>
      <c r="B327" s="246"/>
      <c r="C327" s="246"/>
      <c r="D327" s="244"/>
      <c r="E327" s="96"/>
      <c r="F327" s="96" t="s">
        <v>2912</v>
      </c>
      <c r="G327" s="96" t="s">
        <v>3211</v>
      </c>
      <c r="H327" s="107">
        <v>140</v>
      </c>
      <c r="I327" s="107"/>
      <c r="J327" s="107"/>
      <c r="K327" s="107"/>
      <c r="L327" s="107">
        <v>7.5</v>
      </c>
      <c r="M327" s="107"/>
      <c r="N327" s="107"/>
      <c r="O327" s="107"/>
      <c r="P327" s="107">
        <v>173.27130000000002</v>
      </c>
      <c r="Q327" s="107"/>
      <c r="R327" s="107"/>
    </row>
    <row r="328" spans="1:18" s="113" customFormat="1" ht="30" hidden="1" customHeight="1" outlineLevel="1">
      <c r="A328" s="108"/>
      <c r="B328" s="246"/>
      <c r="C328" s="246"/>
      <c r="D328" s="244"/>
      <c r="E328" s="96"/>
      <c r="F328" s="96" t="s">
        <v>2912</v>
      </c>
      <c r="G328" s="96" t="s">
        <v>3212</v>
      </c>
      <c r="H328" s="107">
        <v>4565</v>
      </c>
      <c r="I328" s="107"/>
      <c r="J328" s="107"/>
      <c r="K328" s="107"/>
      <c r="L328" s="107">
        <v>5</v>
      </c>
      <c r="M328" s="107"/>
      <c r="N328" s="107"/>
      <c r="O328" s="107"/>
      <c r="P328" s="107">
        <v>2407.3915900000002</v>
      </c>
      <c r="Q328" s="107"/>
      <c r="R328" s="107"/>
    </row>
    <row r="329" spans="1:18" s="113" customFormat="1" ht="30" hidden="1" customHeight="1" outlineLevel="1">
      <c r="A329" s="108"/>
      <c r="B329" s="246"/>
      <c r="C329" s="246"/>
      <c r="D329" s="244"/>
      <c r="E329" s="96"/>
      <c r="F329" s="96" t="s">
        <v>2912</v>
      </c>
      <c r="G329" s="96" t="s">
        <v>3213</v>
      </c>
      <c r="H329" s="107">
        <v>6455</v>
      </c>
      <c r="I329" s="107"/>
      <c r="J329" s="107"/>
      <c r="K329" s="107"/>
      <c r="L329" s="107">
        <v>11</v>
      </c>
      <c r="M329" s="107"/>
      <c r="N329" s="107"/>
      <c r="O329" s="107"/>
      <c r="P329" s="107">
        <v>3661.7788399999999</v>
      </c>
      <c r="Q329" s="107"/>
      <c r="R329" s="107"/>
    </row>
    <row r="330" spans="1:18" s="113" customFormat="1" ht="30" hidden="1" customHeight="1" outlineLevel="1">
      <c r="A330" s="108"/>
      <c r="B330" s="246"/>
      <c r="C330" s="246"/>
      <c r="D330" s="244"/>
      <c r="E330" s="96"/>
      <c r="F330" s="96" t="s">
        <v>2912</v>
      </c>
      <c r="G330" s="96" t="s">
        <v>3214</v>
      </c>
      <c r="H330" s="107">
        <v>3100</v>
      </c>
      <c r="I330" s="107"/>
      <c r="J330" s="107"/>
      <c r="K330" s="107"/>
      <c r="L330" s="107">
        <v>11</v>
      </c>
      <c r="M330" s="107"/>
      <c r="N330" s="107"/>
      <c r="O330" s="107"/>
      <c r="P330" s="107">
        <v>1459.70146</v>
      </c>
      <c r="Q330" s="107"/>
      <c r="R330" s="107"/>
    </row>
    <row r="331" spans="1:18" s="113" customFormat="1" ht="30" hidden="1" customHeight="1" outlineLevel="1">
      <c r="A331" s="108"/>
      <c r="B331" s="246"/>
      <c r="C331" s="246"/>
      <c r="D331" s="244"/>
      <c r="E331" s="96"/>
      <c r="F331" s="96" t="s">
        <v>2912</v>
      </c>
      <c r="G331" s="96" t="s">
        <v>3215</v>
      </c>
      <c r="H331" s="107">
        <v>2814</v>
      </c>
      <c r="I331" s="107"/>
      <c r="J331" s="107"/>
      <c r="K331" s="107"/>
      <c r="L331" s="107">
        <v>8.2100000000000009</v>
      </c>
      <c r="M331" s="107"/>
      <c r="N331" s="107"/>
      <c r="O331" s="107"/>
      <c r="P331" s="107">
        <v>1866.3117500000001</v>
      </c>
      <c r="Q331" s="107"/>
      <c r="R331" s="107"/>
    </row>
    <row r="332" spans="1:18" s="113" customFormat="1" ht="30" hidden="1" customHeight="1" outlineLevel="1">
      <c r="A332" s="108"/>
      <c r="B332" s="246"/>
      <c r="C332" s="246"/>
      <c r="D332" s="244"/>
      <c r="E332" s="96"/>
      <c r="F332" s="96" t="s">
        <v>2912</v>
      </c>
      <c r="G332" s="96" t="s">
        <v>3216</v>
      </c>
      <c r="H332" s="107">
        <v>1485</v>
      </c>
      <c r="I332" s="107"/>
      <c r="J332" s="107"/>
      <c r="K332" s="107"/>
      <c r="L332" s="107">
        <v>10</v>
      </c>
      <c r="M332" s="107"/>
      <c r="N332" s="107"/>
      <c r="O332" s="107"/>
      <c r="P332" s="107">
        <v>703.81474200000002</v>
      </c>
      <c r="Q332" s="107"/>
      <c r="R332" s="107"/>
    </row>
    <row r="333" spans="1:18" s="113" customFormat="1" ht="30" hidden="1" customHeight="1" outlineLevel="1">
      <c r="A333" s="108"/>
      <c r="B333" s="246"/>
      <c r="C333" s="246"/>
      <c r="D333" s="244"/>
      <c r="E333" s="96"/>
      <c r="F333" s="96" t="s">
        <v>2912</v>
      </c>
      <c r="G333" s="96" t="s">
        <v>3217</v>
      </c>
      <c r="H333" s="107">
        <v>470</v>
      </c>
      <c r="I333" s="107"/>
      <c r="J333" s="107"/>
      <c r="K333" s="107"/>
      <c r="L333" s="107">
        <v>5</v>
      </c>
      <c r="M333" s="107"/>
      <c r="N333" s="107"/>
      <c r="O333" s="107"/>
      <c r="P333" s="107">
        <v>344.37563</v>
      </c>
      <c r="Q333" s="107"/>
      <c r="R333" s="107"/>
    </row>
    <row r="334" spans="1:18" s="113" customFormat="1" ht="30" hidden="1" customHeight="1" outlineLevel="1">
      <c r="A334" s="108"/>
      <c r="B334" s="246"/>
      <c r="C334" s="246"/>
      <c r="D334" s="244"/>
      <c r="E334" s="96"/>
      <c r="F334" s="96" t="s">
        <v>2912</v>
      </c>
      <c r="G334" s="96" t="s">
        <v>3218</v>
      </c>
      <c r="H334" s="107">
        <v>2910</v>
      </c>
      <c r="I334" s="107"/>
      <c r="J334" s="107"/>
      <c r="K334" s="107"/>
      <c r="L334" s="107">
        <v>7.1</v>
      </c>
      <c r="M334" s="107"/>
      <c r="N334" s="107"/>
      <c r="O334" s="107"/>
      <c r="P334" s="107">
        <v>1309.58665</v>
      </c>
      <c r="Q334" s="107"/>
      <c r="R334" s="107"/>
    </row>
    <row r="335" spans="1:18" s="113" customFormat="1" ht="30" hidden="1" customHeight="1" outlineLevel="1">
      <c r="A335" s="108"/>
      <c r="B335" s="246"/>
      <c r="C335" s="246"/>
      <c r="D335" s="244"/>
      <c r="E335" s="96"/>
      <c r="F335" s="96" t="s">
        <v>2912</v>
      </c>
      <c r="G335" s="96" t="s">
        <v>3219</v>
      </c>
      <c r="H335" s="107">
        <v>3600</v>
      </c>
      <c r="I335" s="107"/>
      <c r="J335" s="107"/>
      <c r="K335" s="107"/>
      <c r="L335" s="107">
        <v>8</v>
      </c>
      <c r="M335" s="107"/>
      <c r="N335" s="107"/>
      <c r="O335" s="107"/>
      <c r="P335" s="107">
        <v>1891.31574</v>
      </c>
      <c r="Q335" s="107"/>
      <c r="R335" s="107"/>
    </row>
    <row r="336" spans="1:18" s="113" customFormat="1" ht="30" hidden="1" customHeight="1" outlineLevel="1">
      <c r="A336" s="108"/>
      <c r="B336" s="246"/>
      <c r="C336" s="246"/>
      <c r="D336" s="244"/>
      <c r="E336" s="96"/>
      <c r="F336" s="96" t="s">
        <v>2912</v>
      </c>
      <c r="G336" s="96" t="s">
        <v>3220</v>
      </c>
      <c r="H336" s="107">
        <v>5757</v>
      </c>
      <c r="I336" s="107"/>
      <c r="J336" s="107"/>
      <c r="K336" s="107"/>
      <c r="L336" s="107">
        <v>24.5</v>
      </c>
      <c r="M336" s="107"/>
      <c r="N336" s="107"/>
      <c r="O336" s="107"/>
      <c r="P336" s="107">
        <v>2893.2657899999999</v>
      </c>
      <c r="Q336" s="107"/>
      <c r="R336" s="107"/>
    </row>
    <row r="337" spans="1:18" s="113" customFormat="1" ht="30" hidden="1" customHeight="1" outlineLevel="1">
      <c r="A337" s="108"/>
      <c r="B337" s="246"/>
      <c r="C337" s="246"/>
      <c r="D337" s="244"/>
      <c r="E337" s="96"/>
      <c r="F337" s="96" t="s">
        <v>2912</v>
      </c>
      <c r="G337" s="96" t="s">
        <v>3221</v>
      </c>
      <c r="H337" s="107">
        <v>2751</v>
      </c>
      <c r="I337" s="107"/>
      <c r="J337" s="107"/>
      <c r="K337" s="107"/>
      <c r="L337" s="107">
        <v>250</v>
      </c>
      <c r="M337" s="107"/>
      <c r="N337" s="107"/>
      <c r="O337" s="107"/>
      <c r="P337" s="107">
        <v>1870.0971200000001</v>
      </c>
      <c r="Q337" s="107"/>
      <c r="R337" s="107"/>
    </row>
    <row r="338" spans="1:18" s="113" customFormat="1" ht="30" hidden="1" customHeight="1" outlineLevel="1">
      <c r="A338" s="108"/>
      <c r="B338" s="246"/>
      <c r="C338" s="246"/>
      <c r="D338" s="244"/>
      <c r="E338" s="96"/>
      <c r="F338" s="96" t="s">
        <v>2912</v>
      </c>
      <c r="G338" s="96" t="s">
        <v>3222</v>
      </c>
      <c r="H338" s="107"/>
      <c r="I338" s="107">
        <v>21</v>
      </c>
      <c r="J338" s="107"/>
      <c r="K338" s="107"/>
      <c r="L338" s="107"/>
      <c r="M338" s="107">
        <v>15</v>
      </c>
      <c r="N338" s="107"/>
      <c r="O338" s="107"/>
      <c r="P338" s="107"/>
      <c r="Q338" s="107">
        <v>392.76600000000002</v>
      </c>
      <c r="R338" s="107"/>
    </row>
    <row r="339" spans="1:18" s="113" customFormat="1" ht="30" hidden="1" customHeight="1" outlineLevel="1">
      <c r="A339" s="108"/>
      <c r="B339" s="246"/>
      <c r="C339" s="246"/>
      <c r="D339" s="244"/>
      <c r="E339" s="96"/>
      <c r="F339" s="96" t="s">
        <v>2912</v>
      </c>
      <c r="G339" s="96" t="s">
        <v>3223</v>
      </c>
      <c r="H339" s="107"/>
      <c r="I339" s="107">
        <v>360</v>
      </c>
      <c r="J339" s="107"/>
      <c r="K339" s="107"/>
      <c r="L339" s="107"/>
      <c r="M339" s="107">
        <v>450</v>
      </c>
      <c r="N339" s="107"/>
      <c r="O339" s="107"/>
      <c r="P339" s="107"/>
      <c r="Q339" s="107">
        <v>418.74887999999999</v>
      </c>
      <c r="R339" s="107"/>
    </row>
    <row r="340" spans="1:18" s="113" customFormat="1" ht="30" hidden="1" customHeight="1" outlineLevel="1">
      <c r="A340" s="108"/>
      <c r="B340" s="246"/>
      <c r="C340" s="246"/>
      <c r="D340" s="244"/>
      <c r="E340" s="96"/>
      <c r="F340" s="96" t="s">
        <v>2912</v>
      </c>
      <c r="G340" s="96" t="s">
        <v>3224</v>
      </c>
      <c r="H340" s="107"/>
      <c r="I340" s="107">
        <v>35</v>
      </c>
      <c r="J340" s="107"/>
      <c r="K340" s="107"/>
      <c r="L340" s="107"/>
      <c r="M340" s="107">
        <v>10</v>
      </c>
      <c r="N340" s="107"/>
      <c r="O340" s="107"/>
      <c r="P340" s="107"/>
      <c r="Q340" s="107">
        <v>120.23651</v>
      </c>
      <c r="R340" s="107"/>
    </row>
    <row r="341" spans="1:18" s="113" customFormat="1" ht="30" hidden="1" customHeight="1" outlineLevel="1">
      <c r="A341" s="108"/>
      <c r="B341" s="246"/>
      <c r="C341" s="246"/>
      <c r="D341" s="244"/>
      <c r="E341" s="96"/>
      <c r="F341" s="96" t="s">
        <v>2912</v>
      </c>
      <c r="G341" s="96" t="s">
        <v>3030</v>
      </c>
      <c r="H341" s="107"/>
      <c r="I341" s="107">
        <v>110</v>
      </c>
      <c r="J341" s="107"/>
      <c r="K341" s="107"/>
      <c r="L341" s="107"/>
      <c r="M341" s="107">
        <v>14</v>
      </c>
      <c r="N341" s="107"/>
      <c r="O341" s="107"/>
      <c r="P341" s="107"/>
      <c r="Q341" s="107">
        <v>111.07248</v>
      </c>
      <c r="R341" s="107"/>
    </row>
    <row r="342" spans="1:18" s="113" customFormat="1" ht="30" hidden="1" customHeight="1" outlineLevel="1">
      <c r="A342" s="108"/>
      <c r="B342" s="246"/>
      <c r="C342" s="246"/>
      <c r="D342" s="244"/>
      <c r="E342" s="96"/>
      <c r="F342" s="96" t="s">
        <v>2912</v>
      </c>
      <c r="G342" s="96" t="s">
        <v>3225</v>
      </c>
      <c r="H342" s="107"/>
      <c r="I342" s="107">
        <v>25</v>
      </c>
      <c r="J342" s="107"/>
      <c r="K342" s="107"/>
      <c r="L342" s="107"/>
      <c r="M342" s="107">
        <v>14</v>
      </c>
      <c r="N342" s="107"/>
      <c r="O342" s="107"/>
      <c r="P342" s="107"/>
      <c r="Q342" s="107">
        <v>118.33155000000001</v>
      </c>
      <c r="R342" s="107"/>
    </row>
    <row r="343" spans="1:18" s="113" customFormat="1" ht="30" hidden="1" customHeight="1" outlineLevel="1">
      <c r="A343" s="108"/>
      <c r="B343" s="246"/>
      <c r="C343" s="246"/>
      <c r="D343" s="244"/>
      <c r="E343" s="96"/>
      <c r="F343" s="96" t="s">
        <v>2912</v>
      </c>
      <c r="G343" s="96" t="s">
        <v>3226</v>
      </c>
      <c r="H343" s="107"/>
      <c r="I343" s="107">
        <v>6417</v>
      </c>
      <c r="J343" s="107"/>
      <c r="K343" s="107"/>
      <c r="L343" s="107"/>
      <c r="M343" s="107">
        <v>3.32</v>
      </c>
      <c r="N343" s="107"/>
      <c r="O343" s="107"/>
      <c r="P343" s="107"/>
      <c r="Q343" s="107">
        <v>4094.75587</v>
      </c>
      <c r="R343" s="107"/>
    </row>
    <row r="344" spans="1:18" s="113" customFormat="1" ht="30" hidden="1" customHeight="1" outlineLevel="1">
      <c r="A344" s="108"/>
      <c r="B344" s="246"/>
      <c r="C344" s="246"/>
      <c r="D344" s="244"/>
      <c r="E344" s="96"/>
      <c r="F344" s="96" t="s">
        <v>2912</v>
      </c>
      <c r="G344" s="96" t="s">
        <v>3227</v>
      </c>
      <c r="H344" s="107"/>
      <c r="I344" s="107">
        <v>112</v>
      </c>
      <c r="J344" s="107"/>
      <c r="K344" s="107"/>
      <c r="L344" s="107"/>
      <c r="M344" s="107">
        <v>5</v>
      </c>
      <c r="N344" s="107"/>
      <c r="O344" s="107"/>
      <c r="P344" s="107"/>
      <c r="Q344" s="107">
        <v>188.41854999999998</v>
      </c>
      <c r="R344" s="107"/>
    </row>
    <row r="345" spans="1:18" s="113" customFormat="1" ht="30" hidden="1" customHeight="1" outlineLevel="1">
      <c r="A345" s="108"/>
      <c r="B345" s="246"/>
      <c r="C345" s="246"/>
      <c r="D345" s="244"/>
      <c r="E345" s="96"/>
      <c r="F345" s="96" t="s">
        <v>2912</v>
      </c>
      <c r="G345" s="96" t="s">
        <v>3228</v>
      </c>
      <c r="H345" s="107"/>
      <c r="I345" s="107">
        <v>3590</v>
      </c>
      <c r="J345" s="107"/>
      <c r="K345" s="107"/>
      <c r="L345" s="107"/>
      <c r="M345" s="107">
        <v>14</v>
      </c>
      <c r="N345" s="107"/>
      <c r="O345" s="107"/>
      <c r="P345" s="107"/>
      <c r="Q345" s="107">
        <v>1616.942</v>
      </c>
      <c r="R345" s="107"/>
    </row>
    <row r="346" spans="1:18" s="113" customFormat="1" ht="30" hidden="1" customHeight="1" outlineLevel="1">
      <c r="A346" s="108"/>
      <c r="B346" s="246"/>
      <c r="C346" s="246"/>
      <c r="D346" s="244"/>
      <c r="E346" s="96"/>
      <c r="F346" s="96" t="s">
        <v>2912</v>
      </c>
      <c r="G346" s="96" t="s">
        <v>3229</v>
      </c>
      <c r="H346" s="107"/>
      <c r="I346" s="107">
        <v>1860</v>
      </c>
      <c r="J346" s="107"/>
      <c r="K346" s="107"/>
      <c r="L346" s="107"/>
      <c r="M346" s="107">
        <v>2.31</v>
      </c>
      <c r="N346" s="107"/>
      <c r="O346" s="107"/>
      <c r="P346" s="107"/>
      <c r="Q346" s="107">
        <v>897.59066000000007</v>
      </c>
      <c r="R346" s="107"/>
    </row>
    <row r="347" spans="1:18" s="113" customFormat="1" ht="30" hidden="1" customHeight="1" outlineLevel="1">
      <c r="A347" s="108"/>
      <c r="B347" s="246"/>
      <c r="C347" s="246"/>
      <c r="D347" s="244"/>
      <c r="E347" s="96"/>
      <c r="F347" s="96" t="s">
        <v>2912</v>
      </c>
      <c r="G347" s="96" t="s">
        <v>3230</v>
      </c>
      <c r="H347" s="107"/>
      <c r="I347" s="107">
        <v>10</v>
      </c>
      <c r="J347" s="107"/>
      <c r="K347" s="107"/>
      <c r="L347" s="107"/>
      <c r="M347" s="107">
        <v>10</v>
      </c>
      <c r="N347" s="107"/>
      <c r="O347" s="107"/>
      <c r="P347" s="107"/>
      <c r="Q347" s="107">
        <v>147.35573000000002</v>
      </c>
      <c r="R347" s="107"/>
    </row>
    <row r="348" spans="1:18" s="113" customFormat="1" ht="30" hidden="1" customHeight="1" outlineLevel="1">
      <c r="A348" s="108"/>
      <c r="B348" s="246"/>
      <c r="C348" s="246"/>
      <c r="D348" s="244"/>
      <c r="E348" s="96"/>
      <c r="F348" s="96" t="s">
        <v>2912</v>
      </c>
      <c r="G348" s="96" t="s">
        <v>3231</v>
      </c>
      <c r="H348" s="107"/>
      <c r="I348" s="107">
        <v>2740</v>
      </c>
      <c r="J348" s="107"/>
      <c r="K348" s="107"/>
      <c r="L348" s="107"/>
      <c r="M348" s="107">
        <v>6.2</v>
      </c>
      <c r="N348" s="107"/>
      <c r="O348" s="107"/>
      <c r="P348" s="107"/>
      <c r="Q348" s="107">
        <v>1190.3144399999999</v>
      </c>
      <c r="R348" s="107"/>
    </row>
    <row r="349" spans="1:18" s="113" customFormat="1" ht="30" hidden="1" customHeight="1" outlineLevel="1">
      <c r="A349" s="108"/>
      <c r="B349" s="246"/>
      <c r="C349" s="246"/>
      <c r="D349" s="244"/>
      <c r="E349" s="96"/>
      <c r="F349" s="96" t="s">
        <v>2912</v>
      </c>
      <c r="G349" s="96" t="s">
        <v>3232</v>
      </c>
      <c r="H349" s="107"/>
      <c r="I349" s="107">
        <v>2700</v>
      </c>
      <c r="J349" s="107"/>
      <c r="K349" s="107"/>
      <c r="L349" s="107"/>
      <c r="M349" s="107">
        <v>7.1</v>
      </c>
      <c r="N349" s="107"/>
      <c r="O349" s="107"/>
      <c r="P349" s="107"/>
      <c r="Q349" s="107">
        <v>1241.1652900000001</v>
      </c>
      <c r="R349" s="107"/>
    </row>
    <row r="350" spans="1:18" s="113" customFormat="1" ht="30" hidden="1" customHeight="1" outlineLevel="1">
      <c r="A350" s="108"/>
      <c r="B350" s="246"/>
      <c r="C350" s="246"/>
      <c r="D350" s="244"/>
      <c r="E350" s="96"/>
      <c r="F350" s="96" t="s">
        <v>2912</v>
      </c>
      <c r="G350" s="96" t="s">
        <v>3233</v>
      </c>
      <c r="H350" s="107"/>
      <c r="I350" s="107">
        <v>3180</v>
      </c>
      <c r="J350" s="107"/>
      <c r="K350" s="107"/>
      <c r="L350" s="107"/>
      <c r="M350" s="107">
        <v>5</v>
      </c>
      <c r="N350" s="107"/>
      <c r="O350" s="107"/>
      <c r="P350" s="107"/>
      <c r="Q350" s="107">
        <v>1449.7084399999999</v>
      </c>
      <c r="R350" s="107"/>
    </row>
    <row r="351" spans="1:18" s="113" customFormat="1" ht="30" hidden="1" customHeight="1" outlineLevel="1">
      <c r="A351" s="108"/>
      <c r="B351" s="246"/>
      <c r="C351" s="246"/>
      <c r="D351" s="244"/>
      <c r="E351" s="96"/>
      <c r="F351" s="96" t="s">
        <v>2912</v>
      </c>
      <c r="G351" s="96" t="s">
        <v>3234</v>
      </c>
      <c r="H351" s="107"/>
      <c r="I351" s="107">
        <v>20</v>
      </c>
      <c r="J351" s="107"/>
      <c r="K351" s="107"/>
      <c r="L351" s="107"/>
      <c r="M351" s="107">
        <v>5</v>
      </c>
      <c r="N351" s="107"/>
      <c r="O351" s="107"/>
      <c r="P351" s="107"/>
      <c r="Q351" s="107">
        <v>122.29897</v>
      </c>
      <c r="R351" s="107"/>
    </row>
    <row r="352" spans="1:18" s="113" customFormat="1" ht="30" hidden="1" customHeight="1" outlineLevel="1">
      <c r="A352" s="108"/>
      <c r="B352" s="246"/>
      <c r="C352" s="246"/>
      <c r="D352" s="244"/>
      <c r="E352" s="96"/>
      <c r="F352" s="96" t="s">
        <v>2912</v>
      </c>
      <c r="G352" s="96" t="s">
        <v>3235</v>
      </c>
      <c r="H352" s="107"/>
      <c r="I352" s="107">
        <v>1300</v>
      </c>
      <c r="J352" s="107"/>
      <c r="K352" s="107"/>
      <c r="L352" s="107"/>
      <c r="M352" s="107">
        <v>6</v>
      </c>
      <c r="N352" s="107"/>
      <c r="O352" s="107"/>
      <c r="P352" s="107"/>
      <c r="Q352" s="107">
        <v>612.01756</v>
      </c>
      <c r="R352" s="107"/>
    </row>
    <row r="353" spans="1:18" s="113" customFormat="1" ht="30" hidden="1" customHeight="1" outlineLevel="1">
      <c r="A353" s="108"/>
      <c r="B353" s="246"/>
      <c r="C353" s="246"/>
      <c r="D353" s="244"/>
      <c r="E353" s="96"/>
      <c r="F353" s="96" t="s">
        <v>2912</v>
      </c>
      <c r="G353" s="96" t="s">
        <v>3236</v>
      </c>
      <c r="H353" s="107"/>
      <c r="I353" s="107">
        <v>2462</v>
      </c>
      <c r="J353" s="107"/>
      <c r="K353" s="107"/>
      <c r="L353" s="107"/>
      <c r="M353" s="107">
        <v>5</v>
      </c>
      <c r="N353" s="107"/>
      <c r="O353" s="107"/>
      <c r="P353" s="107"/>
      <c r="Q353" s="107">
        <v>1231.4930900000002</v>
      </c>
      <c r="R353" s="107"/>
    </row>
    <row r="354" spans="1:18" s="113" customFormat="1" ht="30" hidden="1" customHeight="1" outlineLevel="1">
      <c r="A354" s="108"/>
      <c r="B354" s="246"/>
      <c r="C354" s="246"/>
      <c r="D354" s="244"/>
      <c r="E354" s="96"/>
      <c r="F354" s="96" t="s">
        <v>2912</v>
      </c>
      <c r="G354" s="96" t="s">
        <v>3237</v>
      </c>
      <c r="H354" s="107"/>
      <c r="I354" s="107">
        <v>3194</v>
      </c>
      <c r="J354" s="107"/>
      <c r="K354" s="107"/>
      <c r="L354" s="107"/>
      <c r="M354" s="107">
        <v>4.8</v>
      </c>
      <c r="N354" s="107"/>
      <c r="O354" s="107"/>
      <c r="P354" s="107"/>
      <c r="Q354" s="107">
        <v>2185.5895099999998</v>
      </c>
      <c r="R354" s="107"/>
    </row>
    <row r="355" spans="1:18" s="113" customFormat="1" ht="30" hidden="1" customHeight="1" outlineLevel="1">
      <c r="A355" s="108"/>
      <c r="B355" s="246"/>
      <c r="C355" s="246"/>
      <c r="D355" s="244"/>
      <c r="E355" s="96"/>
      <c r="F355" s="96" t="s">
        <v>2912</v>
      </c>
      <c r="G355" s="96" t="s">
        <v>3238</v>
      </c>
      <c r="H355" s="107"/>
      <c r="I355" s="107">
        <v>6200</v>
      </c>
      <c r="J355" s="107"/>
      <c r="K355" s="107"/>
      <c r="L355" s="107"/>
      <c r="M355" s="107">
        <v>3.52</v>
      </c>
      <c r="N355" s="107"/>
      <c r="O355" s="107"/>
      <c r="P355" s="107"/>
      <c r="Q355" s="107">
        <v>4054.4799800000001</v>
      </c>
      <c r="R355" s="107"/>
    </row>
    <row r="356" spans="1:18" s="113" customFormat="1" ht="30" hidden="1" customHeight="1" outlineLevel="1">
      <c r="A356" s="108"/>
      <c r="B356" s="246"/>
      <c r="C356" s="246"/>
      <c r="D356" s="244"/>
      <c r="E356" s="96"/>
      <c r="F356" s="96" t="s">
        <v>2912</v>
      </c>
      <c r="G356" s="96" t="s">
        <v>3239</v>
      </c>
      <c r="H356" s="107"/>
      <c r="I356" s="107">
        <v>3406</v>
      </c>
      <c r="J356" s="107"/>
      <c r="K356" s="107"/>
      <c r="L356" s="107"/>
      <c r="M356" s="107">
        <v>5.9</v>
      </c>
      <c r="N356" s="107"/>
      <c r="O356" s="107"/>
      <c r="P356" s="107"/>
      <c r="Q356" s="107">
        <v>2327.8905299999997</v>
      </c>
      <c r="R356" s="107"/>
    </row>
    <row r="357" spans="1:18" s="113" customFormat="1" ht="30" hidden="1" customHeight="1" outlineLevel="1">
      <c r="A357" s="108"/>
      <c r="B357" s="246"/>
      <c r="C357" s="246"/>
      <c r="D357" s="244"/>
      <c r="E357" s="96"/>
      <c r="F357" s="96" t="s">
        <v>2912</v>
      </c>
      <c r="G357" s="96" t="s">
        <v>3240</v>
      </c>
      <c r="H357" s="107"/>
      <c r="I357" s="107">
        <v>3280</v>
      </c>
      <c r="J357" s="107"/>
      <c r="K357" s="107"/>
      <c r="L357" s="107"/>
      <c r="M357" s="107">
        <v>6.6</v>
      </c>
      <c r="N357" s="107"/>
      <c r="O357" s="107"/>
      <c r="P357" s="107"/>
      <c r="Q357" s="107">
        <v>1340.95769</v>
      </c>
      <c r="R357" s="107"/>
    </row>
    <row r="358" spans="1:18" s="113" customFormat="1" ht="30" hidden="1" customHeight="1" outlineLevel="1">
      <c r="A358" s="108"/>
      <c r="B358" s="246"/>
      <c r="C358" s="246"/>
      <c r="D358" s="244"/>
      <c r="E358" s="96"/>
      <c r="F358" s="96" t="s">
        <v>2912</v>
      </c>
      <c r="G358" s="96" t="s">
        <v>3241</v>
      </c>
      <c r="H358" s="107"/>
      <c r="I358" s="107">
        <v>3275</v>
      </c>
      <c r="J358" s="107"/>
      <c r="K358" s="107"/>
      <c r="L358" s="107"/>
      <c r="M358" s="107">
        <v>5.9</v>
      </c>
      <c r="N358" s="107"/>
      <c r="O358" s="107"/>
      <c r="P358" s="107"/>
      <c r="Q358" s="107">
        <v>2237.19407</v>
      </c>
      <c r="R358" s="107"/>
    </row>
    <row r="359" spans="1:18" s="113" customFormat="1" ht="30" hidden="1" customHeight="1" outlineLevel="1">
      <c r="A359" s="108"/>
      <c r="B359" s="246"/>
      <c r="C359" s="246"/>
      <c r="D359" s="244"/>
      <c r="E359" s="96"/>
      <c r="F359" s="96" t="s">
        <v>2912</v>
      </c>
      <c r="G359" s="96" t="s">
        <v>3242</v>
      </c>
      <c r="H359" s="107"/>
      <c r="I359" s="107">
        <v>1870</v>
      </c>
      <c r="J359" s="107"/>
      <c r="K359" s="107"/>
      <c r="L359" s="107"/>
      <c r="M359" s="107">
        <v>5</v>
      </c>
      <c r="N359" s="107"/>
      <c r="O359" s="107"/>
      <c r="P359" s="107"/>
      <c r="Q359" s="107">
        <v>767.63446999999996</v>
      </c>
      <c r="R359" s="107"/>
    </row>
    <row r="360" spans="1:18" s="113" customFormat="1" ht="30" hidden="1" customHeight="1" outlineLevel="1">
      <c r="A360" s="108"/>
      <c r="B360" s="246"/>
      <c r="C360" s="246"/>
      <c r="D360" s="244"/>
      <c r="E360" s="96"/>
      <c r="F360" s="96" t="s">
        <v>2912</v>
      </c>
      <c r="G360" s="96" t="s">
        <v>3243</v>
      </c>
      <c r="H360" s="107"/>
      <c r="I360" s="107">
        <v>4530</v>
      </c>
      <c r="J360" s="107"/>
      <c r="K360" s="107"/>
      <c r="L360" s="107"/>
      <c r="M360" s="107">
        <v>5</v>
      </c>
      <c r="N360" s="107"/>
      <c r="O360" s="107"/>
      <c r="P360" s="107"/>
      <c r="Q360" s="107">
        <v>2035.22326</v>
      </c>
      <c r="R360" s="107"/>
    </row>
    <row r="361" spans="1:18" s="113" customFormat="1" ht="30" hidden="1" customHeight="1" outlineLevel="1">
      <c r="A361" s="108"/>
      <c r="B361" s="246"/>
      <c r="C361" s="246"/>
      <c r="D361" s="244"/>
      <c r="E361" s="96"/>
      <c r="F361" s="96" t="s">
        <v>2912</v>
      </c>
      <c r="G361" s="96" t="s">
        <v>3244</v>
      </c>
      <c r="H361" s="107"/>
      <c r="I361" s="107">
        <v>50</v>
      </c>
      <c r="J361" s="107"/>
      <c r="K361" s="107"/>
      <c r="L361" s="107"/>
      <c r="M361" s="107">
        <v>9.5</v>
      </c>
      <c r="N361" s="107"/>
      <c r="O361" s="107"/>
      <c r="P361" s="107"/>
      <c r="Q361" s="107">
        <v>85.844909999999999</v>
      </c>
      <c r="R361" s="107"/>
    </row>
    <row r="362" spans="1:18" s="113" customFormat="1" ht="30" hidden="1" customHeight="1" outlineLevel="1">
      <c r="A362" s="108"/>
      <c r="B362" s="246"/>
      <c r="C362" s="246"/>
      <c r="D362" s="244"/>
      <c r="E362" s="96"/>
      <c r="F362" s="96" t="s">
        <v>2912</v>
      </c>
      <c r="G362" s="96" t="s">
        <v>3245</v>
      </c>
      <c r="H362" s="107"/>
      <c r="I362" s="107">
        <v>635</v>
      </c>
      <c r="J362" s="107"/>
      <c r="K362" s="107"/>
      <c r="L362" s="107"/>
      <c r="M362" s="107">
        <v>7</v>
      </c>
      <c r="N362" s="107"/>
      <c r="O362" s="107"/>
      <c r="P362" s="107"/>
      <c r="Q362" s="107">
        <v>285.34606000000002</v>
      </c>
      <c r="R362" s="107"/>
    </row>
    <row r="363" spans="1:18" s="113" customFormat="1" ht="30" hidden="1" customHeight="1" outlineLevel="1">
      <c r="A363" s="108"/>
      <c r="B363" s="246"/>
      <c r="C363" s="246"/>
      <c r="D363" s="244"/>
      <c r="E363" s="96"/>
      <c r="F363" s="96" t="s">
        <v>2912</v>
      </c>
      <c r="G363" s="96" t="s">
        <v>3246</v>
      </c>
      <c r="H363" s="107"/>
      <c r="I363" s="107">
        <v>25</v>
      </c>
      <c r="J363" s="107"/>
      <c r="K363" s="107"/>
      <c r="L363" s="107"/>
      <c r="M363" s="107">
        <v>7</v>
      </c>
      <c r="N363" s="107"/>
      <c r="O363" s="107"/>
      <c r="P363" s="107"/>
      <c r="Q363" s="107">
        <v>80.396929999999998</v>
      </c>
      <c r="R363" s="107"/>
    </row>
    <row r="364" spans="1:18" s="113" customFormat="1" ht="30" hidden="1" customHeight="1" outlineLevel="1">
      <c r="A364" s="108"/>
      <c r="B364" s="246"/>
      <c r="C364" s="246"/>
      <c r="D364" s="244"/>
      <c r="E364" s="96"/>
      <c r="F364" s="96" t="s">
        <v>2912</v>
      </c>
      <c r="G364" s="96" t="s">
        <v>3247</v>
      </c>
      <c r="H364" s="107"/>
      <c r="I364" s="107">
        <v>2900</v>
      </c>
      <c r="J364" s="107"/>
      <c r="K364" s="107"/>
      <c r="L364" s="107"/>
      <c r="M364" s="107">
        <v>7.9</v>
      </c>
      <c r="N364" s="107"/>
      <c r="O364" s="107"/>
      <c r="P364" s="107"/>
      <c r="Q364" s="107">
        <v>1975.58581</v>
      </c>
      <c r="R364" s="107"/>
    </row>
    <row r="365" spans="1:18" s="113" customFormat="1" ht="30" hidden="1" customHeight="1" outlineLevel="1">
      <c r="A365" s="108"/>
      <c r="B365" s="246"/>
      <c r="C365" s="246"/>
      <c r="D365" s="244"/>
      <c r="E365" s="96"/>
      <c r="F365" s="96" t="s">
        <v>2912</v>
      </c>
      <c r="G365" s="96" t="s">
        <v>3248</v>
      </c>
      <c r="H365" s="107"/>
      <c r="I365" s="107">
        <v>3082</v>
      </c>
      <c r="J365" s="107"/>
      <c r="K365" s="107"/>
      <c r="L365" s="107"/>
      <c r="M365" s="107">
        <v>6.1</v>
      </c>
      <c r="N365" s="107"/>
      <c r="O365" s="107"/>
      <c r="P365" s="107"/>
      <c r="Q365" s="107">
        <v>2133.0389799999998</v>
      </c>
      <c r="R365" s="107"/>
    </row>
    <row r="366" spans="1:18" s="113" customFormat="1" ht="30" hidden="1" customHeight="1" outlineLevel="1">
      <c r="A366" s="108"/>
      <c r="B366" s="246"/>
      <c r="C366" s="246"/>
      <c r="D366" s="244"/>
      <c r="E366" s="96"/>
      <c r="F366" s="96" t="s">
        <v>2912</v>
      </c>
      <c r="G366" s="96" t="s">
        <v>3249</v>
      </c>
      <c r="H366" s="107"/>
      <c r="I366" s="107">
        <v>258</v>
      </c>
      <c r="J366" s="107"/>
      <c r="K366" s="107"/>
      <c r="L366" s="107"/>
      <c r="M366" s="107">
        <v>5.9</v>
      </c>
      <c r="N366" s="107"/>
      <c r="O366" s="107"/>
      <c r="P366" s="107"/>
      <c r="Q366" s="107">
        <v>250.04301000000001</v>
      </c>
      <c r="R366" s="107"/>
    </row>
    <row r="367" spans="1:18" s="113" customFormat="1" ht="30" hidden="1" customHeight="1" outlineLevel="1">
      <c r="A367" s="108"/>
      <c r="B367" s="246"/>
      <c r="C367" s="246"/>
      <c r="D367" s="244"/>
      <c r="E367" s="96"/>
      <c r="F367" s="96" t="s">
        <v>2912</v>
      </c>
      <c r="G367" s="96" t="s">
        <v>3250</v>
      </c>
      <c r="H367" s="107"/>
      <c r="I367" s="107">
        <v>4671</v>
      </c>
      <c r="J367" s="107"/>
      <c r="K367" s="107"/>
      <c r="L367" s="107"/>
      <c r="M367" s="107">
        <v>7.6</v>
      </c>
      <c r="N367" s="107"/>
      <c r="O367" s="107"/>
      <c r="P367" s="107"/>
      <c r="Q367" s="107">
        <v>2962.21704</v>
      </c>
      <c r="R367" s="107"/>
    </row>
    <row r="368" spans="1:18" s="113" customFormat="1" ht="30" hidden="1" customHeight="1" outlineLevel="1">
      <c r="A368" s="108"/>
      <c r="B368" s="246"/>
      <c r="C368" s="246"/>
      <c r="D368" s="244"/>
      <c r="E368" s="96"/>
      <c r="F368" s="96" t="s">
        <v>2912</v>
      </c>
      <c r="G368" s="96" t="s">
        <v>3251</v>
      </c>
      <c r="H368" s="107"/>
      <c r="I368" s="107">
        <v>8518</v>
      </c>
      <c r="J368" s="107"/>
      <c r="K368" s="107"/>
      <c r="L368" s="107"/>
      <c r="M368" s="107">
        <v>5.5</v>
      </c>
      <c r="N368" s="107"/>
      <c r="O368" s="107"/>
      <c r="P368" s="107"/>
      <c r="Q368" s="107">
        <v>5324.3677400000006</v>
      </c>
      <c r="R368" s="107"/>
    </row>
    <row r="369" spans="1:18" s="113" customFormat="1" ht="30" hidden="1" customHeight="1" outlineLevel="1">
      <c r="A369" s="108"/>
      <c r="B369" s="246"/>
      <c r="C369" s="246"/>
      <c r="D369" s="244"/>
      <c r="E369" s="96"/>
      <c r="F369" s="96" t="s">
        <v>2912</v>
      </c>
      <c r="G369" s="96" t="s">
        <v>3252</v>
      </c>
      <c r="H369" s="107"/>
      <c r="I369" s="107">
        <v>3735</v>
      </c>
      <c r="J369" s="107"/>
      <c r="K369" s="107"/>
      <c r="L369" s="107"/>
      <c r="M369" s="107">
        <v>6.1</v>
      </c>
      <c r="N369" s="107"/>
      <c r="O369" s="107"/>
      <c r="P369" s="107"/>
      <c r="Q369" s="107">
        <v>2431.03107</v>
      </c>
      <c r="R369" s="107"/>
    </row>
    <row r="370" spans="1:18" s="113" customFormat="1" ht="30" hidden="1" customHeight="1" outlineLevel="1">
      <c r="A370" s="108"/>
      <c r="B370" s="246"/>
      <c r="C370" s="246"/>
      <c r="D370" s="244"/>
      <c r="E370" s="96"/>
      <c r="F370" s="96" t="s">
        <v>2912</v>
      </c>
      <c r="G370" s="96" t="s">
        <v>3253</v>
      </c>
      <c r="H370" s="107"/>
      <c r="I370" s="107">
        <v>2400</v>
      </c>
      <c r="J370" s="107"/>
      <c r="K370" s="107"/>
      <c r="L370" s="107"/>
      <c r="M370" s="107">
        <v>14</v>
      </c>
      <c r="N370" s="107"/>
      <c r="O370" s="107"/>
      <c r="P370" s="107"/>
      <c r="Q370" s="107">
        <v>1270.0947699999999</v>
      </c>
      <c r="R370" s="107"/>
    </row>
    <row r="371" spans="1:18" s="113" customFormat="1" ht="30" hidden="1" customHeight="1" outlineLevel="1">
      <c r="A371" s="108"/>
      <c r="B371" s="246"/>
      <c r="C371" s="246"/>
      <c r="D371" s="244"/>
      <c r="E371" s="96"/>
      <c r="F371" s="96" t="s">
        <v>2912</v>
      </c>
      <c r="G371" s="96" t="s">
        <v>3254</v>
      </c>
      <c r="H371" s="107"/>
      <c r="I371" s="107">
        <v>5057</v>
      </c>
      <c r="J371" s="107"/>
      <c r="K371" s="107"/>
      <c r="L371" s="107"/>
      <c r="M371" s="107">
        <v>9.5</v>
      </c>
      <c r="N371" s="107"/>
      <c r="O371" s="107"/>
      <c r="P371" s="107"/>
      <c r="Q371" s="107">
        <v>2943.0490099999997</v>
      </c>
      <c r="R371" s="107"/>
    </row>
    <row r="372" spans="1:18" s="113" customFormat="1" ht="30" hidden="1" customHeight="1" outlineLevel="1">
      <c r="A372" s="108"/>
      <c r="B372" s="246"/>
      <c r="C372" s="246"/>
      <c r="D372" s="244"/>
      <c r="E372" s="96"/>
      <c r="F372" s="96" t="s">
        <v>2912</v>
      </c>
      <c r="G372" s="96" t="s">
        <v>3255</v>
      </c>
      <c r="H372" s="107"/>
      <c r="I372" s="107">
        <v>3036</v>
      </c>
      <c r="J372" s="107"/>
      <c r="K372" s="107"/>
      <c r="L372" s="107"/>
      <c r="M372" s="107">
        <v>6.1</v>
      </c>
      <c r="N372" s="107"/>
      <c r="O372" s="107"/>
      <c r="P372" s="107"/>
      <c r="Q372" s="107">
        <v>1868.2328500000001</v>
      </c>
      <c r="R372" s="107"/>
    </row>
    <row r="373" spans="1:18" s="113" customFormat="1" ht="30" hidden="1" customHeight="1" outlineLevel="1">
      <c r="A373" s="108"/>
      <c r="B373" s="246"/>
      <c r="C373" s="246"/>
      <c r="D373" s="244"/>
      <c r="E373" s="96"/>
      <c r="F373" s="96" t="s">
        <v>2912</v>
      </c>
      <c r="G373" s="96" t="s">
        <v>3256</v>
      </c>
      <c r="H373" s="107"/>
      <c r="I373" s="107">
        <v>3882</v>
      </c>
      <c r="J373" s="107"/>
      <c r="K373" s="107"/>
      <c r="L373" s="107"/>
      <c r="M373" s="107">
        <v>6.1</v>
      </c>
      <c r="N373" s="107"/>
      <c r="O373" s="107"/>
      <c r="P373" s="107"/>
      <c r="Q373" s="107">
        <v>2467.6961099999999</v>
      </c>
      <c r="R373" s="107"/>
    </row>
    <row r="374" spans="1:18" s="113" customFormat="1" ht="30" hidden="1" customHeight="1" outlineLevel="1">
      <c r="A374" s="108"/>
      <c r="B374" s="246"/>
      <c r="C374" s="246"/>
      <c r="D374" s="244"/>
      <c r="E374" s="96"/>
      <c r="F374" s="96" t="s">
        <v>2912</v>
      </c>
      <c r="G374" s="96" t="s">
        <v>3257</v>
      </c>
      <c r="H374" s="107"/>
      <c r="I374" s="107">
        <v>1406</v>
      </c>
      <c r="J374" s="107"/>
      <c r="K374" s="107"/>
      <c r="L374" s="107"/>
      <c r="M374" s="107">
        <v>6.6</v>
      </c>
      <c r="N374" s="107"/>
      <c r="O374" s="107"/>
      <c r="P374" s="107"/>
      <c r="Q374" s="107">
        <v>890.45637999999997</v>
      </c>
      <c r="R374" s="107"/>
    </row>
    <row r="375" spans="1:18" s="113" customFormat="1" ht="30" hidden="1" customHeight="1" outlineLevel="1">
      <c r="A375" s="108"/>
      <c r="B375" s="246"/>
      <c r="C375" s="246"/>
      <c r="D375" s="244"/>
      <c r="E375" s="96"/>
      <c r="F375" s="96" t="s">
        <v>2912</v>
      </c>
      <c r="G375" s="96" t="s">
        <v>3258</v>
      </c>
      <c r="H375" s="107"/>
      <c r="I375" s="107">
        <v>3608</v>
      </c>
      <c r="J375" s="107"/>
      <c r="K375" s="107"/>
      <c r="L375" s="107"/>
      <c r="M375" s="107">
        <v>6.1</v>
      </c>
      <c r="N375" s="107"/>
      <c r="O375" s="107"/>
      <c r="P375" s="107"/>
      <c r="Q375" s="107">
        <v>2286.0962100000002</v>
      </c>
      <c r="R375" s="107"/>
    </row>
    <row r="376" spans="1:18" s="113" customFormat="1" ht="30" hidden="1" customHeight="1" outlineLevel="1">
      <c r="A376" s="108"/>
      <c r="B376" s="246"/>
      <c r="C376" s="246"/>
      <c r="D376" s="244"/>
      <c r="E376" s="96"/>
      <c r="F376" s="96" t="s">
        <v>2912</v>
      </c>
      <c r="G376" s="96" t="s">
        <v>3259</v>
      </c>
      <c r="H376" s="107"/>
      <c r="I376" s="107">
        <v>1977</v>
      </c>
      <c r="J376" s="107"/>
      <c r="K376" s="107"/>
      <c r="L376" s="107"/>
      <c r="M376" s="107">
        <v>3.3</v>
      </c>
      <c r="N376" s="107"/>
      <c r="O376" s="107"/>
      <c r="P376" s="107"/>
      <c r="Q376" s="107">
        <v>1142.40551</v>
      </c>
      <c r="R376" s="107"/>
    </row>
    <row r="377" spans="1:18" s="113" customFormat="1" ht="30" hidden="1" customHeight="1" outlineLevel="1">
      <c r="A377" s="108"/>
      <c r="B377" s="246"/>
      <c r="C377" s="246"/>
      <c r="D377" s="244"/>
      <c r="E377" s="96"/>
      <c r="F377" s="96" t="s">
        <v>2912</v>
      </c>
      <c r="G377" s="96" t="s">
        <v>3260</v>
      </c>
      <c r="H377" s="107"/>
      <c r="I377" s="107">
        <v>4400</v>
      </c>
      <c r="J377" s="107"/>
      <c r="K377" s="107"/>
      <c r="L377" s="107"/>
      <c r="M377" s="107">
        <v>7</v>
      </c>
      <c r="N377" s="107"/>
      <c r="O377" s="107"/>
      <c r="P377" s="107"/>
      <c r="Q377" s="107">
        <v>2058.21324</v>
      </c>
      <c r="R377" s="107"/>
    </row>
    <row r="378" spans="1:18" s="113" customFormat="1" ht="30" hidden="1" customHeight="1" outlineLevel="1">
      <c r="A378" s="108"/>
      <c r="B378" s="246"/>
      <c r="C378" s="246"/>
      <c r="D378" s="244"/>
      <c r="E378" s="96"/>
      <c r="F378" s="96" t="s">
        <v>2912</v>
      </c>
      <c r="G378" s="96" t="s">
        <v>3261</v>
      </c>
      <c r="H378" s="107"/>
      <c r="I378" s="107">
        <v>6607</v>
      </c>
      <c r="J378" s="107"/>
      <c r="K378" s="107"/>
      <c r="L378" s="107"/>
      <c r="M378" s="107">
        <v>8</v>
      </c>
      <c r="N378" s="107"/>
      <c r="O378" s="107"/>
      <c r="P378" s="107"/>
      <c r="Q378" s="107">
        <v>4765.0043499999992</v>
      </c>
      <c r="R378" s="107"/>
    </row>
    <row r="379" spans="1:18" s="113" customFormat="1" ht="30" hidden="1" customHeight="1" outlineLevel="1">
      <c r="A379" s="108"/>
      <c r="B379" s="246"/>
      <c r="C379" s="246"/>
      <c r="D379" s="244"/>
      <c r="E379" s="96"/>
      <c r="F379" s="96" t="s">
        <v>2912</v>
      </c>
      <c r="G379" s="96" t="s">
        <v>3262</v>
      </c>
      <c r="H379" s="107"/>
      <c r="I379" s="107">
        <v>1700</v>
      </c>
      <c r="J379" s="107"/>
      <c r="K379" s="107"/>
      <c r="L379" s="107"/>
      <c r="M379" s="107">
        <v>10</v>
      </c>
      <c r="N379" s="107"/>
      <c r="O379" s="107"/>
      <c r="P379" s="107"/>
      <c r="Q379" s="107">
        <v>810.31025999999997</v>
      </c>
      <c r="R379" s="107"/>
    </row>
    <row r="380" spans="1:18" s="113" customFormat="1" ht="30" hidden="1" customHeight="1" outlineLevel="1">
      <c r="A380" s="108"/>
      <c r="B380" s="246"/>
      <c r="C380" s="246"/>
      <c r="D380" s="244"/>
      <c r="E380" s="96"/>
      <c r="F380" s="96" t="s">
        <v>2912</v>
      </c>
      <c r="G380" s="96" t="s">
        <v>3263</v>
      </c>
      <c r="H380" s="107"/>
      <c r="I380" s="107">
        <v>1915</v>
      </c>
      <c r="J380" s="107"/>
      <c r="K380" s="107"/>
      <c r="L380" s="107"/>
      <c r="M380" s="107">
        <v>5.72</v>
      </c>
      <c r="N380" s="107"/>
      <c r="O380" s="107"/>
      <c r="P380" s="107"/>
      <c r="Q380" s="107">
        <v>890.43591000000004</v>
      </c>
      <c r="R380" s="107"/>
    </row>
    <row r="381" spans="1:18" s="113" customFormat="1" ht="30" hidden="1" customHeight="1" outlineLevel="1">
      <c r="A381" s="108"/>
      <c r="B381" s="246"/>
      <c r="C381" s="246"/>
      <c r="D381" s="244"/>
      <c r="E381" s="96"/>
      <c r="F381" s="96" t="s">
        <v>2912</v>
      </c>
      <c r="G381" s="96" t="s">
        <v>3264</v>
      </c>
      <c r="H381" s="107"/>
      <c r="I381" s="107">
        <v>3540</v>
      </c>
      <c r="J381" s="107"/>
      <c r="K381" s="107"/>
      <c r="L381" s="107"/>
      <c r="M381" s="107">
        <v>5</v>
      </c>
      <c r="N381" s="107"/>
      <c r="O381" s="107"/>
      <c r="P381" s="107"/>
      <c r="Q381" s="107">
        <v>1469.87671</v>
      </c>
      <c r="R381" s="107"/>
    </row>
    <row r="382" spans="1:18" s="113" customFormat="1" ht="30" hidden="1" customHeight="1" outlineLevel="1">
      <c r="A382" s="108"/>
      <c r="B382" s="246"/>
      <c r="C382" s="246"/>
      <c r="D382" s="244"/>
      <c r="E382" s="96"/>
      <c r="F382" s="96" t="s">
        <v>2912</v>
      </c>
      <c r="G382" s="96" t="s">
        <v>3265</v>
      </c>
      <c r="H382" s="107"/>
      <c r="I382" s="107">
        <v>4500</v>
      </c>
      <c r="J382" s="107"/>
      <c r="K382" s="107"/>
      <c r="L382" s="107"/>
      <c r="M382" s="107">
        <v>6</v>
      </c>
      <c r="N382" s="107"/>
      <c r="O382" s="107"/>
      <c r="P382" s="107"/>
      <c r="Q382" s="107">
        <v>2136.9033199999999</v>
      </c>
      <c r="R382" s="107"/>
    </row>
    <row r="383" spans="1:18" s="113" customFormat="1" ht="30" hidden="1" customHeight="1" outlineLevel="1">
      <c r="A383" s="108"/>
      <c r="B383" s="246"/>
      <c r="C383" s="246"/>
      <c r="D383" s="244"/>
      <c r="E383" s="96"/>
      <c r="F383" s="96" t="s">
        <v>2912</v>
      </c>
      <c r="G383" s="96" t="s">
        <v>3266</v>
      </c>
      <c r="H383" s="107"/>
      <c r="I383" s="107">
        <v>1850</v>
      </c>
      <c r="J383" s="107"/>
      <c r="K383" s="107"/>
      <c r="L383" s="107"/>
      <c r="M383" s="107">
        <v>6.1</v>
      </c>
      <c r="N383" s="107"/>
      <c r="O383" s="107"/>
      <c r="P383" s="107"/>
      <c r="Q383" s="107">
        <v>964.86956000000009</v>
      </c>
      <c r="R383" s="107"/>
    </row>
    <row r="384" spans="1:18" s="113" customFormat="1" ht="30" hidden="1" customHeight="1" outlineLevel="1">
      <c r="A384" s="108"/>
      <c r="B384" s="246"/>
      <c r="C384" s="246"/>
      <c r="D384" s="244"/>
      <c r="E384" s="96"/>
      <c r="F384" s="96" t="s">
        <v>2912</v>
      </c>
      <c r="G384" s="96" t="s">
        <v>3267</v>
      </c>
      <c r="H384" s="107"/>
      <c r="I384" s="107">
        <v>20</v>
      </c>
      <c r="J384" s="107"/>
      <c r="K384" s="107"/>
      <c r="L384" s="107"/>
      <c r="M384" s="107">
        <v>3</v>
      </c>
      <c r="N384" s="107"/>
      <c r="O384" s="107"/>
      <c r="P384" s="107"/>
      <c r="Q384" s="107">
        <v>139.04117000000002</v>
      </c>
      <c r="R384" s="107"/>
    </row>
    <row r="385" spans="1:18" s="113" customFormat="1" ht="30" hidden="1" customHeight="1" outlineLevel="1">
      <c r="A385" s="108"/>
      <c r="B385" s="246"/>
      <c r="C385" s="246"/>
      <c r="D385" s="244"/>
      <c r="E385" s="96"/>
      <c r="F385" s="96" t="s">
        <v>2912</v>
      </c>
      <c r="G385" s="96" t="s">
        <v>3268</v>
      </c>
      <c r="H385" s="107"/>
      <c r="I385" s="107">
        <v>2210</v>
      </c>
      <c r="J385" s="107"/>
      <c r="K385" s="107"/>
      <c r="L385" s="107"/>
      <c r="M385" s="107">
        <v>6</v>
      </c>
      <c r="N385" s="107"/>
      <c r="O385" s="107"/>
      <c r="P385" s="107"/>
      <c r="Q385" s="107">
        <v>881.60371999999995</v>
      </c>
      <c r="R385" s="107"/>
    </row>
    <row r="386" spans="1:18" s="113" customFormat="1" ht="30" hidden="1" customHeight="1" outlineLevel="1">
      <c r="A386" s="108"/>
      <c r="B386" s="246"/>
      <c r="C386" s="246"/>
      <c r="D386" s="244"/>
      <c r="E386" s="96"/>
      <c r="F386" s="96" t="s">
        <v>2912</v>
      </c>
      <c r="G386" s="96" t="s">
        <v>3269</v>
      </c>
      <c r="H386" s="107"/>
      <c r="I386" s="107">
        <v>3800</v>
      </c>
      <c r="J386" s="107"/>
      <c r="K386" s="107"/>
      <c r="L386" s="107"/>
      <c r="M386" s="107">
        <v>14</v>
      </c>
      <c r="N386" s="107"/>
      <c r="O386" s="107"/>
      <c r="P386" s="107"/>
      <c r="Q386" s="107">
        <v>1778.1647</v>
      </c>
      <c r="R386" s="107"/>
    </row>
    <row r="387" spans="1:18" s="113" customFormat="1" ht="30" hidden="1" customHeight="1" outlineLevel="1">
      <c r="A387" s="108"/>
      <c r="B387" s="246"/>
      <c r="C387" s="246"/>
      <c r="D387" s="244"/>
      <c r="E387" s="96"/>
      <c r="F387" s="96" t="s">
        <v>2912</v>
      </c>
      <c r="G387" s="96" t="s">
        <v>3270</v>
      </c>
      <c r="H387" s="107"/>
      <c r="I387" s="107">
        <v>80</v>
      </c>
      <c r="J387" s="107"/>
      <c r="K387" s="107"/>
      <c r="L387" s="107"/>
      <c r="M387" s="107">
        <v>6.1</v>
      </c>
      <c r="N387" s="107"/>
      <c r="O387" s="107"/>
      <c r="P387" s="107"/>
      <c r="Q387" s="107">
        <v>140.4949</v>
      </c>
      <c r="R387" s="107"/>
    </row>
    <row r="388" spans="1:18" s="113" customFormat="1" ht="30" hidden="1" customHeight="1" outlineLevel="1">
      <c r="A388" s="108"/>
      <c r="B388" s="246"/>
      <c r="C388" s="246"/>
      <c r="D388" s="244"/>
      <c r="E388" s="96"/>
      <c r="F388" s="96" t="s">
        <v>2912</v>
      </c>
      <c r="G388" s="96" t="s">
        <v>3271</v>
      </c>
      <c r="H388" s="107"/>
      <c r="I388" s="107">
        <v>950</v>
      </c>
      <c r="J388" s="107"/>
      <c r="K388" s="107"/>
      <c r="L388" s="107"/>
      <c r="M388" s="107">
        <v>8</v>
      </c>
      <c r="N388" s="107"/>
      <c r="O388" s="107"/>
      <c r="P388" s="107"/>
      <c r="Q388" s="107">
        <v>446.62146000000001</v>
      </c>
      <c r="R388" s="107"/>
    </row>
    <row r="389" spans="1:18" s="113" customFormat="1" ht="30" hidden="1" customHeight="1" outlineLevel="1">
      <c r="A389" s="108"/>
      <c r="B389" s="246"/>
      <c r="C389" s="246"/>
      <c r="D389" s="244"/>
      <c r="E389" s="96"/>
      <c r="F389" s="96" t="s">
        <v>2912</v>
      </c>
      <c r="G389" s="96" t="s">
        <v>3272</v>
      </c>
      <c r="H389" s="107"/>
      <c r="I389" s="107">
        <v>1766</v>
      </c>
      <c r="J389" s="107"/>
      <c r="K389" s="107"/>
      <c r="L389" s="107"/>
      <c r="M389" s="107">
        <v>7</v>
      </c>
      <c r="N389" s="107"/>
      <c r="O389" s="107"/>
      <c r="P389" s="107"/>
      <c r="Q389" s="107">
        <v>1153.17651</v>
      </c>
      <c r="R389" s="107"/>
    </row>
    <row r="390" spans="1:18" s="113" customFormat="1" ht="30" hidden="1" customHeight="1" outlineLevel="1">
      <c r="A390" s="108"/>
      <c r="B390" s="246"/>
      <c r="C390" s="246"/>
      <c r="D390" s="244"/>
      <c r="E390" s="96"/>
      <c r="F390" s="96" t="s">
        <v>2912</v>
      </c>
      <c r="G390" s="96" t="s">
        <v>3273</v>
      </c>
      <c r="H390" s="107"/>
      <c r="I390" s="107">
        <v>1160</v>
      </c>
      <c r="J390" s="107"/>
      <c r="K390" s="107"/>
      <c r="L390" s="107"/>
      <c r="M390" s="107">
        <v>5.4</v>
      </c>
      <c r="N390" s="107"/>
      <c r="O390" s="107"/>
      <c r="P390" s="107"/>
      <c r="Q390" s="107">
        <v>652.94677000000001</v>
      </c>
      <c r="R390" s="107"/>
    </row>
    <row r="391" spans="1:18" s="113" customFormat="1" ht="30" hidden="1" customHeight="1" outlineLevel="1">
      <c r="A391" s="108"/>
      <c r="B391" s="246"/>
      <c r="C391" s="246"/>
      <c r="D391" s="244"/>
      <c r="E391" s="96"/>
      <c r="F391" s="96" t="s">
        <v>2912</v>
      </c>
      <c r="G391" s="96" t="s">
        <v>3274</v>
      </c>
      <c r="H391" s="107"/>
      <c r="I391" s="107">
        <v>1400</v>
      </c>
      <c r="J391" s="107"/>
      <c r="K391" s="107"/>
      <c r="L391" s="107"/>
      <c r="M391" s="107">
        <v>5</v>
      </c>
      <c r="N391" s="107"/>
      <c r="O391" s="107"/>
      <c r="P391" s="107"/>
      <c r="Q391" s="107">
        <v>554.19163000000003</v>
      </c>
      <c r="R391" s="107"/>
    </row>
    <row r="392" spans="1:18" s="113" customFormat="1" ht="30" hidden="1" customHeight="1" outlineLevel="1">
      <c r="A392" s="108"/>
      <c r="B392" s="246"/>
      <c r="C392" s="246"/>
      <c r="D392" s="244"/>
      <c r="E392" s="96"/>
      <c r="F392" s="96" t="s">
        <v>2912</v>
      </c>
      <c r="G392" s="96" t="s">
        <v>3275</v>
      </c>
      <c r="H392" s="107"/>
      <c r="I392" s="107">
        <v>900</v>
      </c>
      <c r="J392" s="107"/>
      <c r="K392" s="107"/>
      <c r="L392" s="107"/>
      <c r="M392" s="107">
        <v>14</v>
      </c>
      <c r="N392" s="107"/>
      <c r="O392" s="107"/>
      <c r="P392" s="107"/>
      <c r="Q392" s="107">
        <v>566.15296999999998</v>
      </c>
      <c r="R392" s="107"/>
    </row>
    <row r="393" spans="1:18" s="113" customFormat="1" ht="30" hidden="1" customHeight="1" outlineLevel="1">
      <c r="A393" s="108"/>
      <c r="B393" s="246"/>
      <c r="C393" s="246"/>
      <c r="D393" s="244"/>
      <c r="E393" s="96"/>
      <c r="F393" s="96" t="s">
        <v>2912</v>
      </c>
      <c r="G393" s="96" t="s">
        <v>3276</v>
      </c>
      <c r="H393" s="107"/>
      <c r="I393" s="107">
        <v>2670</v>
      </c>
      <c r="J393" s="107"/>
      <c r="K393" s="107"/>
      <c r="L393" s="107"/>
      <c r="M393" s="107">
        <v>14</v>
      </c>
      <c r="N393" s="107"/>
      <c r="O393" s="107"/>
      <c r="P393" s="107"/>
      <c r="Q393" s="107">
        <v>1735.54368</v>
      </c>
      <c r="R393" s="107"/>
    </row>
    <row r="394" spans="1:18" s="113" customFormat="1" ht="30" hidden="1" customHeight="1" outlineLevel="1">
      <c r="A394" s="108"/>
      <c r="B394" s="246"/>
      <c r="C394" s="246"/>
      <c r="D394" s="244"/>
      <c r="E394" s="96"/>
      <c r="F394" s="96" t="s">
        <v>2912</v>
      </c>
      <c r="G394" s="96" t="s">
        <v>3277</v>
      </c>
      <c r="H394" s="107"/>
      <c r="I394" s="107">
        <v>100</v>
      </c>
      <c r="J394" s="107"/>
      <c r="K394" s="107"/>
      <c r="L394" s="107"/>
      <c r="M394" s="107">
        <v>6.1</v>
      </c>
      <c r="N394" s="107"/>
      <c r="O394" s="107"/>
      <c r="P394" s="107"/>
      <c r="Q394" s="107">
        <v>146.06702999999999</v>
      </c>
      <c r="R394" s="107"/>
    </row>
    <row r="395" spans="1:18" s="113" customFormat="1" ht="30" hidden="1" customHeight="1" outlineLevel="1">
      <c r="A395" s="108"/>
      <c r="B395" s="246"/>
      <c r="C395" s="246"/>
      <c r="D395" s="244"/>
      <c r="E395" s="96"/>
      <c r="F395" s="96" t="s">
        <v>2912</v>
      </c>
      <c r="G395" s="96" t="s">
        <v>3278</v>
      </c>
      <c r="H395" s="107"/>
      <c r="I395" s="107">
        <v>2753</v>
      </c>
      <c r="J395" s="107"/>
      <c r="K395" s="107"/>
      <c r="L395" s="107"/>
      <c r="M395" s="107">
        <v>14</v>
      </c>
      <c r="N395" s="107"/>
      <c r="O395" s="107"/>
      <c r="P395" s="107"/>
      <c r="Q395" s="107">
        <v>1865.14896</v>
      </c>
      <c r="R395" s="107"/>
    </row>
    <row r="396" spans="1:18" s="113" customFormat="1" ht="30" hidden="1" customHeight="1" outlineLevel="1">
      <c r="A396" s="108"/>
      <c r="B396" s="246"/>
      <c r="C396" s="246"/>
      <c r="D396" s="244"/>
      <c r="E396" s="96"/>
      <c r="F396" s="96" t="s">
        <v>2912</v>
      </c>
      <c r="G396" s="96" t="s">
        <v>3279</v>
      </c>
      <c r="H396" s="107"/>
      <c r="I396" s="107">
        <v>20</v>
      </c>
      <c r="J396" s="107"/>
      <c r="K396" s="107"/>
      <c r="L396" s="107"/>
      <c r="M396" s="107">
        <v>10</v>
      </c>
      <c r="N396" s="107"/>
      <c r="O396" s="107"/>
      <c r="P396" s="107"/>
      <c r="Q396" s="107">
        <v>73.466890000000006</v>
      </c>
      <c r="R396" s="107"/>
    </row>
    <row r="397" spans="1:18" s="113" customFormat="1" ht="30" hidden="1" customHeight="1" outlineLevel="1">
      <c r="A397" s="108"/>
      <c r="B397" s="246"/>
      <c r="C397" s="246"/>
      <c r="D397" s="244"/>
      <c r="E397" s="96"/>
      <c r="F397" s="96" t="s">
        <v>2912</v>
      </c>
      <c r="G397" s="96" t="s">
        <v>3280</v>
      </c>
      <c r="H397" s="107"/>
      <c r="I397" s="107">
        <v>20</v>
      </c>
      <c r="J397" s="107"/>
      <c r="K397" s="107"/>
      <c r="L397" s="107"/>
      <c r="M397" s="107">
        <v>7</v>
      </c>
      <c r="N397" s="107"/>
      <c r="O397" s="107"/>
      <c r="P397" s="107"/>
      <c r="Q397" s="107">
        <v>123.62363999999999</v>
      </c>
      <c r="R397" s="107"/>
    </row>
    <row r="398" spans="1:18" s="113" customFormat="1" ht="30" hidden="1" customHeight="1" outlineLevel="1">
      <c r="A398" s="108"/>
      <c r="B398" s="246"/>
      <c r="C398" s="246"/>
      <c r="D398" s="244"/>
      <c r="E398" s="96"/>
      <c r="F398" s="96" t="s">
        <v>2912</v>
      </c>
      <c r="G398" s="96" t="s">
        <v>3281</v>
      </c>
      <c r="H398" s="107"/>
      <c r="I398" s="107">
        <v>6500</v>
      </c>
      <c r="J398" s="107"/>
      <c r="K398" s="107"/>
      <c r="L398" s="107"/>
      <c r="M398" s="107">
        <v>15</v>
      </c>
      <c r="N398" s="107"/>
      <c r="O398" s="107"/>
      <c r="P398" s="107"/>
      <c r="Q398" s="107">
        <v>3979.2675299999996</v>
      </c>
      <c r="R398" s="107"/>
    </row>
    <row r="399" spans="1:18" s="113" customFormat="1" ht="30" hidden="1" customHeight="1" outlineLevel="1">
      <c r="A399" s="108"/>
      <c r="B399" s="246"/>
      <c r="C399" s="246"/>
      <c r="D399" s="244"/>
      <c r="E399" s="96"/>
      <c r="F399" s="96" t="s">
        <v>2912</v>
      </c>
      <c r="G399" s="96" t="s">
        <v>3282</v>
      </c>
      <c r="H399" s="107"/>
      <c r="I399" s="107">
        <v>20</v>
      </c>
      <c r="J399" s="107"/>
      <c r="K399" s="107"/>
      <c r="L399" s="107"/>
      <c r="M399" s="107">
        <v>15</v>
      </c>
      <c r="N399" s="107"/>
      <c r="O399" s="107"/>
      <c r="P399" s="107"/>
      <c r="Q399" s="107">
        <v>80.10311999999999</v>
      </c>
      <c r="R399" s="107"/>
    </row>
    <row r="400" spans="1:18" s="113" customFormat="1" ht="30" hidden="1" customHeight="1" outlineLevel="1">
      <c r="A400" s="108"/>
      <c r="B400" s="246"/>
      <c r="C400" s="246"/>
      <c r="D400" s="244"/>
      <c r="E400" s="96"/>
      <c r="F400" s="96" t="s">
        <v>2912</v>
      </c>
      <c r="G400" s="96" t="s">
        <v>3283</v>
      </c>
      <c r="H400" s="107"/>
      <c r="I400" s="107">
        <v>62</v>
      </c>
      <c r="J400" s="107"/>
      <c r="K400" s="107"/>
      <c r="L400" s="107"/>
      <c r="M400" s="107">
        <v>15</v>
      </c>
      <c r="N400" s="107"/>
      <c r="O400" s="107"/>
      <c r="P400" s="107"/>
      <c r="Q400" s="107">
        <v>143.45839999999998</v>
      </c>
      <c r="R400" s="107"/>
    </row>
    <row r="401" spans="1:18" s="113" customFormat="1" ht="30" hidden="1" customHeight="1" outlineLevel="1">
      <c r="A401" s="108"/>
      <c r="B401" s="246"/>
      <c r="C401" s="246"/>
      <c r="D401" s="244"/>
      <c r="E401" s="96"/>
      <c r="F401" s="96" t="s">
        <v>2912</v>
      </c>
      <c r="G401" s="96" t="s">
        <v>3284</v>
      </c>
      <c r="H401" s="107"/>
      <c r="I401" s="107">
        <v>350</v>
      </c>
      <c r="J401" s="107"/>
      <c r="K401" s="107"/>
      <c r="L401" s="107"/>
      <c r="M401" s="107">
        <v>15</v>
      </c>
      <c r="N401" s="107"/>
      <c r="O401" s="107"/>
      <c r="P401" s="107"/>
      <c r="Q401" s="107">
        <v>347.34059999999999</v>
      </c>
      <c r="R401" s="107"/>
    </row>
    <row r="402" spans="1:18" s="113" customFormat="1" ht="30" hidden="1" customHeight="1" outlineLevel="1">
      <c r="A402" s="108"/>
      <c r="B402" s="246"/>
      <c r="C402" s="246"/>
      <c r="D402" s="244"/>
      <c r="E402" s="96"/>
      <c r="F402" s="96" t="s">
        <v>2912</v>
      </c>
      <c r="G402" s="96" t="s">
        <v>3285</v>
      </c>
      <c r="H402" s="107"/>
      <c r="I402" s="107">
        <v>1130</v>
      </c>
      <c r="J402" s="107"/>
      <c r="K402" s="107"/>
      <c r="L402" s="107"/>
      <c r="M402" s="107">
        <v>15</v>
      </c>
      <c r="N402" s="107"/>
      <c r="O402" s="107"/>
      <c r="P402" s="107"/>
      <c r="Q402" s="107">
        <v>934.82229000000007</v>
      </c>
      <c r="R402" s="107"/>
    </row>
    <row r="403" spans="1:18" s="113" customFormat="1" ht="30" hidden="1" customHeight="1" outlineLevel="1">
      <c r="A403" s="108"/>
      <c r="B403" s="246"/>
      <c r="C403" s="246"/>
      <c r="D403" s="244"/>
      <c r="E403" s="96"/>
      <c r="F403" s="96" t="s">
        <v>2912</v>
      </c>
      <c r="G403" s="96" t="s">
        <v>3286</v>
      </c>
      <c r="H403" s="107"/>
      <c r="I403" s="107">
        <v>3514</v>
      </c>
      <c r="J403" s="107"/>
      <c r="K403" s="107"/>
      <c r="L403" s="107"/>
      <c r="M403" s="107">
        <v>4.4000000000000004</v>
      </c>
      <c r="N403" s="107"/>
      <c r="O403" s="107"/>
      <c r="P403" s="107"/>
      <c r="Q403" s="107">
        <v>2346.63888</v>
      </c>
      <c r="R403" s="107"/>
    </row>
    <row r="404" spans="1:18" s="113" customFormat="1" ht="30" hidden="1" customHeight="1" outlineLevel="1">
      <c r="A404" s="108"/>
      <c r="B404" s="246"/>
      <c r="C404" s="246"/>
      <c r="D404" s="244"/>
      <c r="E404" s="96"/>
      <c r="F404" s="96" t="s">
        <v>2912</v>
      </c>
      <c r="G404" s="96" t="s">
        <v>3287</v>
      </c>
      <c r="H404" s="107"/>
      <c r="I404" s="107">
        <v>2610</v>
      </c>
      <c r="J404" s="107"/>
      <c r="K404" s="107"/>
      <c r="L404" s="107"/>
      <c r="M404" s="107">
        <v>2.61</v>
      </c>
      <c r="N404" s="107"/>
      <c r="O404" s="107"/>
      <c r="P404" s="107"/>
      <c r="Q404" s="107">
        <v>2253.5094100000001</v>
      </c>
      <c r="R404" s="107"/>
    </row>
    <row r="405" spans="1:18" s="113" customFormat="1" ht="30" hidden="1" customHeight="1" outlineLevel="1">
      <c r="A405" s="108"/>
      <c r="B405" s="246"/>
      <c r="C405" s="246"/>
      <c r="D405" s="244"/>
      <c r="E405" s="96"/>
      <c r="F405" s="96" t="s">
        <v>2912</v>
      </c>
      <c r="G405" s="96" t="s">
        <v>3085</v>
      </c>
      <c r="H405" s="107"/>
      <c r="I405" s="107">
        <v>20</v>
      </c>
      <c r="J405" s="107"/>
      <c r="K405" s="107"/>
      <c r="L405" s="107"/>
      <c r="M405" s="107">
        <v>35.4</v>
      </c>
      <c r="N405" s="107"/>
      <c r="O405" s="107"/>
      <c r="P405" s="107"/>
      <c r="Q405" s="107">
        <v>71.53152</v>
      </c>
      <c r="R405" s="107"/>
    </row>
    <row r="406" spans="1:18" s="113" customFormat="1" ht="30" hidden="1" customHeight="1" outlineLevel="1">
      <c r="A406" s="108"/>
      <c r="B406" s="246"/>
      <c r="C406" s="246"/>
      <c r="D406" s="244"/>
      <c r="E406" s="96"/>
      <c r="F406" s="96" t="s">
        <v>2912</v>
      </c>
      <c r="G406" s="96" t="s">
        <v>3288</v>
      </c>
      <c r="H406" s="107"/>
      <c r="I406" s="107">
        <v>20</v>
      </c>
      <c r="J406" s="107"/>
      <c r="K406" s="107"/>
      <c r="L406" s="107"/>
      <c r="M406" s="107">
        <v>49</v>
      </c>
      <c r="N406" s="107"/>
      <c r="O406" s="107"/>
      <c r="P406" s="107"/>
      <c r="Q406" s="107">
        <v>150.19427000000002</v>
      </c>
      <c r="R406" s="107"/>
    </row>
    <row r="407" spans="1:18" s="113" customFormat="1" ht="30" hidden="1" customHeight="1" outlineLevel="1">
      <c r="A407" s="108"/>
      <c r="B407" s="246"/>
      <c r="C407" s="246"/>
      <c r="D407" s="244"/>
      <c r="E407" s="96"/>
      <c r="F407" s="96" t="s">
        <v>2912</v>
      </c>
      <c r="G407" s="96" t="s">
        <v>3289</v>
      </c>
      <c r="H407" s="107"/>
      <c r="I407" s="107">
        <v>40</v>
      </c>
      <c r="J407" s="107"/>
      <c r="K407" s="107"/>
      <c r="L407" s="107"/>
      <c r="M407" s="107">
        <v>25</v>
      </c>
      <c r="N407" s="107"/>
      <c r="O407" s="107"/>
      <c r="P407" s="107"/>
      <c r="Q407" s="107">
        <v>130.53028</v>
      </c>
      <c r="R407" s="107"/>
    </row>
    <row r="408" spans="1:18" s="113" customFormat="1" ht="30" hidden="1" customHeight="1" outlineLevel="1">
      <c r="A408" s="108"/>
      <c r="B408" s="246"/>
      <c r="C408" s="246"/>
      <c r="D408" s="244"/>
      <c r="E408" s="96"/>
      <c r="F408" s="96" t="s">
        <v>2912</v>
      </c>
      <c r="G408" s="96" t="s">
        <v>3290</v>
      </c>
      <c r="H408" s="107"/>
      <c r="I408" s="107">
        <v>20</v>
      </c>
      <c r="J408" s="107"/>
      <c r="K408" s="107"/>
      <c r="L408" s="107"/>
      <c r="M408" s="107">
        <v>347.87</v>
      </c>
      <c r="N408" s="107"/>
      <c r="O408" s="107"/>
      <c r="P408" s="107"/>
      <c r="Q408" s="107">
        <v>143.07978</v>
      </c>
      <c r="R408" s="107"/>
    </row>
    <row r="409" spans="1:18" s="113" customFormat="1" ht="30" hidden="1" customHeight="1" outlineLevel="1">
      <c r="A409" s="108"/>
      <c r="B409" s="246"/>
      <c r="C409" s="246"/>
      <c r="D409" s="244"/>
      <c r="E409" s="96"/>
      <c r="F409" s="96" t="s">
        <v>2912</v>
      </c>
      <c r="G409" s="96" t="s">
        <v>3291</v>
      </c>
      <c r="H409" s="107"/>
      <c r="I409" s="107">
        <v>250</v>
      </c>
      <c r="J409" s="107"/>
      <c r="K409" s="107"/>
      <c r="L409" s="107"/>
      <c r="M409" s="107">
        <v>355.51</v>
      </c>
      <c r="N409" s="107"/>
      <c r="O409" s="107"/>
      <c r="P409" s="107"/>
      <c r="Q409" s="107">
        <v>543.72221000000002</v>
      </c>
      <c r="R409" s="107"/>
    </row>
    <row r="410" spans="1:18" s="113" customFormat="1" ht="42" hidden="1" customHeight="1" outlineLevel="1">
      <c r="A410" s="108"/>
      <c r="B410" s="246"/>
      <c r="C410" s="246"/>
      <c r="D410" s="244"/>
      <c r="E410" s="96"/>
      <c r="F410" s="96" t="s">
        <v>2912</v>
      </c>
      <c r="G410" s="96" t="s">
        <v>3292</v>
      </c>
      <c r="H410" s="107"/>
      <c r="I410" s="107"/>
      <c r="J410" s="107">
        <v>95</v>
      </c>
      <c r="K410" s="107"/>
      <c r="L410" s="107"/>
      <c r="M410" s="107"/>
      <c r="N410" s="107">
        <v>7</v>
      </c>
      <c r="O410" s="107"/>
      <c r="P410" s="107"/>
      <c r="Q410" s="107"/>
      <c r="R410" s="107">
        <v>165.24867</v>
      </c>
    </row>
    <row r="411" spans="1:18" s="113" customFormat="1" ht="42" hidden="1" customHeight="1" outlineLevel="1">
      <c r="A411" s="108"/>
      <c r="B411" s="246"/>
      <c r="C411" s="246"/>
      <c r="D411" s="244"/>
      <c r="E411" s="96"/>
      <c r="F411" s="96" t="s">
        <v>2912</v>
      </c>
      <c r="G411" s="96" t="s">
        <v>3293</v>
      </c>
      <c r="H411" s="107"/>
      <c r="I411" s="107"/>
      <c r="J411" s="107">
        <v>80</v>
      </c>
      <c r="K411" s="107"/>
      <c r="L411" s="107"/>
      <c r="M411" s="107"/>
      <c r="N411" s="107">
        <v>10</v>
      </c>
      <c r="O411" s="107"/>
      <c r="P411" s="107"/>
      <c r="Q411" s="107"/>
      <c r="R411" s="107">
        <v>110.44785</v>
      </c>
    </row>
    <row r="412" spans="1:18" s="113" customFormat="1" ht="37.5" hidden="1" customHeight="1" outlineLevel="1">
      <c r="A412" s="108"/>
      <c r="B412" s="246"/>
      <c r="C412" s="246"/>
      <c r="D412" s="244"/>
      <c r="E412" s="96"/>
      <c r="F412" s="96" t="s">
        <v>2912</v>
      </c>
      <c r="G412" s="96" t="s">
        <v>3294</v>
      </c>
      <c r="H412" s="107"/>
      <c r="I412" s="107"/>
      <c r="J412" s="107">
        <v>3060</v>
      </c>
      <c r="K412" s="107"/>
      <c r="L412" s="107"/>
      <c r="M412" s="107"/>
      <c r="N412" s="118">
        <v>5</v>
      </c>
      <c r="O412" s="107"/>
      <c r="P412" s="107"/>
      <c r="Q412" s="107"/>
      <c r="R412" s="107">
        <v>1755.3962900000001</v>
      </c>
    </row>
    <row r="413" spans="1:18" s="113" customFormat="1" ht="37.5" hidden="1" customHeight="1" outlineLevel="1">
      <c r="A413" s="108"/>
      <c r="B413" s="246"/>
      <c r="C413" s="246"/>
      <c r="D413" s="244"/>
      <c r="E413" s="96"/>
      <c r="F413" s="96" t="s">
        <v>2912</v>
      </c>
      <c r="G413" s="96" t="s">
        <v>3295</v>
      </c>
      <c r="H413" s="107"/>
      <c r="I413" s="107"/>
      <c r="J413" s="107">
        <v>420</v>
      </c>
      <c r="K413" s="107"/>
      <c r="L413" s="107"/>
      <c r="M413" s="107"/>
      <c r="N413" s="118">
        <v>5</v>
      </c>
      <c r="O413" s="107"/>
      <c r="P413" s="107"/>
      <c r="Q413" s="107"/>
      <c r="R413" s="107">
        <v>387.15115999999995</v>
      </c>
    </row>
    <row r="414" spans="1:18" s="113" customFormat="1" ht="37.5" hidden="1" customHeight="1" outlineLevel="1">
      <c r="A414" s="108"/>
      <c r="B414" s="246"/>
      <c r="C414" s="246"/>
      <c r="D414" s="244"/>
      <c r="E414" s="96"/>
      <c r="F414" s="96" t="s">
        <v>2912</v>
      </c>
      <c r="G414" s="96" t="s">
        <v>3296</v>
      </c>
      <c r="H414" s="107"/>
      <c r="I414" s="107"/>
      <c r="J414" s="107">
        <v>2340</v>
      </c>
      <c r="K414" s="107"/>
      <c r="L414" s="107"/>
      <c r="M414" s="107"/>
      <c r="N414" s="118">
        <v>8</v>
      </c>
      <c r="O414" s="107"/>
      <c r="P414" s="107"/>
      <c r="Q414" s="107"/>
      <c r="R414" s="107">
        <v>1397.1056000000001</v>
      </c>
    </row>
    <row r="415" spans="1:18" s="113" customFormat="1" ht="37.5" hidden="1" customHeight="1" outlineLevel="1">
      <c r="A415" s="108"/>
      <c r="B415" s="246"/>
      <c r="C415" s="246"/>
      <c r="D415" s="244"/>
      <c r="E415" s="96"/>
      <c r="F415" s="96" t="s">
        <v>2912</v>
      </c>
      <c r="G415" s="96" t="s">
        <v>3297</v>
      </c>
      <c r="H415" s="107"/>
      <c r="I415" s="107"/>
      <c r="J415" s="107">
        <v>100</v>
      </c>
      <c r="K415" s="107"/>
      <c r="L415" s="107"/>
      <c r="M415" s="107"/>
      <c r="N415" s="118">
        <v>6</v>
      </c>
      <c r="O415" s="107"/>
      <c r="P415" s="107"/>
      <c r="Q415" s="107"/>
      <c r="R415" s="107">
        <v>227.49447000000001</v>
      </c>
    </row>
    <row r="416" spans="1:18" s="113" customFormat="1" ht="37.5" hidden="1" customHeight="1" outlineLevel="1">
      <c r="A416" s="108"/>
      <c r="B416" s="246"/>
      <c r="C416" s="246"/>
      <c r="D416" s="244"/>
      <c r="E416" s="96"/>
      <c r="F416" s="96" t="s">
        <v>2912</v>
      </c>
      <c r="G416" s="96" t="s">
        <v>3298</v>
      </c>
      <c r="H416" s="107"/>
      <c r="I416" s="107"/>
      <c r="J416" s="107">
        <v>10</v>
      </c>
      <c r="K416" s="107"/>
      <c r="L416" s="107"/>
      <c r="M416" s="107"/>
      <c r="N416" s="118">
        <v>15</v>
      </c>
      <c r="O416" s="107"/>
      <c r="P416" s="107"/>
      <c r="Q416" s="107"/>
      <c r="R416" s="107">
        <v>122.96699000000001</v>
      </c>
    </row>
    <row r="417" spans="1:18" s="113" customFormat="1" ht="37.5" hidden="1" customHeight="1" outlineLevel="1">
      <c r="A417" s="108"/>
      <c r="B417" s="246"/>
      <c r="C417" s="246"/>
      <c r="D417" s="244"/>
      <c r="E417" s="96"/>
      <c r="F417" s="96" t="s">
        <v>2912</v>
      </c>
      <c r="G417" s="96" t="s">
        <v>3299</v>
      </c>
      <c r="H417" s="107"/>
      <c r="I417" s="107"/>
      <c r="J417" s="107">
        <v>10</v>
      </c>
      <c r="K417" s="107"/>
      <c r="L417" s="107"/>
      <c r="M417" s="107"/>
      <c r="N417" s="118">
        <v>10</v>
      </c>
      <c r="O417" s="107"/>
      <c r="P417" s="107"/>
      <c r="Q417" s="107"/>
      <c r="R417" s="107">
        <v>112.89147</v>
      </c>
    </row>
    <row r="418" spans="1:18" s="113" customFormat="1" ht="37.5" hidden="1" customHeight="1" outlineLevel="1">
      <c r="A418" s="108"/>
      <c r="B418" s="246"/>
      <c r="C418" s="246"/>
      <c r="D418" s="244"/>
      <c r="E418" s="96"/>
      <c r="F418" s="96" t="s">
        <v>2912</v>
      </c>
      <c r="G418" s="96" t="s">
        <v>3300</v>
      </c>
      <c r="H418" s="107"/>
      <c r="I418" s="107"/>
      <c r="J418" s="107">
        <v>60</v>
      </c>
      <c r="K418" s="107"/>
      <c r="L418" s="107"/>
      <c r="M418" s="107"/>
      <c r="N418" s="118">
        <v>6</v>
      </c>
      <c r="O418" s="107"/>
      <c r="P418" s="107"/>
      <c r="Q418" s="107"/>
      <c r="R418" s="107">
        <v>204.17841000000001</v>
      </c>
    </row>
    <row r="419" spans="1:18" s="113" customFormat="1" ht="37.5" hidden="1" customHeight="1" outlineLevel="1">
      <c r="A419" s="108"/>
      <c r="B419" s="246"/>
      <c r="C419" s="246"/>
      <c r="D419" s="244"/>
      <c r="E419" s="96"/>
      <c r="F419" s="96" t="s">
        <v>2912</v>
      </c>
      <c r="G419" s="96" t="s">
        <v>3301</v>
      </c>
      <c r="H419" s="107"/>
      <c r="I419" s="107"/>
      <c r="J419" s="107">
        <v>30</v>
      </c>
      <c r="K419" s="107"/>
      <c r="L419" s="107"/>
      <c r="M419" s="107"/>
      <c r="N419" s="118">
        <v>15</v>
      </c>
      <c r="O419" s="107"/>
      <c r="P419" s="107"/>
      <c r="Q419" s="107"/>
      <c r="R419" s="107">
        <v>96.751660000000001</v>
      </c>
    </row>
    <row r="420" spans="1:18" s="113" customFormat="1" ht="37.5" hidden="1" customHeight="1" outlineLevel="1">
      <c r="A420" s="108"/>
      <c r="B420" s="246"/>
      <c r="C420" s="246"/>
      <c r="D420" s="244"/>
      <c r="E420" s="96"/>
      <c r="F420" s="96" t="s">
        <v>2912</v>
      </c>
      <c r="G420" s="96" t="s">
        <v>3302</v>
      </c>
      <c r="H420" s="107"/>
      <c r="I420" s="107"/>
      <c r="J420" s="107">
        <v>100</v>
      </c>
      <c r="K420" s="107"/>
      <c r="L420" s="107"/>
      <c r="M420" s="107"/>
      <c r="N420" s="118">
        <v>10</v>
      </c>
      <c r="O420" s="107"/>
      <c r="P420" s="107"/>
      <c r="Q420" s="107"/>
      <c r="R420" s="107">
        <v>178.25163000000001</v>
      </c>
    </row>
    <row r="421" spans="1:18" s="113" customFormat="1" ht="37.5" hidden="1" customHeight="1" outlineLevel="1">
      <c r="A421" s="108"/>
      <c r="B421" s="246"/>
      <c r="C421" s="246"/>
      <c r="D421" s="244"/>
      <c r="E421" s="96"/>
      <c r="F421" s="96" t="s">
        <v>2912</v>
      </c>
      <c r="G421" s="96" t="s">
        <v>3303</v>
      </c>
      <c r="H421" s="107"/>
      <c r="I421" s="107"/>
      <c r="J421" s="107">
        <v>15</v>
      </c>
      <c r="K421" s="107"/>
      <c r="L421" s="107"/>
      <c r="M421" s="107"/>
      <c r="N421" s="118">
        <v>15</v>
      </c>
      <c r="O421" s="107"/>
      <c r="P421" s="107"/>
      <c r="Q421" s="107"/>
      <c r="R421" s="107">
        <v>124.48478999999999</v>
      </c>
    </row>
    <row r="422" spans="1:18" s="113" customFormat="1" ht="37.5" hidden="1" customHeight="1" outlineLevel="1">
      <c r="A422" s="108"/>
      <c r="B422" s="246"/>
      <c r="C422" s="246"/>
      <c r="D422" s="244"/>
      <c r="E422" s="96"/>
      <c r="F422" s="96" t="s">
        <v>2912</v>
      </c>
      <c r="G422" s="96" t="s">
        <v>3304</v>
      </c>
      <c r="H422" s="107"/>
      <c r="I422" s="107"/>
      <c r="J422" s="107">
        <v>90</v>
      </c>
      <c r="K422" s="107"/>
      <c r="L422" s="107"/>
      <c r="M422" s="107"/>
      <c r="N422" s="118">
        <v>7</v>
      </c>
      <c r="O422" s="107"/>
      <c r="P422" s="107"/>
      <c r="Q422" s="107"/>
      <c r="R422" s="107">
        <v>212.99654999999998</v>
      </c>
    </row>
    <row r="423" spans="1:18" s="113" customFormat="1" ht="37.5" hidden="1" customHeight="1" outlineLevel="1">
      <c r="A423" s="108"/>
      <c r="B423" s="246"/>
      <c r="C423" s="246"/>
      <c r="D423" s="244"/>
      <c r="E423" s="96"/>
      <c r="F423" s="96" t="s">
        <v>2912</v>
      </c>
      <c r="G423" s="96" t="s">
        <v>3305</v>
      </c>
      <c r="H423" s="107"/>
      <c r="I423" s="107"/>
      <c r="J423" s="107">
        <v>390</v>
      </c>
      <c r="K423" s="107"/>
      <c r="L423" s="107"/>
      <c r="M423" s="107"/>
      <c r="N423" s="118">
        <v>12.5</v>
      </c>
      <c r="O423" s="107"/>
      <c r="P423" s="107"/>
      <c r="Q423" s="107"/>
      <c r="R423" s="107">
        <v>402.61278000000004</v>
      </c>
    </row>
    <row r="424" spans="1:18" s="113" customFormat="1" ht="37.5" hidden="1" customHeight="1" outlineLevel="1">
      <c r="A424" s="108"/>
      <c r="B424" s="246"/>
      <c r="C424" s="246"/>
      <c r="D424" s="244"/>
      <c r="E424" s="96"/>
      <c r="F424" s="96" t="s">
        <v>2912</v>
      </c>
      <c r="G424" s="96" t="s">
        <v>3306</v>
      </c>
      <c r="H424" s="107"/>
      <c r="I424" s="107"/>
      <c r="J424" s="107">
        <v>390</v>
      </c>
      <c r="K424" s="107"/>
      <c r="L424" s="107"/>
      <c r="M424" s="107"/>
      <c r="N424" s="118">
        <v>14</v>
      </c>
      <c r="O424" s="107"/>
      <c r="P424" s="107"/>
      <c r="Q424" s="107"/>
      <c r="R424" s="107">
        <v>361.02866999999998</v>
      </c>
    </row>
    <row r="425" spans="1:18" s="113" customFormat="1" ht="37.5" hidden="1" customHeight="1" outlineLevel="1">
      <c r="A425" s="108"/>
      <c r="B425" s="246"/>
      <c r="C425" s="246"/>
      <c r="D425" s="244"/>
      <c r="E425" s="96"/>
      <c r="F425" s="96" t="s">
        <v>2912</v>
      </c>
      <c r="G425" s="96" t="s">
        <v>3307</v>
      </c>
      <c r="H425" s="107"/>
      <c r="I425" s="107"/>
      <c r="J425" s="107">
        <v>4880</v>
      </c>
      <c r="K425" s="107"/>
      <c r="L425" s="107"/>
      <c r="M425" s="107"/>
      <c r="N425" s="118">
        <v>2.31</v>
      </c>
      <c r="O425" s="107"/>
      <c r="P425" s="107"/>
      <c r="Q425" s="107"/>
      <c r="R425" s="107">
        <v>2934.8133800000001</v>
      </c>
    </row>
    <row r="426" spans="1:18" s="113" customFormat="1" ht="37.5" hidden="1" customHeight="1" outlineLevel="1">
      <c r="A426" s="108"/>
      <c r="B426" s="246"/>
      <c r="C426" s="246"/>
      <c r="D426" s="244"/>
      <c r="E426" s="96"/>
      <c r="F426" s="96" t="s">
        <v>2912</v>
      </c>
      <c r="G426" s="96" t="s">
        <v>3308</v>
      </c>
      <c r="H426" s="107"/>
      <c r="I426" s="107"/>
      <c r="J426" s="107">
        <v>4900</v>
      </c>
      <c r="K426" s="107"/>
      <c r="L426" s="107"/>
      <c r="M426" s="107"/>
      <c r="N426" s="118">
        <v>14</v>
      </c>
      <c r="O426" s="107"/>
      <c r="P426" s="107"/>
      <c r="Q426" s="107"/>
      <c r="R426" s="107">
        <v>3330.6825699999999</v>
      </c>
    </row>
    <row r="427" spans="1:18" s="113" customFormat="1" ht="37.5" hidden="1" customHeight="1" outlineLevel="1">
      <c r="A427" s="108"/>
      <c r="B427" s="246"/>
      <c r="C427" s="246"/>
      <c r="D427" s="244"/>
      <c r="E427" s="96"/>
      <c r="F427" s="96" t="s">
        <v>2912</v>
      </c>
      <c r="G427" s="96" t="s">
        <v>3309</v>
      </c>
      <c r="H427" s="107"/>
      <c r="I427" s="107"/>
      <c r="J427" s="107">
        <v>15</v>
      </c>
      <c r="K427" s="107"/>
      <c r="L427" s="107"/>
      <c r="M427" s="107"/>
      <c r="N427" s="118">
        <v>10</v>
      </c>
      <c r="O427" s="107"/>
      <c r="P427" s="107"/>
      <c r="Q427" s="107"/>
      <c r="R427" s="107">
        <v>156.20694</v>
      </c>
    </row>
    <row r="428" spans="1:18" s="113" customFormat="1" ht="38.25" hidden="1" customHeight="1" outlineLevel="1">
      <c r="A428" s="108"/>
      <c r="B428" s="246"/>
      <c r="C428" s="246"/>
      <c r="D428" s="244"/>
      <c r="E428" s="96"/>
      <c r="F428" s="96" t="s">
        <v>2912</v>
      </c>
      <c r="G428" s="96" t="s">
        <v>3310</v>
      </c>
      <c r="H428" s="107"/>
      <c r="I428" s="107"/>
      <c r="J428" s="107">
        <v>400</v>
      </c>
      <c r="K428" s="107"/>
      <c r="L428" s="107"/>
      <c r="M428" s="107"/>
      <c r="N428" s="119">
        <v>150</v>
      </c>
      <c r="O428" s="107"/>
      <c r="P428" s="107"/>
      <c r="Q428" s="107"/>
      <c r="R428" s="107">
        <v>408.65521999999999</v>
      </c>
    </row>
    <row r="429" spans="1:18" s="113" customFormat="1" ht="38.25" hidden="1" customHeight="1" outlineLevel="1">
      <c r="A429" s="108"/>
      <c r="B429" s="246"/>
      <c r="C429" s="246"/>
      <c r="D429" s="244"/>
      <c r="E429" s="96"/>
      <c r="F429" s="96" t="s">
        <v>2912</v>
      </c>
      <c r="G429" s="96" t="s">
        <v>3311</v>
      </c>
      <c r="H429" s="107"/>
      <c r="I429" s="107"/>
      <c r="J429" s="107">
        <v>786</v>
      </c>
      <c r="K429" s="107"/>
      <c r="L429" s="107"/>
      <c r="M429" s="107"/>
      <c r="N429" s="119">
        <v>25</v>
      </c>
      <c r="O429" s="107"/>
      <c r="P429" s="107"/>
      <c r="Q429" s="107"/>
      <c r="R429" s="107">
        <v>602.87499000000003</v>
      </c>
    </row>
    <row r="430" spans="1:18" s="113" customFormat="1" ht="38.25" hidden="1" customHeight="1" outlineLevel="1">
      <c r="A430" s="108"/>
      <c r="B430" s="246"/>
      <c r="C430" s="246"/>
      <c r="D430" s="244"/>
      <c r="E430" s="96"/>
      <c r="F430" s="96" t="s">
        <v>2912</v>
      </c>
      <c r="G430" s="96" t="s">
        <v>3312</v>
      </c>
      <c r="H430" s="107"/>
      <c r="I430" s="107"/>
      <c r="J430" s="107">
        <v>160</v>
      </c>
      <c r="K430" s="107"/>
      <c r="L430" s="107"/>
      <c r="M430" s="107"/>
      <c r="N430" s="119">
        <v>26</v>
      </c>
      <c r="O430" s="107"/>
      <c r="P430" s="107"/>
      <c r="Q430" s="107"/>
      <c r="R430" s="107">
        <v>441.13008000000002</v>
      </c>
    </row>
    <row r="431" spans="1:18" s="113" customFormat="1" ht="38.25" hidden="1" customHeight="1" outlineLevel="1">
      <c r="A431" s="108"/>
      <c r="B431" s="246"/>
      <c r="C431" s="246"/>
      <c r="D431" s="244"/>
      <c r="E431" s="96"/>
      <c r="F431" s="96" t="s">
        <v>2912</v>
      </c>
      <c r="G431" s="96" t="s">
        <v>3313</v>
      </c>
      <c r="H431" s="107"/>
      <c r="I431" s="107"/>
      <c r="J431" s="107">
        <v>70</v>
      </c>
      <c r="K431" s="107"/>
      <c r="L431" s="107"/>
      <c r="M431" s="107"/>
      <c r="N431" s="119">
        <v>26.5</v>
      </c>
      <c r="O431" s="107"/>
      <c r="P431" s="107"/>
      <c r="Q431" s="107"/>
      <c r="R431" s="107">
        <v>234.22211999999999</v>
      </c>
    </row>
    <row r="432" spans="1:18" s="113" customFormat="1" ht="38.25" hidden="1" customHeight="1" outlineLevel="1">
      <c r="A432" s="108"/>
      <c r="B432" s="246"/>
      <c r="C432" s="246"/>
      <c r="D432" s="244"/>
      <c r="E432" s="96"/>
      <c r="F432" s="96" t="s">
        <v>2912</v>
      </c>
      <c r="G432" s="96" t="s">
        <v>3314</v>
      </c>
      <c r="H432" s="107"/>
      <c r="I432" s="107"/>
      <c r="J432" s="107">
        <v>520</v>
      </c>
      <c r="K432" s="107"/>
      <c r="L432" s="107"/>
      <c r="M432" s="107"/>
      <c r="N432" s="119">
        <v>20</v>
      </c>
      <c r="O432" s="107"/>
      <c r="P432" s="107"/>
      <c r="Q432" s="107"/>
      <c r="R432" s="107">
        <v>241.60291000000001</v>
      </c>
    </row>
    <row r="433" spans="1:18" s="113" customFormat="1" ht="23.25" customHeight="1" collapsed="1">
      <c r="A433" s="245" t="s">
        <v>3315</v>
      </c>
      <c r="B433" s="245"/>
      <c r="C433" s="245"/>
      <c r="D433" s="245"/>
      <c r="E433" s="245"/>
      <c r="F433" s="245"/>
      <c r="G433" s="245"/>
      <c r="H433" s="245"/>
      <c r="I433" s="245"/>
      <c r="J433" s="245"/>
      <c r="K433" s="245"/>
      <c r="L433" s="245"/>
      <c r="M433" s="245"/>
      <c r="N433" s="245"/>
      <c r="O433" s="245"/>
      <c r="P433" s="245"/>
      <c r="Q433" s="245"/>
      <c r="R433" s="245"/>
    </row>
    <row r="434" spans="1:18" s="106" customFormat="1" ht="25.5" customHeight="1">
      <c r="A434" s="284" t="s">
        <v>2712</v>
      </c>
      <c r="B434" s="246" t="s">
        <v>87</v>
      </c>
      <c r="C434" s="246" t="s">
        <v>3189</v>
      </c>
      <c r="D434" s="244" t="s">
        <v>3190</v>
      </c>
      <c r="E434" s="96" t="s">
        <v>3180</v>
      </c>
      <c r="F434" s="96" t="s">
        <v>2912</v>
      </c>
      <c r="G434" s="96"/>
      <c r="H434" s="120">
        <v>0</v>
      </c>
      <c r="I434" s="120">
        <v>42286</v>
      </c>
      <c r="J434" s="120">
        <v>5399.5</v>
      </c>
      <c r="K434" s="120" t="s">
        <v>72</v>
      </c>
      <c r="L434" s="120">
        <v>0</v>
      </c>
      <c r="M434" s="120">
        <v>199800</v>
      </c>
      <c r="N434" s="111">
        <v>96770</v>
      </c>
      <c r="O434" s="111" t="s">
        <v>72</v>
      </c>
      <c r="P434" s="111">
        <v>0</v>
      </c>
      <c r="Q434" s="111">
        <v>288256.39678000001</v>
      </c>
      <c r="R434" s="111">
        <v>60675.73057</v>
      </c>
    </row>
    <row r="435" spans="1:18" s="113" customFormat="1" ht="30" hidden="1" customHeight="1" outlineLevel="1">
      <c r="A435" s="284"/>
      <c r="B435" s="246"/>
      <c r="C435" s="246"/>
      <c r="D435" s="244"/>
      <c r="E435" s="95"/>
      <c r="F435" s="95" t="s">
        <v>2912</v>
      </c>
      <c r="G435" s="95" t="s">
        <v>3316</v>
      </c>
      <c r="H435" s="121"/>
      <c r="I435" s="121">
        <v>28058</v>
      </c>
      <c r="J435" s="121"/>
      <c r="K435" s="121"/>
      <c r="L435" s="121"/>
      <c r="M435" s="121">
        <v>99900</v>
      </c>
      <c r="N435" s="121"/>
      <c r="O435" s="121"/>
      <c r="P435" s="121"/>
      <c r="Q435" s="121">
        <v>190736.85719000001</v>
      </c>
      <c r="R435" s="121"/>
    </row>
    <row r="436" spans="1:18" s="113" customFormat="1" ht="38.25" hidden="1" customHeight="1" outlineLevel="1">
      <c r="A436" s="284"/>
      <c r="B436" s="246"/>
      <c r="C436" s="246"/>
      <c r="D436" s="244"/>
      <c r="E436" s="95"/>
      <c r="F436" s="95" t="s">
        <v>2912</v>
      </c>
      <c r="G436" s="95" t="s">
        <v>3317</v>
      </c>
      <c r="H436" s="121"/>
      <c r="I436" s="121">
        <v>14228</v>
      </c>
      <c r="J436" s="121"/>
      <c r="K436" s="121"/>
      <c r="L436" s="121"/>
      <c r="M436" s="121">
        <v>99900</v>
      </c>
      <c r="N436" s="121"/>
      <c r="O436" s="121"/>
      <c r="P436" s="121"/>
      <c r="Q436" s="121">
        <v>97519.53959</v>
      </c>
      <c r="R436" s="121"/>
    </row>
    <row r="437" spans="1:18" s="113" customFormat="1" ht="38.25" hidden="1" customHeight="1" outlineLevel="1">
      <c r="A437" s="284"/>
      <c r="B437" s="246"/>
      <c r="C437" s="246"/>
      <c r="D437" s="244"/>
      <c r="E437" s="95"/>
      <c r="F437" s="95" t="s">
        <v>2912</v>
      </c>
      <c r="G437" s="95" t="s">
        <v>3318</v>
      </c>
      <c r="H437" s="121"/>
      <c r="I437" s="121"/>
      <c r="J437" s="121">
        <v>5399.5</v>
      </c>
      <c r="K437" s="121"/>
      <c r="L437" s="121"/>
      <c r="M437" s="121"/>
      <c r="N437" s="121">
        <v>96770</v>
      </c>
      <c r="O437" s="121"/>
      <c r="P437" s="121"/>
      <c r="Q437" s="121"/>
      <c r="R437" s="121">
        <v>60675.73057</v>
      </c>
    </row>
    <row r="438" spans="1:18" s="113" customFormat="1" ht="23.25" customHeight="1" collapsed="1">
      <c r="A438" s="122"/>
      <c r="B438" s="123"/>
      <c r="C438" s="123"/>
      <c r="D438" s="124"/>
      <c r="E438" s="125"/>
      <c r="F438" s="126"/>
      <c r="G438" s="126"/>
      <c r="H438" s="126"/>
      <c r="I438" s="127"/>
      <c r="J438" s="127"/>
      <c r="K438" s="127"/>
      <c r="L438" s="127"/>
      <c r="M438" s="127"/>
      <c r="N438" s="127"/>
      <c r="O438" s="127"/>
      <c r="P438" s="127"/>
      <c r="Q438" s="127"/>
      <c r="R438" s="127"/>
    </row>
    <row r="439" spans="1:18" s="113" customFormat="1" ht="26.25" hidden="1" customHeight="1" thickBot="1">
      <c r="A439" s="128"/>
      <c r="B439" s="123"/>
      <c r="C439" s="123"/>
      <c r="D439" s="124"/>
      <c r="E439" s="123"/>
      <c r="F439" s="126"/>
      <c r="G439" s="126"/>
      <c r="H439" s="126"/>
      <c r="I439" s="124"/>
      <c r="J439" s="124"/>
      <c r="K439" s="124"/>
      <c r="L439" s="124"/>
      <c r="M439" s="124"/>
      <c r="N439" s="129"/>
      <c r="O439" s="124"/>
      <c r="P439" s="124"/>
      <c r="Q439" s="124"/>
      <c r="R439" s="124"/>
    </row>
    <row r="440" spans="1:18" ht="26.25" hidden="1" customHeight="1">
      <c r="A440" s="126"/>
      <c r="B440" s="126"/>
      <c r="C440" s="130"/>
      <c r="D440" s="130"/>
      <c r="E440" s="131"/>
      <c r="F440" s="131"/>
      <c r="G440" s="131"/>
      <c r="H440" s="42"/>
      <c r="I440" s="42">
        <v>42286</v>
      </c>
      <c r="J440" s="42">
        <v>5399.5</v>
      </c>
      <c r="K440" s="42"/>
      <c r="L440" s="42"/>
      <c r="M440" s="42">
        <v>199800</v>
      </c>
      <c r="N440" s="132">
        <v>96770</v>
      </c>
      <c r="O440" s="42"/>
      <c r="P440" s="42"/>
      <c r="Q440" s="42">
        <v>288256.39677999995</v>
      </c>
      <c r="R440" s="42">
        <v>60675.73057</v>
      </c>
    </row>
    <row r="441" spans="1:18" ht="26.25" hidden="1" customHeight="1">
      <c r="A441" s="126"/>
      <c r="B441" s="126"/>
      <c r="C441" s="126"/>
      <c r="D441" s="126"/>
      <c r="E441" s="131"/>
      <c r="F441" s="131"/>
      <c r="G441" s="131"/>
      <c r="H441" s="42"/>
      <c r="I441" s="133" t="e">
        <v>#REF!</v>
      </c>
      <c r="J441" s="134" t="e">
        <v>#REF!</v>
      </c>
      <c r="K441" s="42"/>
      <c r="L441" s="42"/>
      <c r="M441" s="133" t="e">
        <v>#REF!</v>
      </c>
      <c r="N441" s="134" t="e">
        <v>#REF!</v>
      </c>
      <c r="O441" s="42"/>
      <c r="P441" s="42"/>
      <c r="Q441" s="133" t="e">
        <v>#REF!</v>
      </c>
      <c r="R441" s="135" t="e">
        <v>#REF!</v>
      </c>
    </row>
    <row r="442" spans="1:18" ht="26.25" hidden="1" customHeight="1">
      <c r="A442" s="126"/>
      <c r="B442" s="126"/>
      <c r="C442" s="126"/>
      <c r="E442" s="131"/>
      <c r="F442" s="131"/>
      <c r="G442" s="126"/>
      <c r="H442" s="42"/>
      <c r="I442" s="42"/>
      <c r="J442" s="42"/>
      <c r="K442" s="42"/>
      <c r="L442" s="42"/>
      <c r="M442" s="42"/>
      <c r="N442" s="42"/>
      <c r="O442" s="42"/>
      <c r="P442" s="42"/>
      <c r="Q442" s="42"/>
      <c r="R442" s="42"/>
    </row>
    <row r="443" spans="1:18" ht="24" hidden="1" customHeight="1">
      <c r="A443" s="42"/>
      <c r="B443" s="285"/>
      <c r="C443" s="285"/>
      <c r="D443" s="285"/>
      <c r="E443" s="285"/>
      <c r="F443" s="285"/>
      <c r="G443" s="285"/>
      <c r="H443" s="285"/>
      <c r="I443" s="285"/>
      <c r="J443" s="285"/>
      <c r="K443" s="285"/>
      <c r="L443" s="285"/>
      <c r="M443" s="285"/>
      <c r="N443" s="285"/>
      <c r="O443" s="285"/>
      <c r="P443" s="285"/>
      <c r="Q443" s="285"/>
      <c r="R443" s="285"/>
    </row>
    <row r="444" spans="1:18" s="106" customFormat="1" ht="28.5" customHeight="1">
      <c r="A444" s="245" t="s">
        <v>3319</v>
      </c>
      <c r="B444" s="245"/>
      <c r="C444" s="245"/>
      <c r="D444" s="245"/>
      <c r="E444" s="245"/>
      <c r="F444" s="245"/>
      <c r="G444" s="245"/>
      <c r="H444" s="245"/>
      <c r="I444" s="245"/>
      <c r="J444" s="245"/>
      <c r="K444" s="245"/>
      <c r="L444" s="245"/>
      <c r="M444" s="245"/>
      <c r="N444" s="245"/>
      <c r="O444" s="245"/>
      <c r="P444" s="245"/>
      <c r="Q444" s="245"/>
      <c r="R444" s="245"/>
    </row>
    <row r="445" spans="1:18" ht="36.75" customHeight="1">
      <c r="A445" s="276" t="s">
        <v>2898</v>
      </c>
      <c r="B445" s="264" t="s">
        <v>3320</v>
      </c>
      <c r="C445" s="264" t="s">
        <v>3321</v>
      </c>
      <c r="D445" s="264" t="s">
        <v>3322</v>
      </c>
      <c r="E445" s="264" t="s">
        <v>3184</v>
      </c>
      <c r="F445" s="264" t="s">
        <v>3323</v>
      </c>
      <c r="G445" s="264" t="s">
        <v>2903</v>
      </c>
      <c r="H445" s="264" t="s">
        <v>55</v>
      </c>
      <c r="I445" s="264"/>
      <c r="J445" s="264"/>
      <c r="K445" s="264"/>
      <c r="L445" s="264" t="s">
        <v>2904</v>
      </c>
      <c r="M445" s="264"/>
      <c r="N445" s="264"/>
      <c r="O445" s="264"/>
      <c r="P445" s="264" t="s">
        <v>3324</v>
      </c>
      <c r="Q445" s="264"/>
      <c r="R445" s="264"/>
    </row>
    <row r="446" spans="1:18" ht="92.25" customHeight="1">
      <c r="A446" s="243"/>
      <c r="B446" s="244"/>
      <c r="C446" s="244"/>
      <c r="D446" s="244"/>
      <c r="E446" s="244"/>
      <c r="F446" s="244"/>
      <c r="G446" s="244"/>
      <c r="H446" s="107">
        <v>2020</v>
      </c>
      <c r="I446" s="107">
        <v>2021</v>
      </c>
      <c r="J446" s="107">
        <v>2022</v>
      </c>
      <c r="K446" s="107" t="s">
        <v>2906</v>
      </c>
      <c r="L446" s="107">
        <v>2020</v>
      </c>
      <c r="M446" s="107">
        <v>2021</v>
      </c>
      <c r="N446" s="107">
        <v>2022</v>
      </c>
      <c r="O446" s="107" t="s">
        <v>2906</v>
      </c>
      <c r="P446" s="107">
        <v>2020</v>
      </c>
      <c r="Q446" s="107">
        <v>2021</v>
      </c>
      <c r="R446" s="107">
        <v>2022</v>
      </c>
    </row>
    <row r="447" spans="1:18" ht="15.75">
      <c r="A447" s="108">
        <v>1</v>
      </c>
      <c r="B447" s="243">
        <v>2</v>
      </c>
      <c r="C447" s="243"/>
      <c r="D447" s="243"/>
      <c r="E447" s="243">
        <v>3</v>
      </c>
      <c r="F447" s="243"/>
      <c r="G447" s="107">
        <v>3</v>
      </c>
      <c r="H447" s="244">
        <v>4</v>
      </c>
      <c r="I447" s="244"/>
      <c r="J447" s="244"/>
      <c r="K447" s="244"/>
      <c r="L447" s="244">
        <v>5</v>
      </c>
      <c r="M447" s="244"/>
      <c r="N447" s="244"/>
      <c r="O447" s="244"/>
      <c r="P447" s="244">
        <v>6</v>
      </c>
      <c r="Q447" s="244"/>
      <c r="R447" s="244"/>
    </row>
    <row r="448" spans="1:18" s="106" customFormat="1" ht="15.75">
      <c r="A448" s="245" t="s">
        <v>3325</v>
      </c>
      <c r="B448" s="245"/>
      <c r="C448" s="245"/>
      <c r="D448" s="245"/>
      <c r="E448" s="245"/>
      <c r="F448" s="245"/>
      <c r="G448" s="245"/>
      <c r="H448" s="245"/>
      <c r="I448" s="245"/>
      <c r="J448" s="245"/>
      <c r="K448" s="245"/>
      <c r="L448" s="245"/>
      <c r="M448" s="245"/>
      <c r="N448" s="245"/>
      <c r="O448" s="245"/>
      <c r="P448" s="245"/>
      <c r="Q448" s="245"/>
      <c r="R448" s="245"/>
    </row>
    <row r="449" spans="1:109" s="106" customFormat="1" ht="30.75" customHeight="1">
      <c r="A449" s="109" t="s">
        <v>636</v>
      </c>
      <c r="B449" s="243" t="s">
        <v>46</v>
      </c>
      <c r="C449" s="246" t="s">
        <v>3326</v>
      </c>
      <c r="D449" s="246" t="s">
        <v>3327</v>
      </c>
      <c r="E449" s="96" t="s">
        <v>2911</v>
      </c>
      <c r="F449" s="96" t="s">
        <v>3328</v>
      </c>
      <c r="G449" s="136"/>
      <c r="H449" s="111">
        <v>0</v>
      </c>
      <c r="I449" s="111">
        <v>0</v>
      </c>
      <c r="J449" s="111">
        <v>104</v>
      </c>
      <c r="K449" s="111"/>
      <c r="L449" s="111">
        <v>0</v>
      </c>
      <c r="M449" s="111">
        <v>0</v>
      </c>
      <c r="N449" s="111">
        <v>47.7</v>
      </c>
      <c r="O449" s="111"/>
      <c r="P449" s="111">
        <v>0</v>
      </c>
      <c r="Q449" s="111">
        <v>0</v>
      </c>
      <c r="R449" s="111">
        <v>149.0609</v>
      </c>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c r="BO449" s="137"/>
      <c r="BP449" s="137"/>
      <c r="BQ449" s="137"/>
      <c r="BR449" s="137"/>
      <c r="BS449" s="137"/>
      <c r="BT449" s="137"/>
      <c r="BU449" s="137"/>
      <c r="BV449" s="137"/>
      <c r="BW449" s="137"/>
      <c r="BX449" s="137"/>
      <c r="BY449" s="137"/>
      <c r="BZ449" s="137"/>
      <c r="CA449" s="137"/>
      <c r="CB449" s="137"/>
      <c r="CC449" s="137"/>
      <c r="CD449" s="137"/>
      <c r="CE449" s="137"/>
      <c r="CF449" s="137"/>
      <c r="CG449" s="137"/>
      <c r="CH449" s="137"/>
      <c r="CI449" s="137"/>
      <c r="CJ449" s="137"/>
      <c r="CK449" s="137"/>
      <c r="CL449" s="137"/>
      <c r="CM449" s="137"/>
      <c r="CN449" s="137"/>
      <c r="CO449" s="137"/>
      <c r="CP449" s="137"/>
      <c r="CQ449" s="137"/>
      <c r="CR449" s="137"/>
      <c r="CS449" s="137"/>
      <c r="CT449" s="137"/>
      <c r="CU449" s="137"/>
      <c r="CV449" s="137"/>
      <c r="CW449" s="137"/>
      <c r="CX449" s="137"/>
      <c r="CY449" s="137"/>
      <c r="CZ449" s="137"/>
      <c r="DA449" s="137"/>
      <c r="DB449" s="137"/>
      <c r="DC449" s="137"/>
      <c r="DD449" s="137"/>
      <c r="DE449" s="137"/>
    </row>
    <row r="450" spans="1:109" s="113" customFormat="1" ht="40.5" hidden="1" customHeight="1" outlineLevel="1">
      <c r="A450" s="108"/>
      <c r="B450" s="243"/>
      <c r="C450" s="246"/>
      <c r="D450" s="246"/>
      <c r="E450" s="96"/>
      <c r="F450" s="96"/>
      <c r="G450" s="96" t="s">
        <v>3329</v>
      </c>
      <c r="H450" s="112"/>
      <c r="I450" s="112"/>
      <c r="J450" s="112">
        <v>104</v>
      </c>
      <c r="K450" s="112"/>
      <c r="L450" s="112"/>
      <c r="M450" s="112"/>
      <c r="N450" s="112">
        <v>47.7</v>
      </c>
      <c r="O450" s="112"/>
      <c r="P450" s="112"/>
      <c r="Q450" s="112"/>
      <c r="R450" s="112">
        <v>149.0609</v>
      </c>
    </row>
    <row r="451" spans="1:109" s="106" customFormat="1" ht="28.5" customHeight="1" collapsed="1">
      <c r="A451" s="138" t="s">
        <v>3330</v>
      </c>
      <c r="B451" s="243"/>
      <c r="C451" s="246"/>
      <c r="D451" s="246"/>
      <c r="E451" s="96" t="s">
        <v>3180</v>
      </c>
      <c r="F451" s="96" t="s">
        <v>3331</v>
      </c>
      <c r="G451" s="136"/>
      <c r="H451" s="111">
        <v>205</v>
      </c>
      <c r="I451" s="111">
        <v>97</v>
      </c>
      <c r="J451" s="111">
        <v>44</v>
      </c>
      <c r="K451" s="111"/>
      <c r="L451" s="111">
        <v>186.26</v>
      </c>
      <c r="M451" s="111">
        <v>15</v>
      </c>
      <c r="N451" s="111">
        <v>137.29</v>
      </c>
      <c r="O451" s="111"/>
      <c r="P451" s="111">
        <v>443.05786000000001</v>
      </c>
      <c r="Q451" s="111">
        <v>122.0095</v>
      </c>
      <c r="R451" s="111">
        <v>110.96224000000001</v>
      </c>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c r="BO451" s="137"/>
      <c r="BP451" s="137"/>
      <c r="BQ451" s="137"/>
      <c r="BR451" s="137"/>
      <c r="BS451" s="137"/>
      <c r="BT451" s="137"/>
      <c r="BU451" s="137"/>
      <c r="BV451" s="137"/>
      <c r="BW451" s="137"/>
      <c r="BX451" s="137"/>
      <c r="BY451" s="137"/>
      <c r="BZ451" s="137"/>
      <c r="CA451" s="137"/>
      <c r="CB451" s="137"/>
      <c r="CC451" s="137"/>
      <c r="CD451" s="137"/>
      <c r="CE451" s="137"/>
      <c r="CF451" s="137"/>
      <c r="CG451" s="137"/>
      <c r="CH451" s="137"/>
      <c r="CI451" s="137"/>
      <c r="CJ451" s="137"/>
      <c r="CK451" s="137"/>
      <c r="CL451" s="137"/>
      <c r="CM451" s="137"/>
      <c r="CN451" s="137"/>
      <c r="CO451" s="137"/>
      <c r="CP451" s="137"/>
      <c r="CQ451" s="137"/>
      <c r="CR451" s="137"/>
      <c r="CS451" s="137"/>
      <c r="CT451" s="137"/>
      <c r="CU451" s="137"/>
      <c r="CV451" s="137"/>
      <c r="CW451" s="137"/>
      <c r="CX451" s="137"/>
      <c r="CY451" s="137"/>
      <c r="CZ451" s="137"/>
      <c r="DA451" s="137"/>
      <c r="DB451" s="137"/>
      <c r="DC451" s="137"/>
      <c r="DD451" s="137"/>
      <c r="DE451" s="137"/>
    </row>
    <row r="452" spans="1:109" s="113" customFormat="1" ht="40.5" hidden="1" customHeight="1" outlineLevel="1">
      <c r="A452" s="108"/>
      <c r="B452" s="243"/>
      <c r="C452" s="246"/>
      <c r="D452" s="246"/>
      <c r="E452" s="96"/>
      <c r="F452" s="96"/>
      <c r="G452" s="96" t="s">
        <v>3332</v>
      </c>
      <c r="H452" s="112">
        <v>65</v>
      </c>
      <c r="I452" s="112"/>
      <c r="J452" s="112"/>
      <c r="K452" s="112"/>
      <c r="L452" s="112">
        <v>81.73</v>
      </c>
      <c r="M452" s="112"/>
      <c r="N452" s="112"/>
      <c r="O452" s="112"/>
      <c r="P452" s="112">
        <v>174.13254000000001</v>
      </c>
      <c r="Q452" s="112"/>
      <c r="R452" s="112"/>
    </row>
    <row r="453" spans="1:109" s="113" customFormat="1" ht="40.5" hidden="1" customHeight="1" outlineLevel="1">
      <c r="A453" s="108"/>
      <c r="B453" s="243"/>
      <c r="C453" s="246"/>
      <c r="D453" s="246"/>
      <c r="E453" s="96"/>
      <c r="F453" s="96"/>
      <c r="G453" s="96" t="s">
        <v>3333</v>
      </c>
      <c r="H453" s="112">
        <v>140</v>
      </c>
      <c r="I453" s="112"/>
      <c r="J453" s="112"/>
      <c r="K453" s="112"/>
      <c r="L453" s="112">
        <v>104.53</v>
      </c>
      <c r="M453" s="112"/>
      <c r="N453" s="112"/>
      <c r="O453" s="112"/>
      <c r="P453" s="112">
        <v>268.92532</v>
      </c>
      <c r="Q453" s="112"/>
      <c r="R453" s="112"/>
    </row>
    <row r="454" spans="1:109" s="113" customFormat="1" ht="40.5" hidden="1" customHeight="1" outlineLevel="1">
      <c r="A454" s="108"/>
      <c r="B454" s="243"/>
      <c r="C454" s="246"/>
      <c r="D454" s="246"/>
      <c r="E454" s="96"/>
      <c r="F454" s="96"/>
      <c r="G454" s="96" t="s">
        <v>3023</v>
      </c>
      <c r="H454" s="112"/>
      <c r="I454" s="112">
        <v>97</v>
      </c>
      <c r="J454" s="112"/>
      <c r="K454" s="112"/>
      <c r="L454" s="112"/>
      <c r="M454" s="112">
        <v>15</v>
      </c>
      <c r="N454" s="112"/>
      <c r="O454" s="112"/>
      <c r="P454" s="112"/>
      <c r="Q454" s="112">
        <v>122.0095</v>
      </c>
      <c r="R454" s="112"/>
    </row>
    <row r="455" spans="1:109" s="113" customFormat="1" ht="40.5" hidden="1" customHeight="1" outlineLevel="1">
      <c r="A455" s="108"/>
      <c r="B455" s="243"/>
      <c r="C455" s="246"/>
      <c r="D455" s="246"/>
      <c r="E455" s="96"/>
      <c r="F455" s="96"/>
      <c r="G455" s="96" t="s">
        <v>3334</v>
      </c>
      <c r="H455" s="112"/>
      <c r="I455" s="112"/>
      <c r="J455" s="112">
        <v>44</v>
      </c>
      <c r="K455" s="112"/>
      <c r="L455" s="112"/>
      <c r="M455" s="112"/>
      <c r="N455" s="112">
        <v>137.29</v>
      </c>
      <c r="O455" s="112"/>
      <c r="P455" s="112"/>
      <c r="Q455" s="112"/>
      <c r="R455" s="112">
        <v>110.96224000000001</v>
      </c>
    </row>
    <row r="456" spans="1:109" s="139" customFormat="1" ht="28.5" customHeight="1" collapsed="1">
      <c r="A456" s="109" t="s">
        <v>3335</v>
      </c>
      <c r="B456" s="243"/>
      <c r="C456" s="246"/>
      <c r="D456" s="246" t="s">
        <v>3336</v>
      </c>
      <c r="E456" s="96" t="s">
        <v>3156</v>
      </c>
      <c r="F456" s="96" t="s">
        <v>3328</v>
      </c>
      <c r="G456" s="136"/>
      <c r="H456" s="111">
        <v>0</v>
      </c>
      <c r="I456" s="111">
        <v>110</v>
      </c>
      <c r="J456" s="111">
        <v>0</v>
      </c>
      <c r="K456" s="111"/>
      <c r="L456" s="111">
        <v>0</v>
      </c>
      <c r="M456" s="111">
        <v>52.3</v>
      </c>
      <c r="N456" s="111">
        <v>0</v>
      </c>
      <c r="O456" s="111"/>
      <c r="P456" s="111">
        <v>0</v>
      </c>
      <c r="Q456" s="111">
        <v>60.86562</v>
      </c>
      <c r="R456" s="111">
        <v>0</v>
      </c>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7"/>
      <c r="BP456" s="137"/>
      <c r="BQ456" s="137"/>
      <c r="BR456" s="137"/>
      <c r="BS456" s="137"/>
      <c r="BT456" s="137"/>
      <c r="BU456" s="137"/>
      <c r="BV456" s="137"/>
      <c r="BW456" s="137"/>
      <c r="BX456" s="137"/>
      <c r="BY456" s="137"/>
      <c r="BZ456" s="137"/>
      <c r="CA456" s="137"/>
      <c r="CB456" s="137"/>
      <c r="CC456" s="137"/>
      <c r="CD456" s="137"/>
      <c r="CE456" s="137"/>
      <c r="CF456" s="137"/>
      <c r="CG456" s="137"/>
      <c r="CH456" s="137"/>
      <c r="CI456" s="137"/>
      <c r="CJ456" s="137"/>
      <c r="CK456" s="137"/>
      <c r="CL456" s="137"/>
      <c r="CM456" s="137"/>
      <c r="CN456" s="137"/>
      <c r="CO456" s="137"/>
      <c r="CP456" s="137"/>
      <c r="CQ456" s="137"/>
      <c r="CR456" s="137"/>
      <c r="CS456" s="137"/>
      <c r="CT456" s="137"/>
      <c r="CU456" s="137"/>
      <c r="CV456" s="137"/>
      <c r="CW456" s="137"/>
      <c r="CX456" s="137"/>
      <c r="CY456" s="137"/>
      <c r="CZ456" s="137"/>
      <c r="DA456" s="137"/>
      <c r="DB456" s="137"/>
      <c r="DC456" s="137"/>
      <c r="DD456" s="137"/>
      <c r="DE456" s="137"/>
    </row>
    <row r="457" spans="1:109" s="113" customFormat="1" ht="42" hidden="1" customHeight="1" outlineLevel="1">
      <c r="A457" s="108"/>
      <c r="B457" s="243"/>
      <c r="C457" s="246"/>
      <c r="D457" s="246"/>
      <c r="E457" s="96"/>
      <c r="F457" s="96"/>
      <c r="G457" s="96" t="s">
        <v>3337</v>
      </c>
      <c r="H457" s="107"/>
      <c r="I457" s="107">
        <v>110</v>
      </c>
      <c r="J457" s="107"/>
      <c r="K457" s="107"/>
      <c r="L457" s="107"/>
      <c r="M457" s="107">
        <v>52.3</v>
      </c>
      <c r="N457" s="107"/>
      <c r="O457" s="107"/>
      <c r="P457" s="107"/>
      <c r="Q457" s="107">
        <v>60.86562</v>
      </c>
      <c r="R457" s="107"/>
    </row>
    <row r="458" spans="1:109" ht="15" hidden="1" customHeight="1" collapsed="1">
      <c r="A458" s="140" t="s">
        <v>3338</v>
      </c>
      <c r="B458" s="282" t="s">
        <v>46</v>
      </c>
      <c r="C458" s="275" t="s">
        <v>3339</v>
      </c>
      <c r="D458" s="277" t="s">
        <v>3340</v>
      </c>
      <c r="E458" s="141" t="s">
        <v>2911</v>
      </c>
      <c r="F458" s="142"/>
      <c r="G458" s="143"/>
      <c r="H458" s="144">
        <v>0</v>
      </c>
      <c r="I458" s="144">
        <v>0</v>
      </c>
      <c r="J458" s="144">
        <v>0</v>
      </c>
      <c r="K458" s="144"/>
      <c r="L458" s="144">
        <v>0</v>
      </c>
      <c r="M458" s="144">
        <v>0</v>
      </c>
      <c r="N458" s="144">
        <v>0</v>
      </c>
      <c r="O458" s="144"/>
      <c r="P458" s="144">
        <v>0</v>
      </c>
      <c r="Q458" s="144">
        <v>0</v>
      </c>
      <c r="R458" s="145">
        <v>0</v>
      </c>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c r="AO458" s="113"/>
      <c r="AP458" s="113"/>
      <c r="AQ458" s="113"/>
      <c r="AR458" s="113"/>
      <c r="AS458" s="113"/>
      <c r="AT458" s="113"/>
      <c r="AU458" s="113"/>
      <c r="AV458" s="113"/>
      <c r="AW458" s="113"/>
      <c r="AX458" s="113"/>
      <c r="AY458" s="113"/>
      <c r="AZ458" s="113"/>
      <c r="BA458" s="113"/>
      <c r="BB458" s="113"/>
      <c r="BC458" s="113"/>
      <c r="BD458" s="113"/>
      <c r="BE458" s="113"/>
      <c r="BF458" s="113"/>
      <c r="BG458" s="113"/>
      <c r="BH458" s="113"/>
      <c r="BI458" s="113"/>
      <c r="BJ458" s="113"/>
      <c r="BK458" s="113"/>
      <c r="BL458" s="113"/>
      <c r="BM458" s="113"/>
      <c r="BN458" s="113"/>
      <c r="BO458" s="113"/>
      <c r="BP458" s="113"/>
      <c r="BQ458" s="113"/>
      <c r="BR458" s="113"/>
      <c r="BS458" s="113"/>
      <c r="BT458" s="113"/>
      <c r="BU458" s="113"/>
      <c r="BV458" s="113"/>
      <c r="BW458" s="113"/>
      <c r="BX458" s="113"/>
      <c r="BY458" s="113"/>
      <c r="BZ458" s="113"/>
      <c r="CA458" s="113"/>
      <c r="CB458" s="113"/>
      <c r="CC458" s="113"/>
      <c r="CD458" s="113"/>
      <c r="CE458" s="113"/>
      <c r="CF458" s="113"/>
      <c r="CG458" s="113"/>
      <c r="CH458" s="113"/>
      <c r="CI458" s="113"/>
      <c r="CJ458" s="113"/>
      <c r="CK458" s="113"/>
      <c r="CL458" s="113"/>
      <c r="CM458" s="113"/>
      <c r="CN458" s="113"/>
      <c r="CO458" s="113"/>
      <c r="CP458" s="113"/>
      <c r="CQ458" s="113"/>
      <c r="CR458" s="113"/>
      <c r="CS458" s="113"/>
      <c r="CT458" s="113"/>
      <c r="CU458" s="113"/>
      <c r="CV458" s="113"/>
      <c r="CW458" s="113"/>
      <c r="CX458" s="113"/>
      <c r="CY458" s="113"/>
      <c r="CZ458" s="113"/>
      <c r="DA458" s="113"/>
      <c r="DB458" s="113"/>
      <c r="DC458" s="113"/>
      <c r="DD458" s="113"/>
      <c r="DE458" s="113"/>
    </row>
    <row r="459" spans="1:109" s="113" customFormat="1" ht="15" hidden="1" customHeight="1">
      <c r="A459" s="146"/>
      <c r="B459" s="282"/>
      <c r="C459" s="275"/>
      <c r="D459" s="277"/>
      <c r="E459" s="96"/>
      <c r="F459" s="147"/>
      <c r="G459" s="148" t="s">
        <v>3341</v>
      </c>
      <c r="H459" s="149"/>
      <c r="I459" s="149"/>
      <c r="J459" s="149"/>
      <c r="K459" s="150"/>
      <c r="L459" s="150"/>
      <c r="M459" s="150"/>
      <c r="N459" s="150"/>
      <c r="O459" s="150"/>
      <c r="P459" s="150"/>
      <c r="Q459" s="150"/>
      <c r="R459" s="150"/>
    </row>
    <row r="460" spans="1:109" s="113" customFormat="1" ht="15" hidden="1" customHeight="1">
      <c r="A460" s="146"/>
      <c r="B460" s="282"/>
      <c r="C460" s="275"/>
      <c r="D460" s="277"/>
      <c r="E460" s="96"/>
      <c r="F460" s="147"/>
      <c r="G460" s="148" t="s">
        <v>3341</v>
      </c>
      <c r="H460" s="149"/>
      <c r="I460" s="149"/>
      <c r="J460" s="149"/>
      <c r="K460" s="150"/>
      <c r="L460" s="150"/>
      <c r="M460" s="150"/>
      <c r="N460" s="150"/>
      <c r="O460" s="150"/>
      <c r="P460" s="150"/>
      <c r="Q460" s="150"/>
      <c r="R460" s="150"/>
    </row>
    <row r="461" spans="1:109" ht="15" hidden="1" customHeight="1">
      <c r="A461" s="140" t="s">
        <v>3342</v>
      </c>
      <c r="B461" s="282"/>
      <c r="C461" s="275"/>
      <c r="D461" s="277"/>
      <c r="E461" s="151" t="s">
        <v>3156</v>
      </c>
      <c r="F461" s="152"/>
      <c r="G461" s="153"/>
      <c r="H461" s="154">
        <v>0</v>
      </c>
      <c r="I461" s="154">
        <v>0</v>
      </c>
      <c r="J461" s="154">
        <v>0</v>
      </c>
      <c r="K461" s="154"/>
      <c r="L461" s="154">
        <v>0</v>
      </c>
      <c r="M461" s="154">
        <v>0</v>
      </c>
      <c r="N461" s="154">
        <v>0</v>
      </c>
      <c r="O461" s="154"/>
      <c r="P461" s="154">
        <v>0</v>
      </c>
      <c r="Q461" s="154">
        <v>0</v>
      </c>
      <c r="R461" s="155">
        <v>0</v>
      </c>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c r="BF461" s="113"/>
      <c r="BG461" s="113"/>
      <c r="BH461" s="113"/>
      <c r="BI461" s="113"/>
      <c r="BJ461" s="113"/>
      <c r="BK461" s="113"/>
      <c r="BL461" s="113"/>
      <c r="BM461" s="113"/>
      <c r="BN461" s="113"/>
      <c r="BO461" s="113"/>
      <c r="BP461" s="113"/>
      <c r="BQ461" s="113"/>
      <c r="BR461" s="113"/>
      <c r="BS461" s="113"/>
      <c r="BT461" s="113"/>
      <c r="BU461" s="113"/>
      <c r="BV461" s="113"/>
      <c r="BW461" s="113"/>
      <c r="BX461" s="113"/>
      <c r="BY461" s="113"/>
      <c r="BZ461" s="113"/>
      <c r="CA461" s="113"/>
      <c r="CB461" s="113"/>
      <c r="CC461" s="113"/>
      <c r="CD461" s="113"/>
      <c r="CE461" s="113"/>
      <c r="CF461" s="113"/>
      <c r="CG461" s="113"/>
      <c r="CH461" s="113"/>
      <c r="CI461" s="113"/>
      <c r="CJ461" s="113"/>
      <c r="CK461" s="113"/>
      <c r="CL461" s="113"/>
      <c r="CM461" s="113"/>
      <c r="CN461" s="113"/>
      <c r="CO461" s="113"/>
      <c r="CP461" s="113"/>
      <c r="CQ461" s="113"/>
      <c r="CR461" s="113"/>
      <c r="CS461" s="113"/>
      <c r="CT461" s="113"/>
      <c r="CU461" s="113"/>
      <c r="CV461" s="113"/>
      <c r="CW461" s="113"/>
      <c r="CX461" s="113"/>
      <c r="CY461" s="113"/>
      <c r="CZ461" s="113"/>
      <c r="DA461" s="113"/>
      <c r="DB461" s="113"/>
      <c r="DC461" s="113"/>
      <c r="DD461" s="113"/>
      <c r="DE461" s="113"/>
    </row>
    <row r="462" spans="1:109" s="113" customFormat="1" ht="15" hidden="1" customHeight="1">
      <c r="A462" s="146"/>
      <c r="B462" s="282"/>
      <c r="C462" s="275"/>
      <c r="D462" s="277"/>
      <c r="E462" s="96"/>
      <c r="F462" s="147"/>
      <c r="G462" s="148" t="s">
        <v>3341</v>
      </c>
      <c r="H462" s="149"/>
      <c r="I462" s="149"/>
      <c r="J462" s="149"/>
      <c r="K462" s="150"/>
      <c r="L462" s="150"/>
      <c r="M462" s="150"/>
      <c r="N462" s="150"/>
      <c r="O462" s="150"/>
      <c r="P462" s="150"/>
      <c r="Q462" s="150"/>
      <c r="R462" s="150"/>
    </row>
    <row r="463" spans="1:109" s="113" customFormat="1" ht="15" hidden="1" customHeight="1">
      <c r="A463" s="146"/>
      <c r="B463" s="282"/>
      <c r="C463" s="275"/>
      <c r="D463" s="277"/>
      <c r="E463" s="96"/>
      <c r="F463" s="147"/>
      <c r="G463" s="148" t="s">
        <v>3341</v>
      </c>
      <c r="H463" s="149"/>
      <c r="I463" s="149"/>
      <c r="J463" s="149"/>
      <c r="K463" s="150"/>
      <c r="L463" s="150"/>
      <c r="M463" s="150"/>
      <c r="N463" s="150"/>
      <c r="O463" s="150"/>
      <c r="P463" s="150"/>
      <c r="Q463" s="150"/>
      <c r="R463" s="150"/>
    </row>
    <row r="464" spans="1:109" ht="15" hidden="1" customHeight="1">
      <c r="A464" s="140" t="s">
        <v>3343</v>
      </c>
      <c r="B464" s="282"/>
      <c r="C464" s="275"/>
      <c r="D464" s="277"/>
      <c r="E464" s="151" t="s">
        <v>3180</v>
      </c>
      <c r="F464" s="152"/>
      <c r="G464" s="153"/>
      <c r="H464" s="154">
        <v>0</v>
      </c>
      <c r="I464" s="154">
        <v>0</v>
      </c>
      <c r="J464" s="154">
        <v>0</v>
      </c>
      <c r="K464" s="154"/>
      <c r="L464" s="154">
        <v>0</v>
      </c>
      <c r="M464" s="154">
        <v>0</v>
      </c>
      <c r="N464" s="154">
        <v>0</v>
      </c>
      <c r="O464" s="154"/>
      <c r="P464" s="154">
        <v>0</v>
      </c>
      <c r="Q464" s="154">
        <v>0</v>
      </c>
      <c r="R464" s="155">
        <v>0</v>
      </c>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3"/>
      <c r="AY464" s="113"/>
      <c r="AZ464" s="113"/>
      <c r="BA464" s="113"/>
      <c r="BB464" s="113"/>
      <c r="BC464" s="113"/>
      <c r="BD464" s="113"/>
      <c r="BE464" s="113"/>
      <c r="BF464" s="113"/>
      <c r="BG464" s="113"/>
      <c r="BH464" s="113"/>
      <c r="BI464" s="113"/>
      <c r="BJ464" s="113"/>
      <c r="BK464" s="113"/>
      <c r="BL464" s="113"/>
      <c r="BM464" s="113"/>
      <c r="BN464" s="113"/>
      <c r="BO464" s="113"/>
      <c r="BP464" s="113"/>
      <c r="BQ464" s="113"/>
      <c r="BR464" s="113"/>
      <c r="BS464" s="113"/>
      <c r="BT464" s="113"/>
      <c r="BU464" s="113"/>
      <c r="BV464" s="113"/>
      <c r="BW464" s="113"/>
      <c r="BX464" s="113"/>
      <c r="BY464" s="113"/>
      <c r="BZ464" s="113"/>
      <c r="CA464" s="113"/>
      <c r="CB464" s="113"/>
      <c r="CC464" s="113"/>
      <c r="CD464" s="113"/>
      <c r="CE464" s="113"/>
      <c r="CF464" s="113"/>
      <c r="CG464" s="113"/>
      <c r="CH464" s="113"/>
      <c r="CI464" s="113"/>
      <c r="CJ464" s="113"/>
      <c r="CK464" s="113"/>
      <c r="CL464" s="113"/>
      <c r="CM464" s="113"/>
      <c r="CN464" s="113"/>
      <c r="CO464" s="113"/>
      <c r="CP464" s="113"/>
      <c r="CQ464" s="113"/>
      <c r="CR464" s="113"/>
      <c r="CS464" s="113"/>
      <c r="CT464" s="113"/>
      <c r="CU464" s="113"/>
      <c r="CV464" s="113"/>
      <c r="CW464" s="113"/>
      <c r="CX464" s="113"/>
      <c r="CY464" s="113"/>
      <c r="CZ464" s="113"/>
      <c r="DA464" s="113"/>
      <c r="DB464" s="113"/>
      <c r="DC464" s="113"/>
      <c r="DD464" s="113"/>
      <c r="DE464" s="113"/>
    </row>
    <row r="465" spans="1:109" s="113" customFormat="1" ht="15" hidden="1" customHeight="1">
      <c r="A465" s="146"/>
      <c r="B465" s="282"/>
      <c r="C465" s="275"/>
      <c r="D465" s="277"/>
      <c r="E465" s="96"/>
      <c r="F465" s="147"/>
      <c r="G465" s="148" t="s">
        <v>3341</v>
      </c>
      <c r="H465" s="149"/>
      <c r="I465" s="149"/>
      <c r="J465" s="149"/>
      <c r="K465" s="150"/>
      <c r="L465" s="150"/>
      <c r="M465" s="150"/>
      <c r="N465" s="150"/>
      <c r="O465" s="150"/>
      <c r="P465" s="150"/>
      <c r="Q465" s="150"/>
      <c r="R465" s="150"/>
    </row>
    <row r="466" spans="1:109" s="113" customFormat="1" ht="15" hidden="1" customHeight="1">
      <c r="A466" s="146"/>
      <c r="B466" s="282"/>
      <c r="C466" s="275"/>
      <c r="D466" s="277"/>
      <c r="E466" s="96"/>
      <c r="F466" s="147"/>
      <c r="G466" s="148" t="s">
        <v>3341</v>
      </c>
      <c r="H466" s="149"/>
      <c r="I466" s="149"/>
      <c r="J466" s="149"/>
      <c r="K466" s="150"/>
      <c r="L466" s="150"/>
      <c r="M466" s="150"/>
      <c r="N466" s="150"/>
      <c r="O466" s="150"/>
      <c r="P466" s="150"/>
      <c r="Q466" s="150"/>
      <c r="R466" s="150"/>
    </row>
    <row r="467" spans="1:109" ht="15" hidden="1" customHeight="1">
      <c r="A467" s="140" t="s">
        <v>3344</v>
      </c>
      <c r="B467" s="282"/>
      <c r="C467" s="275"/>
      <c r="D467" s="277"/>
      <c r="E467" s="151" t="s">
        <v>3345</v>
      </c>
      <c r="F467" s="152"/>
      <c r="G467" s="153"/>
      <c r="H467" s="154">
        <v>0</v>
      </c>
      <c r="I467" s="154">
        <v>0</v>
      </c>
      <c r="J467" s="154">
        <v>0</v>
      </c>
      <c r="K467" s="154"/>
      <c r="L467" s="154">
        <v>0</v>
      </c>
      <c r="M467" s="154">
        <v>0</v>
      </c>
      <c r="N467" s="154">
        <v>0</v>
      </c>
      <c r="O467" s="154"/>
      <c r="P467" s="154">
        <v>0</v>
      </c>
      <c r="Q467" s="154">
        <v>0</v>
      </c>
      <c r="R467" s="155">
        <v>0</v>
      </c>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c r="AO467" s="113"/>
      <c r="AP467" s="113"/>
      <c r="AQ467" s="113"/>
      <c r="AR467" s="113"/>
      <c r="AS467" s="113"/>
      <c r="AT467" s="113"/>
      <c r="AU467" s="113"/>
      <c r="AV467" s="113"/>
      <c r="AW467" s="113"/>
      <c r="AX467" s="113"/>
      <c r="AY467" s="113"/>
      <c r="AZ467" s="113"/>
      <c r="BA467" s="113"/>
      <c r="BB467" s="113"/>
      <c r="BC467" s="113"/>
      <c r="BD467" s="113"/>
      <c r="BE467" s="113"/>
      <c r="BF467" s="113"/>
      <c r="BG467" s="113"/>
      <c r="BH467" s="113"/>
      <c r="BI467" s="113"/>
      <c r="BJ467" s="113"/>
      <c r="BK467" s="113"/>
      <c r="BL467" s="113"/>
      <c r="BM467" s="113"/>
      <c r="BN467" s="113"/>
      <c r="BO467" s="113"/>
      <c r="BP467" s="113"/>
      <c r="BQ467" s="113"/>
      <c r="BR467" s="113"/>
      <c r="BS467" s="113"/>
      <c r="BT467" s="113"/>
      <c r="BU467" s="113"/>
      <c r="BV467" s="113"/>
      <c r="BW467" s="113"/>
      <c r="BX467" s="113"/>
      <c r="BY467" s="113"/>
      <c r="BZ467" s="113"/>
      <c r="CA467" s="113"/>
      <c r="CB467" s="113"/>
      <c r="CC467" s="113"/>
      <c r="CD467" s="113"/>
      <c r="CE467" s="113"/>
      <c r="CF467" s="113"/>
      <c r="CG467" s="113"/>
      <c r="CH467" s="113"/>
      <c r="CI467" s="113"/>
      <c r="CJ467" s="113"/>
      <c r="CK467" s="113"/>
      <c r="CL467" s="113"/>
      <c r="CM467" s="113"/>
      <c r="CN467" s="113"/>
      <c r="CO467" s="113"/>
      <c r="CP467" s="113"/>
      <c r="CQ467" s="113"/>
      <c r="CR467" s="113"/>
      <c r="CS467" s="113"/>
      <c r="CT467" s="113"/>
      <c r="CU467" s="113"/>
      <c r="CV467" s="113"/>
      <c r="CW467" s="113"/>
      <c r="CX467" s="113"/>
      <c r="CY467" s="113"/>
      <c r="CZ467" s="113"/>
      <c r="DA467" s="113"/>
      <c r="DB467" s="113"/>
      <c r="DC467" s="113"/>
      <c r="DD467" s="113"/>
      <c r="DE467" s="113"/>
    </row>
    <row r="468" spans="1:109" s="113" customFormat="1" ht="15" hidden="1" customHeight="1">
      <c r="A468" s="146"/>
      <c r="B468" s="282"/>
      <c r="C468" s="275"/>
      <c r="D468" s="277"/>
      <c r="E468" s="96"/>
      <c r="F468" s="147"/>
      <c r="G468" s="148" t="s">
        <v>3341</v>
      </c>
      <c r="H468" s="149"/>
      <c r="I468" s="149"/>
      <c r="J468" s="149"/>
      <c r="K468" s="150"/>
      <c r="L468" s="150"/>
      <c r="M468" s="150"/>
      <c r="N468" s="150"/>
      <c r="O468" s="150"/>
      <c r="P468" s="150"/>
      <c r="Q468" s="150"/>
      <c r="R468" s="150"/>
    </row>
    <row r="469" spans="1:109" s="113" customFormat="1" ht="15" hidden="1" customHeight="1">
      <c r="A469" s="146"/>
      <c r="B469" s="282"/>
      <c r="C469" s="275"/>
      <c r="D469" s="277"/>
      <c r="E469" s="96"/>
      <c r="F469" s="147"/>
      <c r="G469" s="148" t="s">
        <v>3341</v>
      </c>
      <c r="H469" s="149"/>
      <c r="I469" s="149"/>
      <c r="J469" s="149"/>
      <c r="K469" s="150"/>
      <c r="L469" s="150"/>
      <c r="M469" s="150"/>
      <c r="N469" s="150"/>
      <c r="O469" s="150"/>
      <c r="P469" s="150"/>
      <c r="Q469" s="150"/>
      <c r="R469" s="150"/>
    </row>
    <row r="470" spans="1:109" ht="15" hidden="1" customHeight="1">
      <c r="A470" s="140" t="s">
        <v>3346</v>
      </c>
      <c r="B470" s="282"/>
      <c r="C470" s="275"/>
      <c r="D470" s="277"/>
      <c r="E470" s="151" t="s">
        <v>3347</v>
      </c>
      <c r="F470" s="152"/>
      <c r="G470" s="153"/>
      <c r="H470" s="154">
        <v>0</v>
      </c>
      <c r="I470" s="154">
        <v>0</v>
      </c>
      <c r="J470" s="154">
        <v>0</v>
      </c>
      <c r="K470" s="154"/>
      <c r="L470" s="154">
        <v>0</v>
      </c>
      <c r="M470" s="154">
        <v>0</v>
      </c>
      <c r="N470" s="154">
        <v>0</v>
      </c>
      <c r="O470" s="154"/>
      <c r="P470" s="154">
        <v>0</v>
      </c>
      <c r="Q470" s="154">
        <v>0</v>
      </c>
      <c r="R470" s="155">
        <v>0</v>
      </c>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c r="BF470" s="113"/>
      <c r="BG470" s="113"/>
      <c r="BH470" s="113"/>
      <c r="BI470" s="113"/>
      <c r="BJ470" s="113"/>
      <c r="BK470" s="113"/>
      <c r="BL470" s="113"/>
      <c r="BM470" s="113"/>
      <c r="BN470" s="113"/>
      <c r="BO470" s="113"/>
      <c r="BP470" s="113"/>
      <c r="BQ470" s="113"/>
      <c r="BR470" s="113"/>
      <c r="BS470" s="113"/>
      <c r="BT470" s="113"/>
      <c r="BU470" s="113"/>
      <c r="BV470" s="113"/>
      <c r="BW470" s="113"/>
      <c r="BX470" s="113"/>
      <c r="BY470" s="113"/>
      <c r="BZ470" s="113"/>
      <c r="CA470" s="113"/>
      <c r="CB470" s="113"/>
      <c r="CC470" s="113"/>
      <c r="CD470" s="113"/>
      <c r="CE470" s="113"/>
      <c r="CF470" s="113"/>
      <c r="CG470" s="113"/>
      <c r="CH470" s="113"/>
      <c r="CI470" s="113"/>
      <c r="CJ470" s="113"/>
      <c r="CK470" s="113"/>
      <c r="CL470" s="113"/>
      <c r="CM470" s="113"/>
      <c r="CN470" s="113"/>
      <c r="CO470" s="113"/>
      <c r="CP470" s="113"/>
      <c r="CQ470" s="113"/>
      <c r="CR470" s="113"/>
      <c r="CS470" s="113"/>
      <c r="CT470" s="113"/>
      <c r="CU470" s="113"/>
      <c r="CV470" s="113"/>
      <c r="CW470" s="113"/>
      <c r="CX470" s="113"/>
      <c r="CY470" s="113"/>
      <c r="CZ470" s="113"/>
      <c r="DA470" s="113"/>
      <c r="DB470" s="113"/>
      <c r="DC470" s="113"/>
      <c r="DD470" s="113"/>
      <c r="DE470" s="113"/>
    </row>
    <row r="471" spans="1:109" s="113" customFormat="1" ht="15" hidden="1" customHeight="1">
      <c r="A471" s="146"/>
      <c r="B471" s="282"/>
      <c r="C471" s="275"/>
      <c r="D471" s="277"/>
      <c r="E471" s="96"/>
      <c r="F471" s="147"/>
      <c r="G471" s="148" t="s">
        <v>3341</v>
      </c>
      <c r="H471" s="149"/>
      <c r="I471" s="149"/>
      <c r="J471" s="149"/>
      <c r="K471" s="150"/>
      <c r="L471" s="150"/>
      <c r="M471" s="150"/>
      <c r="N471" s="150"/>
      <c r="O471" s="150"/>
      <c r="P471" s="150"/>
      <c r="Q471" s="150"/>
      <c r="R471" s="150"/>
    </row>
    <row r="472" spans="1:109" s="113" customFormat="1" ht="15" hidden="1" customHeight="1">
      <c r="A472" s="146"/>
      <c r="B472" s="282"/>
      <c r="C472" s="275"/>
      <c r="D472" s="277"/>
      <c r="E472" s="96"/>
      <c r="F472" s="147"/>
      <c r="G472" s="148" t="s">
        <v>3341</v>
      </c>
      <c r="H472" s="149"/>
      <c r="I472" s="149"/>
      <c r="J472" s="149"/>
      <c r="K472" s="150"/>
      <c r="L472" s="150"/>
      <c r="M472" s="150"/>
      <c r="N472" s="150"/>
      <c r="O472" s="150"/>
      <c r="P472" s="150"/>
      <c r="Q472" s="150"/>
      <c r="R472" s="150"/>
    </row>
    <row r="473" spans="1:109" ht="15" hidden="1" customHeight="1">
      <c r="A473" s="140" t="s">
        <v>3348</v>
      </c>
      <c r="B473" s="282"/>
      <c r="C473" s="275"/>
      <c r="D473" s="277"/>
      <c r="E473" s="151" t="s">
        <v>3349</v>
      </c>
      <c r="F473" s="152"/>
      <c r="G473" s="153"/>
      <c r="H473" s="154">
        <v>0</v>
      </c>
      <c r="I473" s="154">
        <v>0</v>
      </c>
      <c r="J473" s="154">
        <v>0</v>
      </c>
      <c r="K473" s="154"/>
      <c r="L473" s="154">
        <v>0</v>
      </c>
      <c r="M473" s="154">
        <v>0</v>
      </c>
      <c r="N473" s="154">
        <v>0</v>
      </c>
      <c r="O473" s="154"/>
      <c r="P473" s="154">
        <v>0</v>
      </c>
      <c r="Q473" s="154">
        <v>0</v>
      </c>
      <c r="R473" s="155">
        <v>0</v>
      </c>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c r="AO473" s="113"/>
      <c r="AP473" s="113"/>
      <c r="AQ473" s="113"/>
      <c r="AR473" s="113"/>
      <c r="AS473" s="113"/>
      <c r="AT473" s="113"/>
      <c r="AU473" s="113"/>
      <c r="AV473" s="113"/>
      <c r="AW473" s="113"/>
      <c r="AX473" s="113"/>
      <c r="AY473" s="113"/>
      <c r="AZ473" s="113"/>
      <c r="BA473" s="113"/>
      <c r="BB473" s="113"/>
      <c r="BC473" s="113"/>
      <c r="BD473" s="113"/>
      <c r="BE473" s="113"/>
      <c r="BF473" s="113"/>
      <c r="BG473" s="113"/>
      <c r="BH473" s="113"/>
      <c r="BI473" s="113"/>
      <c r="BJ473" s="113"/>
      <c r="BK473" s="113"/>
      <c r="BL473" s="113"/>
      <c r="BM473" s="113"/>
      <c r="BN473" s="113"/>
      <c r="BO473" s="113"/>
      <c r="BP473" s="113"/>
      <c r="BQ473" s="113"/>
      <c r="BR473" s="113"/>
      <c r="BS473" s="113"/>
      <c r="BT473" s="113"/>
      <c r="BU473" s="113"/>
      <c r="BV473" s="113"/>
      <c r="BW473" s="113"/>
      <c r="BX473" s="113"/>
      <c r="BY473" s="113"/>
      <c r="BZ473" s="113"/>
      <c r="CA473" s="113"/>
      <c r="CB473" s="113"/>
      <c r="CC473" s="113"/>
      <c r="CD473" s="113"/>
      <c r="CE473" s="113"/>
      <c r="CF473" s="113"/>
      <c r="CG473" s="113"/>
      <c r="CH473" s="113"/>
      <c r="CI473" s="113"/>
      <c r="CJ473" s="113"/>
      <c r="CK473" s="113"/>
      <c r="CL473" s="113"/>
      <c r="CM473" s="113"/>
      <c r="CN473" s="113"/>
      <c r="CO473" s="113"/>
      <c r="CP473" s="113"/>
      <c r="CQ473" s="113"/>
      <c r="CR473" s="113"/>
      <c r="CS473" s="113"/>
      <c r="CT473" s="113"/>
      <c r="CU473" s="113"/>
      <c r="CV473" s="113"/>
      <c r="CW473" s="113"/>
      <c r="CX473" s="113"/>
      <c r="CY473" s="113"/>
      <c r="CZ473" s="113"/>
      <c r="DA473" s="113"/>
      <c r="DB473" s="113"/>
      <c r="DC473" s="113"/>
      <c r="DD473" s="113"/>
      <c r="DE473" s="113"/>
    </row>
    <row r="474" spans="1:109" s="113" customFormat="1" ht="15" hidden="1" customHeight="1">
      <c r="A474" s="146"/>
      <c r="B474" s="282"/>
      <c r="C474" s="275"/>
      <c r="D474" s="277"/>
      <c r="E474" s="96"/>
      <c r="F474" s="147"/>
      <c r="G474" s="148" t="s">
        <v>3341</v>
      </c>
      <c r="H474" s="149"/>
      <c r="I474" s="149"/>
      <c r="J474" s="149"/>
      <c r="K474" s="150"/>
      <c r="L474" s="150"/>
      <c r="M474" s="150"/>
      <c r="N474" s="150"/>
      <c r="O474" s="150"/>
      <c r="P474" s="150"/>
      <c r="Q474" s="150"/>
      <c r="R474" s="150"/>
    </row>
    <row r="475" spans="1:109" s="113" customFormat="1" ht="15" hidden="1" customHeight="1">
      <c r="A475" s="146"/>
      <c r="B475" s="282"/>
      <c r="C475" s="275"/>
      <c r="D475" s="277"/>
      <c r="E475" s="96"/>
      <c r="F475" s="147"/>
      <c r="G475" s="148" t="s">
        <v>3341</v>
      </c>
      <c r="H475" s="149"/>
      <c r="I475" s="149"/>
      <c r="J475" s="149"/>
      <c r="K475" s="150"/>
      <c r="L475" s="150"/>
      <c r="M475" s="150"/>
      <c r="N475" s="150"/>
      <c r="O475" s="150"/>
      <c r="P475" s="150"/>
      <c r="Q475" s="150"/>
      <c r="R475" s="150"/>
    </row>
    <row r="476" spans="1:109" ht="15" hidden="1" customHeight="1">
      <c r="A476" s="140" t="s">
        <v>3350</v>
      </c>
      <c r="B476" s="282"/>
      <c r="C476" s="275"/>
      <c r="D476" s="277"/>
      <c r="E476" s="151" t="s">
        <v>3351</v>
      </c>
      <c r="F476" s="152"/>
      <c r="G476" s="153"/>
      <c r="H476" s="154">
        <v>0</v>
      </c>
      <c r="I476" s="154">
        <v>0</v>
      </c>
      <c r="J476" s="154">
        <v>0</v>
      </c>
      <c r="K476" s="154"/>
      <c r="L476" s="154">
        <v>0</v>
      </c>
      <c r="M476" s="154">
        <v>0</v>
      </c>
      <c r="N476" s="154">
        <v>0</v>
      </c>
      <c r="O476" s="154"/>
      <c r="P476" s="154">
        <v>0</v>
      </c>
      <c r="Q476" s="154">
        <v>0</v>
      </c>
      <c r="R476" s="155">
        <v>0</v>
      </c>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c r="AO476" s="113"/>
      <c r="AP476" s="113"/>
      <c r="AQ476" s="113"/>
      <c r="AR476" s="113"/>
      <c r="AS476" s="113"/>
      <c r="AT476" s="113"/>
      <c r="AU476" s="113"/>
      <c r="AV476" s="113"/>
      <c r="AW476" s="113"/>
      <c r="AX476" s="113"/>
      <c r="AY476" s="113"/>
      <c r="AZ476" s="113"/>
      <c r="BA476" s="113"/>
      <c r="BB476" s="113"/>
      <c r="BC476" s="113"/>
      <c r="BD476" s="113"/>
      <c r="BE476" s="113"/>
      <c r="BF476" s="113"/>
      <c r="BG476" s="113"/>
      <c r="BH476" s="113"/>
      <c r="BI476" s="113"/>
      <c r="BJ476" s="113"/>
      <c r="BK476" s="113"/>
      <c r="BL476" s="113"/>
      <c r="BM476" s="113"/>
      <c r="BN476" s="113"/>
      <c r="BO476" s="113"/>
      <c r="BP476" s="113"/>
      <c r="BQ476" s="113"/>
      <c r="BR476" s="113"/>
      <c r="BS476" s="113"/>
      <c r="BT476" s="113"/>
      <c r="BU476" s="113"/>
      <c r="BV476" s="113"/>
      <c r="BW476" s="113"/>
      <c r="BX476" s="113"/>
      <c r="BY476" s="113"/>
      <c r="BZ476" s="113"/>
      <c r="CA476" s="113"/>
      <c r="CB476" s="113"/>
      <c r="CC476" s="113"/>
      <c r="CD476" s="113"/>
      <c r="CE476" s="113"/>
      <c r="CF476" s="113"/>
      <c r="CG476" s="113"/>
      <c r="CH476" s="113"/>
      <c r="CI476" s="113"/>
      <c r="CJ476" s="113"/>
      <c r="CK476" s="113"/>
      <c r="CL476" s="113"/>
      <c r="CM476" s="113"/>
      <c r="CN476" s="113"/>
      <c r="CO476" s="113"/>
      <c r="CP476" s="113"/>
      <c r="CQ476" s="113"/>
      <c r="CR476" s="113"/>
      <c r="CS476" s="113"/>
      <c r="CT476" s="113"/>
      <c r="CU476" s="113"/>
      <c r="CV476" s="113"/>
      <c r="CW476" s="113"/>
      <c r="CX476" s="113"/>
      <c r="CY476" s="113"/>
      <c r="CZ476" s="113"/>
      <c r="DA476" s="113"/>
      <c r="DB476" s="113"/>
      <c r="DC476" s="113"/>
      <c r="DD476" s="113"/>
      <c r="DE476" s="113"/>
    </row>
    <row r="477" spans="1:109" s="113" customFormat="1" ht="15" hidden="1" customHeight="1">
      <c r="A477" s="146"/>
      <c r="B477" s="282"/>
      <c r="C477" s="275"/>
      <c r="D477" s="277"/>
      <c r="E477" s="96"/>
      <c r="F477" s="147"/>
      <c r="G477" s="148" t="s">
        <v>3341</v>
      </c>
      <c r="H477" s="149"/>
      <c r="I477" s="149"/>
      <c r="J477" s="149"/>
      <c r="K477" s="150"/>
      <c r="L477" s="150"/>
      <c r="M477" s="150"/>
      <c r="N477" s="150"/>
      <c r="O477" s="150"/>
      <c r="P477" s="150"/>
      <c r="Q477" s="150"/>
      <c r="R477" s="150"/>
    </row>
    <row r="478" spans="1:109" s="113" customFormat="1" ht="15" hidden="1" customHeight="1">
      <c r="A478" s="146"/>
      <c r="B478" s="282"/>
      <c r="C478" s="275"/>
      <c r="D478" s="277"/>
      <c r="E478" s="96"/>
      <c r="F478" s="147"/>
      <c r="G478" s="148" t="s">
        <v>3341</v>
      </c>
      <c r="H478" s="149"/>
      <c r="I478" s="149"/>
      <c r="J478" s="149"/>
      <c r="K478" s="150"/>
      <c r="L478" s="150"/>
      <c r="M478" s="150"/>
      <c r="N478" s="150"/>
      <c r="O478" s="150"/>
      <c r="P478" s="150"/>
      <c r="Q478" s="150"/>
      <c r="R478" s="150"/>
    </row>
    <row r="479" spans="1:109" ht="15" hidden="1" customHeight="1">
      <c r="A479" s="140" t="s">
        <v>3352</v>
      </c>
      <c r="B479" s="282"/>
      <c r="C479" s="275"/>
      <c r="D479" s="277"/>
      <c r="E479" s="151" t="s">
        <v>3353</v>
      </c>
      <c r="F479" s="152"/>
      <c r="G479" s="153"/>
      <c r="H479" s="154">
        <v>0</v>
      </c>
      <c r="I479" s="154">
        <v>0</v>
      </c>
      <c r="J479" s="154">
        <v>0</v>
      </c>
      <c r="K479" s="154"/>
      <c r="L479" s="154">
        <v>0</v>
      </c>
      <c r="M479" s="154">
        <v>0</v>
      </c>
      <c r="N479" s="154">
        <v>0</v>
      </c>
      <c r="O479" s="154"/>
      <c r="P479" s="154">
        <v>0</v>
      </c>
      <c r="Q479" s="154">
        <v>0</v>
      </c>
      <c r="R479" s="155">
        <v>0</v>
      </c>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c r="AO479" s="113"/>
      <c r="AP479" s="113"/>
      <c r="AQ479" s="113"/>
      <c r="AR479" s="113"/>
      <c r="AS479" s="113"/>
      <c r="AT479" s="113"/>
      <c r="AU479" s="113"/>
      <c r="AV479" s="113"/>
      <c r="AW479" s="113"/>
      <c r="AX479" s="113"/>
      <c r="AY479" s="113"/>
      <c r="AZ479" s="113"/>
      <c r="BA479" s="113"/>
      <c r="BB479" s="113"/>
      <c r="BC479" s="113"/>
      <c r="BD479" s="113"/>
      <c r="BE479" s="113"/>
      <c r="BF479" s="113"/>
      <c r="BG479" s="113"/>
      <c r="BH479" s="113"/>
      <c r="BI479" s="113"/>
      <c r="BJ479" s="113"/>
      <c r="BK479" s="113"/>
      <c r="BL479" s="113"/>
      <c r="BM479" s="113"/>
      <c r="BN479" s="113"/>
      <c r="BO479" s="113"/>
      <c r="BP479" s="113"/>
      <c r="BQ479" s="113"/>
      <c r="BR479" s="113"/>
      <c r="BS479" s="113"/>
      <c r="BT479" s="113"/>
      <c r="BU479" s="113"/>
      <c r="BV479" s="113"/>
      <c r="BW479" s="113"/>
      <c r="BX479" s="113"/>
      <c r="BY479" s="113"/>
      <c r="BZ479" s="113"/>
      <c r="CA479" s="113"/>
      <c r="CB479" s="113"/>
      <c r="CC479" s="113"/>
      <c r="CD479" s="113"/>
      <c r="CE479" s="113"/>
      <c r="CF479" s="113"/>
      <c r="CG479" s="113"/>
      <c r="CH479" s="113"/>
      <c r="CI479" s="113"/>
      <c r="CJ479" s="113"/>
      <c r="CK479" s="113"/>
      <c r="CL479" s="113"/>
      <c r="CM479" s="113"/>
      <c r="CN479" s="113"/>
      <c r="CO479" s="113"/>
      <c r="CP479" s="113"/>
      <c r="CQ479" s="113"/>
      <c r="CR479" s="113"/>
      <c r="CS479" s="113"/>
      <c r="CT479" s="113"/>
      <c r="CU479" s="113"/>
      <c r="CV479" s="113"/>
      <c r="CW479" s="113"/>
      <c r="CX479" s="113"/>
      <c r="CY479" s="113"/>
      <c r="CZ479" s="113"/>
      <c r="DA479" s="113"/>
      <c r="DB479" s="113"/>
      <c r="DC479" s="113"/>
      <c r="DD479" s="113"/>
      <c r="DE479" s="113"/>
    </row>
    <row r="480" spans="1:109" s="113" customFormat="1" ht="15" hidden="1" customHeight="1">
      <c r="A480" s="146"/>
      <c r="B480" s="282"/>
      <c r="C480" s="275"/>
      <c r="D480" s="277"/>
      <c r="E480" s="96"/>
      <c r="F480" s="147"/>
      <c r="G480" s="148" t="s">
        <v>3341</v>
      </c>
      <c r="H480" s="149"/>
      <c r="I480" s="149"/>
      <c r="J480" s="149"/>
      <c r="K480" s="150"/>
      <c r="L480" s="150"/>
      <c r="M480" s="150"/>
      <c r="N480" s="150"/>
      <c r="O480" s="150"/>
      <c r="P480" s="150"/>
      <c r="Q480" s="150"/>
      <c r="R480" s="150"/>
    </row>
    <row r="481" spans="1:109" s="113" customFormat="1" ht="15" hidden="1" customHeight="1">
      <c r="A481" s="146"/>
      <c r="B481" s="282"/>
      <c r="C481" s="275"/>
      <c r="D481" s="277"/>
      <c r="E481" s="96"/>
      <c r="F481" s="147"/>
      <c r="G481" s="148" t="s">
        <v>3341</v>
      </c>
      <c r="H481" s="149"/>
      <c r="I481" s="149"/>
      <c r="J481" s="149"/>
      <c r="K481" s="150"/>
      <c r="L481" s="150"/>
      <c r="M481" s="150"/>
      <c r="N481" s="150"/>
      <c r="O481" s="150"/>
      <c r="P481" s="150"/>
      <c r="Q481" s="150"/>
      <c r="R481" s="150"/>
    </row>
    <row r="482" spans="1:109" ht="15" hidden="1" customHeight="1">
      <c r="A482" s="140" t="s">
        <v>3354</v>
      </c>
      <c r="B482" s="282"/>
      <c r="C482" s="275"/>
      <c r="D482" s="277"/>
      <c r="E482" s="151" t="s">
        <v>3355</v>
      </c>
      <c r="F482" s="152"/>
      <c r="G482" s="153"/>
      <c r="H482" s="154">
        <v>0</v>
      </c>
      <c r="I482" s="154">
        <v>0</v>
      </c>
      <c r="J482" s="154">
        <v>0</v>
      </c>
      <c r="K482" s="154"/>
      <c r="L482" s="154">
        <v>0</v>
      </c>
      <c r="M482" s="154">
        <v>0</v>
      </c>
      <c r="N482" s="154">
        <v>0</v>
      </c>
      <c r="O482" s="154"/>
      <c r="P482" s="154">
        <v>0</v>
      </c>
      <c r="Q482" s="154">
        <v>0</v>
      </c>
      <c r="R482" s="155">
        <v>0</v>
      </c>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3"/>
      <c r="AY482" s="113"/>
      <c r="AZ482" s="113"/>
      <c r="BA482" s="113"/>
      <c r="BB482" s="113"/>
      <c r="BC482" s="113"/>
      <c r="BD482" s="113"/>
      <c r="BE482" s="113"/>
      <c r="BF482" s="113"/>
      <c r="BG482" s="113"/>
      <c r="BH482" s="113"/>
      <c r="BI482" s="113"/>
      <c r="BJ482" s="113"/>
      <c r="BK482" s="113"/>
      <c r="BL482" s="113"/>
      <c r="BM482" s="113"/>
      <c r="BN482" s="113"/>
      <c r="BO482" s="113"/>
      <c r="BP482" s="113"/>
      <c r="BQ482" s="113"/>
      <c r="BR482" s="113"/>
      <c r="BS482" s="113"/>
      <c r="BT482" s="113"/>
      <c r="BU482" s="113"/>
      <c r="BV482" s="113"/>
      <c r="BW482" s="113"/>
      <c r="BX482" s="113"/>
      <c r="BY482" s="113"/>
      <c r="BZ482" s="113"/>
      <c r="CA482" s="113"/>
      <c r="CB482" s="113"/>
      <c r="CC482" s="113"/>
      <c r="CD482" s="113"/>
      <c r="CE482" s="113"/>
      <c r="CF482" s="113"/>
      <c r="CG482" s="113"/>
      <c r="CH482" s="113"/>
      <c r="CI482" s="113"/>
      <c r="CJ482" s="113"/>
      <c r="CK482" s="113"/>
      <c r="CL482" s="113"/>
      <c r="CM482" s="113"/>
      <c r="CN482" s="113"/>
      <c r="CO482" s="113"/>
      <c r="CP482" s="113"/>
      <c r="CQ482" s="113"/>
      <c r="CR482" s="113"/>
      <c r="CS482" s="113"/>
      <c r="CT482" s="113"/>
      <c r="CU482" s="113"/>
      <c r="CV482" s="113"/>
      <c r="CW482" s="113"/>
      <c r="CX482" s="113"/>
      <c r="CY482" s="113"/>
      <c r="CZ482" s="113"/>
      <c r="DA482" s="113"/>
      <c r="DB482" s="113"/>
      <c r="DC482" s="113"/>
      <c r="DD482" s="113"/>
      <c r="DE482" s="113"/>
    </row>
    <row r="483" spans="1:109" s="113" customFormat="1" ht="15" hidden="1" customHeight="1">
      <c r="A483" s="146"/>
      <c r="B483" s="282"/>
      <c r="C483" s="275"/>
      <c r="D483" s="277"/>
      <c r="E483" s="96"/>
      <c r="F483" s="147"/>
      <c r="G483" s="148" t="s">
        <v>3341</v>
      </c>
      <c r="H483" s="149"/>
      <c r="I483" s="149"/>
      <c r="J483" s="149"/>
      <c r="K483" s="150"/>
      <c r="L483" s="150"/>
      <c r="M483" s="150"/>
      <c r="N483" s="150"/>
      <c r="O483" s="150"/>
      <c r="P483" s="150"/>
      <c r="Q483" s="150"/>
      <c r="R483" s="150"/>
    </row>
    <row r="484" spans="1:109" s="113" customFormat="1" ht="15" hidden="1" customHeight="1">
      <c r="A484" s="146"/>
      <c r="B484" s="282"/>
      <c r="C484" s="275"/>
      <c r="D484" s="278"/>
      <c r="E484" s="96"/>
      <c r="F484" s="147"/>
      <c r="G484" s="148" t="s">
        <v>3341</v>
      </c>
      <c r="H484" s="149"/>
      <c r="I484" s="149"/>
      <c r="J484" s="149"/>
      <c r="K484" s="150"/>
      <c r="L484" s="150"/>
      <c r="M484" s="150"/>
      <c r="N484" s="150"/>
      <c r="O484" s="150"/>
      <c r="P484" s="150"/>
      <c r="Q484" s="150"/>
      <c r="R484" s="150"/>
    </row>
    <row r="485" spans="1:109" ht="15.75" hidden="1" customHeight="1">
      <c r="A485" s="140" t="s">
        <v>3356</v>
      </c>
      <c r="B485" s="282"/>
      <c r="C485" s="275"/>
      <c r="D485" s="250" t="s">
        <v>3357</v>
      </c>
      <c r="E485" s="151" t="s">
        <v>2911</v>
      </c>
      <c r="F485" s="156"/>
      <c r="G485" s="157"/>
      <c r="H485" s="151">
        <v>0</v>
      </c>
      <c r="I485" s="151">
        <v>0</v>
      </c>
      <c r="J485" s="151">
        <v>0</v>
      </c>
      <c r="K485" s="151"/>
      <c r="L485" s="151">
        <v>0</v>
      </c>
      <c r="M485" s="151">
        <v>0</v>
      </c>
      <c r="N485" s="151">
        <v>0</v>
      </c>
      <c r="O485" s="151"/>
      <c r="P485" s="151">
        <v>0</v>
      </c>
      <c r="Q485" s="151">
        <v>0</v>
      </c>
      <c r="R485" s="151">
        <v>0</v>
      </c>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c r="AO485" s="113"/>
      <c r="AP485" s="113"/>
      <c r="AQ485" s="113"/>
      <c r="AR485" s="113"/>
      <c r="AS485" s="113"/>
      <c r="AT485" s="113"/>
      <c r="AU485" s="113"/>
      <c r="AV485" s="113"/>
      <c r="AW485" s="113"/>
      <c r="AX485" s="113"/>
      <c r="AY485" s="113"/>
      <c r="AZ485" s="113"/>
      <c r="BA485" s="113"/>
      <c r="BB485" s="113"/>
      <c r="BC485" s="113"/>
      <c r="BD485" s="113"/>
      <c r="BE485" s="113"/>
      <c r="BF485" s="113"/>
      <c r="BG485" s="113"/>
      <c r="BH485" s="113"/>
      <c r="BI485" s="113"/>
      <c r="BJ485" s="113"/>
      <c r="BK485" s="113"/>
      <c r="BL485" s="113"/>
      <c r="BM485" s="113"/>
      <c r="BN485" s="113"/>
      <c r="BO485" s="113"/>
      <c r="BP485" s="113"/>
      <c r="BQ485" s="113"/>
      <c r="BR485" s="113"/>
      <c r="BS485" s="113"/>
      <c r="BT485" s="113"/>
      <c r="BU485" s="113"/>
      <c r="BV485" s="113"/>
      <c r="BW485" s="113"/>
      <c r="BX485" s="113"/>
      <c r="BY485" s="113"/>
      <c r="BZ485" s="113"/>
      <c r="CA485" s="113"/>
      <c r="CB485" s="113"/>
      <c r="CC485" s="113"/>
      <c r="CD485" s="113"/>
      <c r="CE485" s="113"/>
      <c r="CF485" s="113"/>
      <c r="CG485" s="113"/>
      <c r="CH485" s="113"/>
      <c r="CI485" s="113"/>
      <c r="CJ485" s="113"/>
      <c r="CK485" s="113"/>
      <c r="CL485" s="113"/>
      <c r="CM485" s="113"/>
      <c r="CN485" s="113"/>
      <c r="CO485" s="113"/>
      <c r="CP485" s="113"/>
      <c r="CQ485" s="113"/>
      <c r="CR485" s="113"/>
      <c r="CS485" s="113"/>
      <c r="CT485" s="113"/>
      <c r="CU485" s="113"/>
      <c r="CV485" s="113"/>
      <c r="CW485" s="113"/>
      <c r="CX485" s="113"/>
      <c r="CY485" s="113"/>
      <c r="CZ485" s="113"/>
      <c r="DA485" s="113"/>
      <c r="DB485" s="113"/>
      <c r="DC485" s="113"/>
      <c r="DD485" s="113"/>
      <c r="DE485" s="113"/>
    </row>
    <row r="486" spans="1:109" s="113" customFormat="1" ht="15" hidden="1" customHeight="1">
      <c r="A486" s="146"/>
      <c r="B486" s="282"/>
      <c r="C486" s="275"/>
      <c r="D486" s="277"/>
      <c r="E486" s="96"/>
      <c r="F486" s="147"/>
      <c r="G486" s="148" t="s">
        <v>3341</v>
      </c>
      <c r="H486" s="149"/>
      <c r="I486" s="149"/>
      <c r="J486" s="149"/>
      <c r="K486" s="150"/>
      <c r="L486" s="150"/>
      <c r="M486" s="150"/>
      <c r="N486" s="150"/>
      <c r="O486" s="150"/>
      <c r="P486" s="150"/>
      <c r="Q486" s="150"/>
      <c r="R486" s="150"/>
    </row>
    <row r="487" spans="1:109" s="113" customFormat="1" ht="15" hidden="1" customHeight="1">
      <c r="A487" s="146"/>
      <c r="B487" s="282"/>
      <c r="C487" s="275"/>
      <c r="D487" s="277"/>
      <c r="E487" s="96"/>
      <c r="F487" s="147"/>
      <c r="G487" s="148" t="s">
        <v>3341</v>
      </c>
      <c r="H487" s="149"/>
      <c r="I487" s="149"/>
      <c r="J487" s="149"/>
      <c r="K487" s="150"/>
      <c r="L487" s="150"/>
      <c r="M487" s="150"/>
      <c r="N487" s="150"/>
      <c r="O487" s="150"/>
      <c r="P487" s="150"/>
      <c r="Q487" s="150"/>
      <c r="R487" s="150"/>
    </row>
    <row r="488" spans="1:109" ht="15" hidden="1" customHeight="1">
      <c r="A488" s="140" t="s">
        <v>3358</v>
      </c>
      <c r="B488" s="282"/>
      <c r="C488" s="275"/>
      <c r="D488" s="277"/>
      <c r="E488" s="151" t="s">
        <v>3156</v>
      </c>
      <c r="F488" s="156"/>
      <c r="G488" s="157"/>
      <c r="H488" s="151">
        <v>0</v>
      </c>
      <c r="I488" s="151">
        <v>0</v>
      </c>
      <c r="J488" s="151">
        <v>0</v>
      </c>
      <c r="K488" s="151"/>
      <c r="L488" s="151">
        <v>0</v>
      </c>
      <c r="M488" s="151">
        <v>0</v>
      </c>
      <c r="N488" s="151">
        <v>0</v>
      </c>
      <c r="O488" s="151"/>
      <c r="P488" s="151">
        <v>0</v>
      </c>
      <c r="Q488" s="151">
        <v>0</v>
      </c>
      <c r="R488" s="151">
        <v>0</v>
      </c>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c r="AO488" s="113"/>
      <c r="AP488" s="113"/>
      <c r="AQ488" s="113"/>
      <c r="AR488" s="113"/>
      <c r="AS488" s="113"/>
      <c r="AT488" s="113"/>
      <c r="AU488" s="113"/>
      <c r="AV488" s="113"/>
      <c r="AW488" s="113"/>
      <c r="AX488" s="113"/>
      <c r="AY488" s="113"/>
      <c r="AZ488" s="113"/>
      <c r="BA488" s="113"/>
      <c r="BB488" s="113"/>
      <c r="BC488" s="113"/>
      <c r="BD488" s="113"/>
      <c r="BE488" s="113"/>
      <c r="BF488" s="113"/>
      <c r="BG488" s="113"/>
      <c r="BH488" s="113"/>
      <c r="BI488" s="113"/>
      <c r="BJ488" s="113"/>
      <c r="BK488" s="113"/>
      <c r="BL488" s="113"/>
      <c r="BM488" s="113"/>
      <c r="BN488" s="113"/>
      <c r="BO488" s="113"/>
      <c r="BP488" s="113"/>
      <c r="BQ488" s="113"/>
      <c r="BR488" s="113"/>
      <c r="BS488" s="113"/>
      <c r="BT488" s="113"/>
      <c r="BU488" s="113"/>
      <c r="BV488" s="113"/>
      <c r="BW488" s="113"/>
      <c r="BX488" s="113"/>
      <c r="BY488" s="113"/>
      <c r="BZ488" s="113"/>
      <c r="CA488" s="113"/>
      <c r="CB488" s="113"/>
      <c r="CC488" s="113"/>
      <c r="CD488" s="113"/>
      <c r="CE488" s="113"/>
      <c r="CF488" s="113"/>
      <c r="CG488" s="113"/>
      <c r="CH488" s="113"/>
      <c r="CI488" s="113"/>
      <c r="CJ488" s="113"/>
      <c r="CK488" s="113"/>
      <c r="CL488" s="113"/>
      <c r="CM488" s="113"/>
      <c r="CN488" s="113"/>
      <c r="CO488" s="113"/>
      <c r="CP488" s="113"/>
      <c r="CQ488" s="113"/>
      <c r="CR488" s="113"/>
      <c r="CS488" s="113"/>
      <c r="CT488" s="113"/>
      <c r="CU488" s="113"/>
      <c r="CV488" s="113"/>
      <c r="CW488" s="113"/>
      <c r="CX488" s="113"/>
      <c r="CY488" s="113"/>
      <c r="CZ488" s="113"/>
      <c r="DA488" s="113"/>
      <c r="DB488" s="113"/>
      <c r="DC488" s="113"/>
      <c r="DD488" s="113"/>
      <c r="DE488" s="113"/>
    </row>
    <row r="489" spans="1:109" s="113" customFormat="1" ht="15" hidden="1" customHeight="1">
      <c r="A489" s="146"/>
      <c r="B489" s="282"/>
      <c r="C489" s="275"/>
      <c r="D489" s="277"/>
      <c r="E489" s="96"/>
      <c r="F489" s="147"/>
      <c r="G489" s="148" t="s">
        <v>3341</v>
      </c>
      <c r="H489" s="149"/>
      <c r="I489" s="149"/>
      <c r="J489" s="149"/>
      <c r="K489" s="150"/>
      <c r="L489" s="150"/>
      <c r="M489" s="150"/>
      <c r="N489" s="150"/>
      <c r="O489" s="150"/>
      <c r="P489" s="150"/>
      <c r="Q489" s="150"/>
      <c r="R489" s="150"/>
    </row>
    <row r="490" spans="1:109" s="113" customFormat="1" ht="15" hidden="1" customHeight="1">
      <c r="A490" s="146"/>
      <c r="B490" s="282"/>
      <c r="C490" s="275"/>
      <c r="D490" s="277"/>
      <c r="E490" s="96"/>
      <c r="F490" s="147"/>
      <c r="G490" s="148" t="s">
        <v>3341</v>
      </c>
      <c r="H490" s="149"/>
      <c r="I490" s="149"/>
      <c r="J490" s="149"/>
      <c r="K490" s="150"/>
      <c r="L490" s="150"/>
      <c r="M490" s="150"/>
      <c r="N490" s="150"/>
      <c r="O490" s="150"/>
      <c r="P490" s="150"/>
      <c r="Q490" s="150"/>
      <c r="R490" s="150"/>
    </row>
    <row r="491" spans="1:109" s="158" customFormat="1" ht="15" hidden="1" customHeight="1">
      <c r="A491" s="140" t="s">
        <v>3359</v>
      </c>
      <c r="B491" s="282"/>
      <c r="C491" s="275"/>
      <c r="D491" s="277"/>
      <c r="E491" s="151" t="s">
        <v>3180</v>
      </c>
      <c r="F491" s="156"/>
      <c r="G491" s="157"/>
      <c r="H491" s="151">
        <v>0</v>
      </c>
      <c r="I491" s="151">
        <v>0</v>
      </c>
      <c r="J491" s="151">
        <v>0</v>
      </c>
      <c r="K491" s="151"/>
      <c r="L491" s="151">
        <v>0</v>
      </c>
      <c r="M491" s="151">
        <v>0</v>
      </c>
      <c r="N491" s="151">
        <v>0</v>
      </c>
      <c r="O491" s="151"/>
      <c r="P491" s="151">
        <v>0</v>
      </c>
      <c r="Q491" s="151">
        <v>0</v>
      </c>
      <c r="R491" s="151">
        <v>0</v>
      </c>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c r="AO491" s="113"/>
      <c r="AP491" s="113"/>
      <c r="AQ491" s="113"/>
      <c r="AR491" s="113"/>
      <c r="AS491" s="113"/>
      <c r="AT491" s="113"/>
      <c r="AU491" s="113"/>
      <c r="AV491" s="113"/>
      <c r="AW491" s="113"/>
      <c r="AX491" s="113"/>
      <c r="AY491" s="113"/>
      <c r="AZ491" s="113"/>
      <c r="BA491" s="113"/>
      <c r="BB491" s="113"/>
      <c r="BC491" s="113"/>
      <c r="BD491" s="113"/>
      <c r="BE491" s="113"/>
      <c r="BF491" s="113"/>
      <c r="BG491" s="113"/>
      <c r="BH491" s="113"/>
      <c r="BI491" s="113"/>
      <c r="BJ491" s="113"/>
      <c r="BK491" s="113"/>
      <c r="BL491" s="113"/>
      <c r="BM491" s="113"/>
      <c r="BN491" s="113"/>
      <c r="BO491" s="113"/>
      <c r="BP491" s="113"/>
      <c r="BQ491" s="113"/>
      <c r="BR491" s="113"/>
      <c r="BS491" s="113"/>
      <c r="BT491" s="113"/>
      <c r="BU491" s="113"/>
      <c r="BV491" s="113"/>
      <c r="BW491" s="113"/>
      <c r="BX491" s="113"/>
      <c r="BY491" s="113"/>
      <c r="BZ491" s="113"/>
      <c r="CA491" s="113"/>
      <c r="CB491" s="113"/>
      <c r="CC491" s="113"/>
      <c r="CD491" s="113"/>
      <c r="CE491" s="113"/>
      <c r="CF491" s="113"/>
      <c r="CG491" s="113"/>
      <c r="CH491" s="113"/>
      <c r="CI491" s="113"/>
      <c r="CJ491" s="113"/>
      <c r="CK491" s="113"/>
      <c r="CL491" s="113"/>
      <c r="CM491" s="113"/>
      <c r="CN491" s="113"/>
      <c r="CO491" s="113"/>
      <c r="CP491" s="113"/>
      <c r="CQ491" s="113"/>
      <c r="CR491" s="113"/>
      <c r="CS491" s="113"/>
      <c r="CT491" s="113"/>
      <c r="CU491" s="113"/>
      <c r="CV491" s="113"/>
      <c r="CW491" s="113"/>
      <c r="CX491" s="113"/>
      <c r="CY491" s="113"/>
      <c r="CZ491" s="113"/>
      <c r="DA491" s="113"/>
      <c r="DB491" s="113"/>
      <c r="DC491" s="113"/>
      <c r="DD491" s="113"/>
      <c r="DE491" s="113"/>
    </row>
    <row r="492" spans="1:109" s="113" customFormat="1" ht="15" hidden="1" customHeight="1">
      <c r="A492" s="146"/>
      <c r="B492" s="282"/>
      <c r="C492" s="275"/>
      <c r="D492" s="277"/>
      <c r="E492" s="96"/>
      <c r="F492" s="147"/>
      <c r="G492" s="148" t="s">
        <v>3341</v>
      </c>
      <c r="H492" s="149"/>
      <c r="I492" s="149"/>
      <c r="J492" s="149"/>
      <c r="K492" s="150"/>
      <c r="L492" s="150"/>
      <c r="M492" s="150"/>
      <c r="N492" s="150"/>
      <c r="O492" s="150"/>
      <c r="P492" s="150"/>
      <c r="Q492" s="150"/>
      <c r="R492" s="150"/>
    </row>
    <row r="493" spans="1:109" s="113" customFormat="1" ht="15" hidden="1" customHeight="1">
      <c r="A493" s="146"/>
      <c r="B493" s="282"/>
      <c r="C493" s="275"/>
      <c r="D493" s="277"/>
      <c r="E493" s="96"/>
      <c r="F493" s="147"/>
      <c r="G493" s="148" t="s">
        <v>3341</v>
      </c>
      <c r="H493" s="149"/>
      <c r="I493" s="149"/>
      <c r="J493" s="149"/>
      <c r="K493" s="150"/>
      <c r="L493" s="150"/>
      <c r="M493" s="150"/>
      <c r="N493" s="150"/>
      <c r="O493" s="150"/>
      <c r="P493" s="150"/>
      <c r="Q493" s="150"/>
      <c r="R493" s="150"/>
    </row>
    <row r="494" spans="1:109" s="158" customFormat="1" ht="15" hidden="1" customHeight="1">
      <c r="A494" s="140" t="s">
        <v>3360</v>
      </c>
      <c r="B494" s="282"/>
      <c r="C494" s="275"/>
      <c r="D494" s="277"/>
      <c r="E494" s="151" t="s">
        <v>3345</v>
      </c>
      <c r="F494" s="156"/>
      <c r="G494" s="157"/>
      <c r="H494" s="151">
        <v>0</v>
      </c>
      <c r="I494" s="151">
        <v>0</v>
      </c>
      <c r="J494" s="151">
        <v>0</v>
      </c>
      <c r="K494" s="151"/>
      <c r="L494" s="151">
        <v>0</v>
      </c>
      <c r="M494" s="151">
        <v>0</v>
      </c>
      <c r="N494" s="151">
        <v>0</v>
      </c>
      <c r="O494" s="151"/>
      <c r="P494" s="151">
        <v>0</v>
      </c>
      <c r="Q494" s="151">
        <v>0</v>
      </c>
      <c r="R494" s="151">
        <v>0</v>
      </c>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c r="AO494" s="113"/>
      <c r="AP494" s="113"/>
      <c r="AQ494" s="113"/>
      <c r="AR494" s="113"/>
      <c r="AS494" s="113"/>
      <c r="AT494" s="113"/>
      <c r="AU494" s="113"/>
      <c r="AV494" s="113"/>
      <c r="AW494" s="113"/>
      <c r="AX494" s="113"/>
      <c r="AY494" s="113"/>
      <c r="AZ494" s="113"/>
      <c r="BA494" s="113"/>
      <c r="BB494" s="113"/>
      <c r="BC494" s="113"/>
      <c r="BD494" s="113"/>
      <c r="BE494" s="113"/>
      <c r="BF494" s="113"/>
      <c r="BG494" s="113"/>
      <c r="BH494" s="113"/>
      <c r="BI494" s="113"/>
      <c r="BJ494" s="113"/>
      <c r="BK494" s="113"/>
      <c r="BL494" s="113"/>
      <c r="BM494" s="113"/>
      <c r="BN494" s="113"/>
      <c r="BO494" s="113"/>
      <c r="BP494" s="113"/>
      <c r="BQ494" s="113"/>
      <c r="BR494" s="113"/>
      <c r="BS494" s="113"/>
      <c r="BT494" s="113"/>
      <c r="BU494" s="113"/>
      <c r="BV494" s="113"/>
      <c r="BW494" s="113"/>
      <c r="BX494" s="113"/>
      <c r="BY494" s="113"/>
      <c r="BZ494" s="113"/>
      <c r="CA494" s="113"/>
      <c r="CB494" s="113"/>
      <c r="CC494" s="113"/>
      <c r="CD494" s="113"/>
      <c r="CE494" s="113"/>
      <c r="CF494" s="113"/>
      <c r="CG494" s="113"/>
      <c r="CH494" s="113"/>
      <c r="CI494" s="113"/>
      <c r="CJ494" s="113"/>
      <c r="CK494" s="113"/>
      <c r="CL494" s="113"/>
      <c r="CM494" s="113"/>
      <c r="CN494" s="113"/>
      <c r="CO494" s="113"/>
      <c r="CP494" s="113"/>
      <c r="CQ494" s="113"/>
      <c r="CR494" s="113"/>
      <c r="CS494" s="113"/>
      <c r="CT494" s="113"/>
      <c r="CU494" s="113"/>
      <c r="CV494" s="113"/>
      <c r="CW494" s="113"/>
      <c r="CX494" s="113"/>
      <c r="CY494" s="113"/>
      <c r="CZ494" s="113"/>
      <c r="DA494" s="113"/>
      <c r="DB494" s="113"/>
      <c r="DC494" s="113"/>
      <c r="DD494" s="113"/>
      <c r="DE494" s="113"/>
    </row>
    <row r="495" spans="1:109" s="113" customFormat="1" ht="15" hidden="1" customHeight="1">
      <c r="A495" s="146"/>
      <c r="B495" s="282"/>
      <c r="C495" s="275"/>
      <c r="D495" s="277"/>
      <c r="E495" s="96"/>
      <c r="F495" s="147"/>
      <c r="G495" s="148" t="s">
        <v>3341</v>
      </c>
      <c r="H495" s="149"/>
      <c r="I495" s="149"/>
      <c r="J495" s="149"/>
      <c r="K495" s="150"/>
      <c r="L495" s="150"/>
      <c r="M495" s="150"/>
      <c r="N495" s="150"/>
      <c r="O495" s="150"/>
      <c r="P495" s="150"/>
      <c r="Q495" s="150"/>
      <c r="R495" s="150"/>
    </row>
    <row r="496" spans="1:109" s="113" customFormat="1" ht="15" hidden="1" customHeight="1">
      <c r="A496" s="146"/>
      <c r="B496" s="282"/>
      <c r="C496" s="275"/>
      <c r="D496" s="277"/>
      <c r="E496" s="96"/>
      <c r="F496" s="147"/>
      <c r="G496" s="148" t="s">
        <v>3341</v>
      </c>
      <c r="H496" s="149"/>
      <c r="I496" s="149"/>
      <c r="J496" s="149"/>
      <c r="K496" s="150"/>
      <c r="L496" s="150"/>
      <c r="M496" s="150"/>
      <c r="N496" s="150"/>
      <c r="O496" s="150"/>
      <c r="P496" s="150"/>
      <c r="Q496" s="150"/>
      <c r="R496" s="150"/>
    </row>
    <row r="497" spans="1:109" s="158" customFormat="1" ht="15" hidden="1" customHeight="1">
      <c r="A497" s="140" t="s">
        <v>3361</v>
      </c>
      <c r="B497" s="282"/>
      <c r="C497" s="275"/>
      <c r="D497" s="277"/>
      <c r="E497" s="151" t="s">
        <v>3347</v>
      </c>
      <c r="F497" s="156"/>
      <c r="G497" s="157"/>
      <c r="H497" s="151">
        <v>0</v>
      </c>
      <c r="I497" s="151">
        <v>0</v>
      </c>
      <c r="J497" s="151">
        <v>0</v>
      </c>
      <c r="K497" s="151"/>
      <c r="L497" s="151">
        <v>0</v>
      </c>
      <c r="M497" s="151">
        <v>0</v>
      </c>
      <c r="N497" s="151">
        <v>0</v>
      </c>
      <c r="O497" s="151"/>
      <c r="P497" s="151">
        <v>0</v>
      </c>
      <c r="Q497" s="151">
        <v>0</v>
      </c>
      <c r="R497" s="151">
        <v>0</v>
      </c>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c r="AO497" s="113"/>
      <c r="AP497" s="113"/>
      <c r="AQ497" s="113"/>
      <c r="AR497" s="113"/>
      <c r="AS497" s="113"/>
      <c r="AT497" s="113"/>
      <c r="AU497" s="113"/>
      <c r="AV497" s="113"/>
      <c r="AW497" s="113"/>
      <c r="AX497" s="113"/>
      <c r="AY497" s="113"/>
      <c r="AZ497" s="113"/>
      <c r="BA497" s="113"/>
      <c r="BB497" s="113"/>
      <c r="BC497" s="113"/>
      <c r="BD497" s="113"/>
      <c r="BE497" s="113"/>
      <c r="BF497" s="113"/>
      <c r="BG497" s="113"/>
      <c r="BH497" s="113"/>
      <c r="BI497" s="113"/>
      <c r="BJ497" s="113"/>
      <c r="BK497" s="113"/>
      <c r="BL497" s="113"/>
      <c r="BM497" s="113"/>
      <c r="BN497" s="113"/>
      <c r="BO497" s="113"/>
      <c r="BP497" s="113"/>
      <c r="BQ497" s="113"/>
      <c r="BR497" s="113"/>
      <c r="BS497" s="113"/>
      <c r="BT497" s="113"/>
      <c r="BU497" s="113"/>
      <c r="BV497" s="113"/>
      <c r="BW497" s="113"/>
      <c r="BX497" s="113"/>
      <c r="BY497" s="113"/>
      <c r="BZ497" s="113"/>
      <c r="CA497" s="113"/>
      <c r="CB497" s="113"/>
      <c r="CC497" s="113"/>
      <c r="CD497" s="113"/>
      <c r="CE497" s="113"/>
      <c r="CF497" s="113"/>
      <c r="CG497" s="113"/>
      <c r="CH497" s="113"/>
      <c r="CI497" s="113"/>
      <c r="CJ497" s="113"/>
      <c r="CK497" s="113"/>
      <c r="CL497" s="113"/>
      <c r="CM497" s="113"/>
      <c r="CN497" s="113"/>
      <c r="CO497" s="113"/>
      <c r="CP497" s="113"/>
      <c r="CQ497" s="113"/>
      <c r="CR497" s="113"/>
      <c r="CS497" s="113"/>
      <c r="CT497" s="113"/>
      <c r="CU497" s="113"/>
      <c r="CV497" s="113"/>
      <c r="CW497" s="113"/>
      <c r="CX497" s="113"/>
      <c r="CY497" s="113"/>
      <c r="CZ497" s="113"/>
      <c r="DA497" s="113"/>
      <c r="DB497" s="113"/>
      <c r="DC497" s="113"/>
      <c r="DD497" s="113"/>
      <c r="DE497" s="113"/>
    </row>
    <row r="498" spans="1:109" s="113" customFormat="1" ht="15" hidden="1" customHeight="1">
      <c r="A498" s="146"/>
      <c r="B498" s="282"/>
      <c r="C498" s="275"/>
      <c r="D498" s="277"/>
      <c r="E498" s="96"/>
      <c r="F498" s="147"/>
      <c r="G498" s="148" t="s">
        <v>3341</v>
      </c>
      <c r="H498" s="149"/>
      <c r="I498" s="149"/>
      <c r="J498" s="149"/>
      <c r="K498" s="150"/>
      <c r="L498" s="150"/>
      <c r="M498" s="150"/>
      <c r="N498" s="150"/>
      <c r="O498" s="150"/>
      <c r="P498" s="150"/>
      <c r="Q498" s="150"/>
      <c r="R498" s="150"/>
    </row>
    <row r="499" spans="1:109" s="113" customFormat="1" ht="15" hidden="1" customHeight="1">
      <c r="A499" s="146"/>
      <c r="B499" s="282"/>
      <c r="C499" s="275"/>
      <c r="D499" s="277"/>
      <c r="E499" s="96"/>
      <c r="F499" s="147"/>
      <c r="G499" s="148" t="s">
        <v>3341</v>
      </c>
      <c r="H499" s="149"/>
      <c r="I499" s="149"/>
      <c r="J499" s="149"/>
      <c r="K499" s="150"/>
      <c r="L499" s="150"/>
      <c r="M499" s="150"/>
      <c r="N499" s="150"/>
      <c r="O499" s="150"/>
      <c r="P499" s="150"/>
      <c r="Q499" s="150"/>
      <c r="R499" s="150"/>
    </row>
    <row r="500" spans="1:109" s="158" customFormat="1" ht="15" hidden="1" customHeight="1">
      <c r="A500" s="140" t="s">
        <v>3362</v>
      </c>
      <c r="B500" s="282"/>
      <c r="C500" s="275"/>
      <c r="D500" s="277"/>
      <c r="E500" s="151" t="s">
        <v>3349</v>
      </c>
      <c r="F500" s="156"/>
      <c r="G500" s="157"/>
      <c r="H500" s="151">
        <v>0</v>
      </c>
      <c r="I500" s="151">
        <v>0</v>
      </c>
      <c r="J500" s="151">
        <v>0</v>
      </c>
      <c r="K500" s="151"/>
      <c r="L500" s="151">
        <v>0</v>
      </c>
      <c r="M500" s="151">
        <v>0</v>
      </c>
      <c r="N500" s="151">
        <v>0</v>
      </c>
      <c r="O500" s="151"/>
      <c r="P500" s="151">
        <v>0</v>
      </c>
      <c r="Q500" s="151">
        <v>0</v>
      </c>
      <c r="R500" s="151">
        <v>0</v>
      </c>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c r="AO500" s="113"/>
      <c r="AP500" s="113"/>
      <c r="AQ500" s="113"/>
      <c r="AR500" s="113"/>
      <c r="AS500" s="113"/>
      <c r="AT500" s="113"/>
      <c r="AU500" s="113"/>
      <c r="AV500" s="113"/>
      <c r="AW500" s="113"/>
      <c r="AX500" s="113"/>
      <c r="AY500" s="113"/>
      <c r="AZ500" s="113"/>
      <c r="BA500" s="113"/>
      <c r="BB500" s="113"/>
      <c r="BC500" s="113"/>
      <c r="BD500" s="113"/>
      <c r="BE500" s="113"/>
      <c r="BF500" s="113"/>
      <c r="BG500" s="113"/>
      <c r="BH500" s="113"/>
      <c r="BI500" s="113"/>
      <c r="BJ500" s="113"/>
      <c r="BK500" s="113"/>
      <c r="BL500" s="113"/>
      <c r="BM500" s="113"/>
      <c r="BN500" s="113"/>
      <c r="BO500" s="113"/>
      <c r="BP500" s="113"/>
      <c r="BQ500" s="113"/>
      <c r="BR500" s="113"/>
      <c r="BS500" s="113"/>
      <c r="BT500" s="113"/>
      <c r="BU500" s="113"/>
      <c r="BV500" s="113"/>
      <c r="BW500" s="113"/>
      <c r="BX500" s="113"/>
      <c r="BY500" s="113"/>
      <c r="BZ500" s="113"/>
      <c r="CA500" s="113"/>
      <c r="CB500" s="113"/>
      <c r="CC500" s="113"/>
      <c r="CD500" s="113"/>
      <c r="CE500" s="113"/>
      <c r="CF500" s="113"/>
      <c r="CG500" s="113"/>
      <c r="CH500" s="113"/>
      <c r="CI500" s="113"/>
      <c r="CJ500" s="113"/>
      <c r="CK500" s="113"/>
      <c r="CL500" s="113"/>
      <c r="CM500" s="113"/>
      <c r="CN500" s="113"/>
      <c r="CO500" s="113"/>
      <c r="CP500" s="113"/>
      <c r="CQ500" s="113"/>
      <c r="CR500" s="113"/>
      <c r="CS500" s="113"/>
      <c r="CT500" s="113"/>
      <c r="CU500" s="113"/>
      <c r="CV500" s="113"/>
      <c r="CW500" s="113"/>
      <c r="CX500" s="113"/>
      <c r="CY500" s="113"/>
      <c r="CZ500" s="113"/>
      <c r="DA500" s="113"/>
      <c r="DB500" s="113"/>
      <c r="DC500" s="113"/>
      <c r="DD500" s="113"/>
      <c r="DE500" s="113"/>
    </row>
    <row r="501" spans="1:109" s="113" customFormat="1" ht="15" hidden="1" customHeight="1">
      <c r="A501" s="146"/>
      <c r="B501" s="282"/>
      <c r="C501" s="275"/>
      <c r="D501" s="277"/>
      <c r="E501" s="96"/>
      <c r="F501" s="147"/>
      <c r="G501" s="148" t="s">
        <v>3341</v>
      </c>
      <c r="H501" s="149"/>
      <c r="I501" s="149"/>
      <c r="J501" s="149"/>
      <c r="K501" s="150"/>
      <c r="L501" s="150"/>
      <c r="M501" s="150"/>
      <c r="N501" s="150"/>
      <c r="O501" s="150"/>
      <c r="P501" s="150"/>
      <c r="Q501" s="150"/>
      <c r="R501" s="150"/>
    </row>
    <row r="502" spans="1:109" s="113" customFormat="1" ht="15" hidden="1" customHeight="1">
      <c r="A502" s="146"/>
      <c r="B502" s="282"/>
      <c r="C502" s="275"/>
      <c r="D502" s="277"/>
      <c r="E502" s="96"/>
      <c r="F502" s="147"/>
      <c r="G502" s="148" t="s">
        <v>3341</v>
      </c>
      <c r="H502" s="149"/>
      <c r="I502" s="149"/>
      <c r="J502" s="149"/>
      <c r="K502" s="150"/>
      <c r="L502" s="150"/>
      <c r="M502" s="150"/>
      <c r="N502" s="150"/>
      <c r="O502" s="150"/>
      <c r="P502" s="150"/>
      <c r="Q502" s="150"/>
      <c r="R502" s="150"/>
    </row>
    <row r="503" spans="1:109" ht="15" hidden="1" customHeight="1">
      <c r="A503" s="140" t="s">
        <v>3363</v>
      </c>
      <c r="B503" s="282"/>
      <c r="C503" s="275"/>
      <c r="D503" s="277"/>
      <c r="E503" s="151" t="s">
        <v>3351</v>
      </c>
      <c r="F503" s="156"/>
      <c r="G503" s="157"/>
      <c r="H503" s="151">
        <v>0</v>
      </c>
      <c r="I503" s="151">
        <v>0</v>
      </c>
      <c r="J503" s="151">
        <v>0</v>
      </c>
      <c r="K503" s="151"/>
      <c r="L503" s="151">
        <v>0</v>
      </c>
      <c r="M503" s="151">
        <v>0</v>
      </c>
      <c r="N503" s="151">
        <v>0</v>
      </c>
      <c r="O503" s="151"/>
      <c r="P503" s="151">
        <v>0</v>
      </c>
      <c r="Q503" s="151">
        <v>0</v>
      </c>
      <c r="R503" s="151">
        <v>0</v>
      </c>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c r="AO503" s="113"/>
      <c r="AP503" s="113"/>
      <c r="AQ503" s="113"/>
      <c r="AR503" s="113"/>
      <c r="AS503" s="113"/>
      <c r="AT503" s="113"/>
      <c r="AU503" s="113"/>
      <c r="AV503" s="113"/>
      <c r="AW503" s="113"/>
      <c r="AX503" s="113"/>
      <c r="AY503" s="113"/>
      <c r="AZ503" s="113"/>
      <c r="BA503" s="113"/>
      <c r="BB503" s="113"/>
      <c r="BC503" s="113"/>
      <c r="BD503" s="113"/>
      <c r="BE503" s="113"/>
      <c r="BF503" s="113"/>
      <c r="BG503" s="113"/>
      <c r="BH503" s="113"/>
      <c r="BI503" s="113"/>
      <c r="BJ503" s="113"/>
      <c r="BK503" s="113"/>
      <c r="BL503" s="113"/>
      <c r="BM503" s="113"/>
      <c r="BN503" s="113"/>
      <c r="BO503" s="113"/>
      <c r="BP503" s="113"/>
      <c r="BQ503" s="113"/>
      <c r="BR503" s="113"/>
      <c r="BS503" s="113"/>
      <c r="BT503" s="113"/>
      <c r="BU503" s="113"/>
      <c r="BV503" s="113"/>
      <c r="BW503" s="113"/>
      <c r="BX503" s="113"/>
      <c r="BY503" s="113"/>
      <c r="BZ503" s="113"/>
      <c r="CA503" s="113"/>
      <c r="CB503" s="113"/>
      <c r="CC503" s="113"/>
      <c r="CD503" s="113"/>
      <c r="CE503" s="113"/>
      <c r="CF503" s="113"/>
      <c r="CG503" s="113"/>
      <c r="CH503" s="113"/>
      <c r="CI503" s="113"/>
      <c r="CJ503" s="113"/>
      <c r="CK503" s="113"/>
      <c r="CL503" s="113"/>
      <c r="CM503" s="113"/>
      <c r="CN503" s="113"/>
      <c r="CO503" s="113"/>
      <c r="CP503" s="113"/>
      <c r="CQ503" s="113"/>
      <c r="CR503" s="113"/>
      <c r="CS503" s="113"/>
      <c r="CT503" s="113"/>
      <c r="CU503" s="113"/>
      <c r="CV503" s="113"/>
      <c r="CW503" s="113"/>
      <c r="CX503" s="113"/>
      <c r="CY503" s="113"/>
      <c r="CZ503" s="113"/>
      <c r="DA503" s="113"/>
      <c r="DB503" s="113"/>
      <c r="DC503" s="113"/>
      <c r="DD503" s="113"/>
      <c r="DE503" s="113"/>
    </row>
    <row r="504" spans="1:109" s="113" customFormat="1" ht="15" hidden="1" customHeight="1">
      <c r="A504" s="146"/>
      <c r="B504" s="282"/>
      <c r="C504" s="275"/>
      <c r="D504" s="277"/>
      <c r="E504" s="96"/>
      <c r="F504" s="147"/>
      <c r="G504" s="148" t="s">
        <v>3341</v>
      </c>
      <c r="H504" s="149"/>
      <c r="I504" s="149"/>
      <c r="J504" s="149"/>
      <c r="K504" s="150"/>
      <c r="L504" s="150"/>
      <c r="M504" s="150"/>
      <c r="N504" s="150"/>
      <c r="O504" s="150"/>
      <c r="P504" s="150"/>
      <c r="Q504" s="150"/>
      <c r="R504" s="150"/>
    </row>
    <row r="505" spans="1:109" s="113" customFormat="1" ht="15" hidden="1" customHeight="1">
      <c r="A505" s="146"/>
      <c r="B505" s="282"/>
      <c r="C505" s="275"/>
      <c r="D505" s="277"/>
      <c r="E505" s="96"/>
      <c r="F505" s="147"/>
      <c r="G505" s="148" t="s">
        <v>3341</v>
      </c>
      <c r="H505" s="149"/>
      <c r="I505" s="149"/>
      <c r="J505" s="149"/>
      <c r="K505" s="150"/>
      <c r="L505" s="150"/>
      <c r="M505" s="150"/>
      <c r="N505" s="150"/>
      <c r="O505" s="150"/>
      <c r="P505" s="150"/>
      <c r="Q505" s="150"/>
      <c r="R505" s="150"/>
    </row>
    <row r="506" spans="1:109" ht="15" hidden="1" customHeight="1">
      <c r="A506" s="140" t="s">
        <v>3364</v>
      </c>
      <c r="B506" s="282"/>
      <c r="C506" s="275"/>
      <c r="D506" s="277"/>
      <c r="E506" s="151" t="s">
        <v>3353</v>
      </c>
      <c r="F506" s="156"/>
      <c r="G506" s="157"/>
      <c r="H506" s="151">
        <v>0</v>
      </c>
      <c r="I506" s="151">
        <v>0</v>
      </c>
      <c r="J506" s="151">
        <v>0</v>
      </c>
      <c r="K506" s="151"/>
      <c r="L506" s="151">
        <v>0</v>
      </c>
      <c r="M506" s="151">
        <v>0</v>
      </c>
      <c r="N506" s="151">
        <v>0</v>
      </c>
      <c r="O506" s="151"/>
      <c r="P506" s="151">
        <v>0</v>
      </c>
      <c r="Q506" s="151">
        <v>0</v>
      </c>
      <c r="R506" s="151">
        <v>0</v>
      </c>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c r="AO506" s="113"/>
      <c r="AP506" s="113"/>
      <c r="AQ506" s="113"/>
      <c r="AR506" s="113"/>
      <c r="AS506" s="113"/>
      <c r="AT506" s="113"/>
      <c r="AU506" s="113"/>
      <c r="AV506" s="113"/>
      <c r="AW506" s="113"/>
      <c r="AX506" s="113"/>
      <c r="AY506" s="113"/>
      <c r="AZ506" s="113"/>
      <c r="BA506" s="113"/>
      <c r="BB506" s="113"/>
      <c r="BC506" s="113"/>
      <c r="BD506" s="113"/>
      <c r="BE506" s="113"/>
      <c r="BF506" s="113"/>
      <c r="BG506" s="113"/>
      <c r="BH506" s="113"/>
      <c r="BI506" s="113"/>
      <c r="BJ506" s="113"/>
      <c r="BK506" s="113"/>
      <c r="BL506" s="113"/>
      <c r="BM506" s="113"/>
      <c r="BN506" s="113"/>
      <c r="BO506" s="113"/>
      <c r="BP506" s="113"/>
      <c r="BQ506" s="113"/>
      <c r="BR506" s="113"/>
      <c r="BS506" s="113"/>
      <c r="BT506" s="113"/>
      <c r="BU506" s="113"/>
      <c r="BV506" s="113"/>
      <c r="BW506" s="113"/>
      <c r="BX506" s="113"/>
      <c r="BY506" s="113"/>
      <c r="BZ506" s="113"/>
      <c r="CA506" s="113"/>
      <c r="CB506" s="113"/>
      <c r="CC506" s="113"/>
      <c r="CD506" s="113"/>
      <c r="CE506" s="113"/>
      <c r="CF506" s="113"/>
      <c r="CG506" s="113"/>
      <c r="CH506" s="113"/>
      <c r="CI506" s="113"/>
      <c r="CJ506" s="113"/>
      <c r="CK506" s="113"/>
      <c r="CL506" s="113"/>
      <c r="CM506" s="113"/>
      <c r="CN506" s="113"/>
      <c r="CO506" s="113"/>
      <c r="CP506" s="113"/>
      <c r="CQ506" s="113"/>
      <c r="CR506" s="113"/>
      <c r="CS506" s="113"/>
      <c r="CT506" s="113"/>
      <c r="CU506" s="113"/>
      <c r="CV506" s="113"/>
      <c r="CW506" s="113"/>
      <c r="CX506" s="113"/>
      <c r="CY506" s="113"/>
      <c r="CZ506" s="113"/>
      <c r="DA506" s="113"/>
      <c r="DB506" s="113"/>
      <c r="DC506" s="113"/>
      <c r="DD506" s="113"/>
      <c r="DE506" s="113"/>
    </row>
    <row r="507" spans="1:109" s="113" customFormat="1" ht="15" hidden="1" customHeight="1">
      <c r="A507" s="146"/>
      <c r="B507" s="282"/>
      <c r="C507" s="275"/>
      <c r="D507" s="277"/>
      <c r="E507" s="96"/>
      <c r="F507" s="147"/>
      <c r="G507" s="148" t="s">
        <v>3341</v>
      </c>
      <c r="H507" s="149"/>
      <c r="I507" s="149"/>
      <c r="J507" s="149"/>
      <c r="K507" s="150"/>
      <c r="L507" s="150"/>
      <c r="M507" s="150"/>
      <c r="N507" s="150"/>
      <c r="O507" s="150"/>
      <c r="P507" s="150"/>
      <c r="Q507" s="150"/>
      <c r="R507" s="150"/>
    </row>
    <row r="508" spans="1:109" s="113" customFormat="1" ht="15" hidden="1" customHeight="1">
      <c r="A508" s="146"/>
      <c r="B508" s="282"/>
      <c r="C508" s="275"/>
      <c r="D508" s="277"/>
      <c r="E508" s="96"/>
      <c r="F508" s="147"/>
      <c r="G508" s="148" t="s">
        <v>3341</v>
      </c>
      <c r="H508" s="149"/>
      <c r="I508" s="149"/>
      <c r="J508" s="149"/>
      <c r="K508" s="150"/>
      <c r="L508" s="150"/>
      <c r="M508" s="150"/>
      <c r="N508" s="150"/>
      <c r="O508" s="150"/>
      <c r="P508" s="150"/>
      <c r="Q508" s="150"/>
      <c r="R508" s="150"/>
    </row>
    <row r="509" spans="1:109" s="113" customFormat="1" ht="15" hidden="1" customHeight="1">
      <c r="A509" s="140" t="s">
        <v>3365</v>
      </c>
      <c r="B509" s="282"/>
      <c r="C509" s="275"/>
      <c r="D509" s="277"/>
      <c r="E509" s="151" t="s">
        <v>3355</v>
      </c>
      <c r="F509" s="156"/>
      <c r="G509" s="157"/>
      <c r="H509" s="151">
        <v>0</v>
      </c>
      <c r="I509" s="151">
        <v>0</v>
      </c>
      <c r="J509" s="151">
        <v>0</v>
      </c>
      <c r="K509" s="151"/>
      <c r="L509" s="151">
        <v>0</v>
      </c>
      <c r="M509" s="151">
        <v>0</v>
      </c>
      <c r="N509" s="151">
        <v>0</v>
      </c>
      <c r="O509" s="151"/>
      <c r="P509" s="151">
        <v>0</v>
      </c>
      <c r="Q509" s="151">
        <v>0</v>
      </c>
      <c r="R509" s="151">
        <v>0</v>
      </c>
    </row>
    <row r="510" spans="1:109" s="113" customFormat="1" ht="15" hidden="1" customHeight="1">
      <c r="A510" s="146"/>
      <c r="B510" s="282"/>
      <c r="C510" s="275"/>
      <c r="D510" s="277"/>
      <c r="E510" s="96"/>
      <c r="F510" s="147"/>
      <c r="G510" s="148" t="s">
        <v>3341</v>
      </c>
      <c r="H510" s="149"/>
      <c r="I510" s="149"/>
      <c r="J510" s="149"/>
      <c r="K510" s="150"/>
      <c r="L510" s="150"/>
      <c r="M510" s="150"/>
      <c r="N510" s="150"/>
      <c r="O510" s="150"/>
      <c r="P510" s="150"/>
      <c r="Q510" s="150"/>
      <c r="R510" s="150"/>
    </row>
    <row r="511" spans="1:109" s="113" customFormat="1" ht="15" hidden="1" customHeight="1">
      <c r="A511" s="146"/>
      <c r="B511" s="282"/>
      <c r="C511" s="276"/>
      <c r="D511" s="278"/>
      <c r="E511" s="96"/>
      <c r="F511" s="147"/>
      <c r="G511" s="148" t="s">
        <v>3341</v>
      </c>
      <c r="H511" s="149"/>
      <c r="I511" s="149"/>
      <c r="J511" s="149"/>
      <c r="K511" s="150"/>
      <c r="L511" s="150"/>
      <c r="M511" s="150"/>
      <c r="N511" s="150"/>
      <c r="O511" s="150"/>
      <c r="P511" s="150"/>
      <c r="Q511" s="150"/>
      <c r="R511" s="150"/>
    </row>
    <row r="512" spans="1:109" ht="15.75" hidden="1" customHeight="1">
      <c r="A512" s="140" t="s">
        <v>3366</v>
      </c>
      <c r="B512" s="282"/>
      <c r="C512" s="274" t="s">
        <v>3326</v>
      </c>
      <c r="D512" s="250" t="s">
        <v>3327</v>
      </c>
      <c r="E512" s="151" t="s">
        <v>2911</v>
      </c>
      <c r="F512" s="152"/>
      <c r="G512" s="159"/>
      <c r="H512" s="154">
        <v>0</v>
      </c>
      <c r="I512" s="154">
        <v>0</v>
      </c>
      <c r="J512" s="154">
        <v>0</v>
      </c>
      <c r="K512" s="154"/>
      <c r="L512" s="154">
        <v>0</v>
      </c>
      <c r="M512" s="154">
        <v>0</v>
      </c>
      <c r="N512" s="154">
        <v>0</v>
      </c>
      <c r="O512" s="154"/>
      <c r="P512" s="154">
        <v>0</v>
      </c>
      <c r="Q512" s="154">
        <v>0</v>
      </c>
      <c r="R512" s="155">
        <v>0</v>
      </c>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c r="AO512" s="113"/>
      <c r="AP512" s="113"/>
      <c r="AQ512" s="113"/>
      <c r="AR512" s="113"/>
      <c r="AS512" s="113"/>
      <c r="AT512" s="113"/>
      <c r="AU512" s="113"/>
      <c r="AV512" s="113"/>
      <c r="AW512" s="113"/>
      <c r="AX512" s="113"/>
      <c r="AY512" s="113"/>
      <c r="AZ512" s="113"/>
      <c r="BA512" s="113"/>
      <c r="BB512" s="113"/>
      <c r="BC512" s="113"/>
      <c r="BD512" s="113"/>
      <c r="BE512" s="113"/>
      <c r="BF512" s="113"/>
      <c r="BG512" s="113"/>
      <c r="BH512" s="113"/>
      <c r="BI512" s="113"/>
      <c r="BJ512" s="113"/>
      <c r="BK512" s="113"/>
      <c r="BL512" s="113"/>
      <c r="BM512" s="113"/>
      <c r="BN512" s="113"/>
      <c r="BO512" s="113"/>
      <c r="BP512" s="113"/>
      <c r="BQ512" s="113"/>
      <c r="BR512" s="113"/>
      <c r="BS512" s="113"/>
      <c r="BT512" s="113"/>
      <c r="BU512" s="113"/>
      <c r="BV512" s="113"/>
      <c r="BW512" s="113"/>
      <c r="BX512" s="113"/>
      <c r="BY512" s="113"/>
      <c r="BZ512" s="113"/>
      <c r="CA512" s="113"/>
      <c r="CB512" s="113"/>
      <c r="CC512" s="113"/>
      <c r="CD512" s="113"/>
      <c r="CE512" s="113"/>
      <c r="CF512" s="113"/>
      <c r="CG512" s="113"/>
      <c r="CH512" s="113"/>
      <c r="CI512" s="113"/>
      <c r="CJ512" s="113"/>
      <c r="CK512" s="113"/>
      <c r="CL512" s="113"/>
      <c r="CM512" s="113"/>
      <c r="CN512" s="113"/>
      <c r="CO512" s="113"/>
      <c r="CP512" s="113"/>
      <c r="CQ512" s="113"/>
      <c r="CR512" s="113"/>
      <c r="CS512" s="113"/>
      <c r="CT512" s="113"/>
      <c r="CU512" s="113"/>
      <c r="CV512" s="113"/>
      <c r="CW512" s="113"/>
      <c r="CX512" s="113"/>
      <c r="CY512" s="113"/>
      <c r="CZ512" s="113"/>
      <c r="DA512" s="113"/>
      <c r="DB512" s="113"/>
      <c r="DC512" s="113"/>
      <c r="DD512" s="113"/>
      <c r="DE512" s="113"/>
    </row>
    <row r="513" spans="1:109" s="113" customFormat="1" ht="15" hidden="1" customHeight="1">
      <c r="A513" s="146"/>
      <c r="B513" s="282"/>
      <c r="C513" s="275"/>
      <c r="D513" s="277"/>
      <c r="E513" s="96"/>
      <c r="F513" s="147"/>
      <c r="G513" s="148" t="s">
        <v>3341</v>
      </c>
      <c r="H513" s="149"/>
      <c r="I513" s="149"/>
      <c r="J513" s="149"/>
      <c r="K513" s="150"/>
      <c r="L513" s="150"/>
      <c r="M513" s="150"/>
      <c r="N513" s="150"/>
      <c r="O513" s="150"/>
      <c r="P513" s="150"/>
      <c r="Q513" s="150"/>
      <c r="R513" s="150"/>
    </row>
    <row r="514" spans="1:109" s="113" customFormat="1" ht="15" hidden="1" customHeight="1">
      <c r="A514" s="146"/>
      <c r="B514" s="282"/>
      <c r="C514" s="275"/>
      <c r="D514" s="277"/>
      <c r="E514" s="96"/>
      <c r="F514" s="147"/>
      <c r="G514" s="148" t="s">
        <v>3341</v>
      </c>
      <c r="H514" s="149"/>
      <c r="I514" s="149"/>
      <c r="J514" s="149"/>
      <c r="K514" s="150"/>
      <c r="L514" s="150"/>
      <c r="M514" s="150"/>
      <c r="N514" s="150"/>
      <c r="O514" s="150"/>
      <c r="P514" s="150"/>
      <c r="Q514" s="150"/>
      <c r="R514" s="150"/>
    </row>
    <row r="515" spans="1:109" ht="15" hidden="1" customHeight="1">
      <c r="A515" s="140" t="s">
        <v>3367</v>
      </c>
      <c r="B515" s="282"/>
      <c r="C515" s="275"/>
      <c r="D515" s="277"/>
      <c r="E515" s="151" t="s">
        <v>3156</v>
      </c>
      <c r="F515" s="152"/>
      <c r="G515" s="159"/>
      <c r="H515" s="154">
        <v>0</v>
      </c>
      <c r="I515" s="154">
        <v>0</v>
      </c>
      <c r="J515" s="154">
        <v>0</v>
      </c>
      <c r="K515" s="154"/>
      <c r="L515" s="154">
        <v>0</v>
      </c>
      <c r="M515" s="154">
        <v>0</v>
      </c>
      <c r="N515" s="154">
        <v>0</v>
      </c>
      <c r="O515" s="154"/>
      <c r="P515" s="154">
        <v>0</v>
      </c>
      <c r="Q515" s="154">
        <v>0</v>
      </c>
      <c r="R515" s="155">
        <v>0</v>
      </c>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c r="AO515" s="113"/>
      <c r="AP515" s="113"/>
      <c r="AQ515" s="113"/>
      <c r="AR515" s="113"/>
      <c r="AS515" s="113"/>
      <c r="AT515" s="113"/>
      <c r="AU515" s="113"/>
      <c r="AV515" s="113"/>
      <c r="AW515" s="113"/>
      <c r="AX515" s="113"/>
      <c r="AY515" s="113"/>
      <c r="AZ515" s="113"/>
      <c r="BA515" s="113"/>
      <c r="BB515" s="113"/>
      <c r="BC515" s="113"/>
      <c r="BD515" s="113"/>
      <c r="BE515" s="113"/>
      <c r="BF515" s="113"/>
      <c r="BG515" s="113"/>
      <c r="BH515" s="113"/>
      <c r="BI515" s="113"/>
      <c r="BJ515" s="113"/>
      <c r="BK515" s="113"/>
      <c r="BL515" s="113"/>
      <c r="BM515" s="113"/>
      <c r="BN515" s="113"/>
      <c r="BO515" s="113"/>
      <c r="BP515" s="113"/>
      <c r="BQ515" s="113"/>
      <c r="BR515" s="113"/>
      <c r="BS515" s="113"/>
      <c r="BT515" s="113"/>
      <c r="BU515" s="113"/>
      <c r="BV515" s="113"/>
      <c r="BW515" s="113"/>
      <c r="BX515" s="113"/>
      <c r="BY515" s="113"/>
      <c r="BZ515" s="113"/>
      <c r="CA515" s="113"/>
      <c r="CB515" s="113"/>
      <c r="CC515" s="113"/>
      <c r="CD515" s="113"/>
      <c r="CE515" s="113"/>
      <c r="CF515" s="113"/>
      <c r="CG515" s="113"/>
      <c r="CH515" s="113"/>
      <c r="CI515" s="113"/>
      <c r="CJ515" s="113"/>
      <c r="CK515" s="113"/>
      <c r="CL515" s="113"/>
      <c r="CM515" s="113"/>
      <c r="CN515" s="113"/>
      <c r="CO515" s="113"/>
      <c r="CP515" s="113"/>
      <c r="CQ515" s="113"/>
      <c r="CR515" s="113"/>
      <c r="CS515" s="113"/>
      <c r="CT515" s="113"/>
      <c r="CU515" s="113"/>
      <c r="CV515" s="113"/>
      <c r="CW515" s="113"/>
      <c r="CX515" s="113"/>
      <c r="CY515" s="113"/>
      <c r="CZ515" s="113"/>
      <c r="DA515" s="113"/>
      <c r="DB515" s="113"/>
      <c r="DC515" s="113"/>
      <c r="DD515" s="113"/>
      <c r="DE515" s="113"/>
    </row>
    <row r="516" spans="1:109" s="113" customFormat="1" ht="15" hidden="1" customHeight="1">
      <c r="A516" s="146"/>
      <c r="B516" s="282"/>
      <c r="C516" s="275"/>
      <c r="D516" s="277"/>
      <c r="E516" s="96"/>
      <c r="F516" s="147"/>
      <c r="G516" s="148" t="s">
        <v>3341</v>
      </c>
      <c r="H516" s="149"/>
      <c r="I516" s="149"/>
      <c r="J516" s="149"/>
      <c r="K516" s="150"/>
      <c r="L516" s="150"/>
      <c r="M516" s="150"/>
      <c r="N516" s="150"/>
      <c r="O516" s="150"/>
      <c r="P516" s="150"/>
      <c r="Q516" s="150"/>
      <c r="R516" s="150"/>
    </row>
    <row r="517" spans="1:109" s="113" customFormat="1" ht="15" hidden="1" customHeight="1">
      <c r="A517" s="146"/>
      <c r="B517" s="282"/>
      <c r="C517" s="275"/>
      <c r="D517" s="277"/>
      <c r="E517" s="96"/>
      <c r="F517" s="147"/>
      <c r="G517" s="148" t="s">
        <v>3341</v>
      </c>
      <c r="H517" s="149"/>
      <c r="I517" s="149"/>
      <c r="J517" s="149"/>
      <c r="K517" s="150"/>
      <c r="L517" s="150"/>
      <c r="M517" s="150"/>
      <c r="N517" s="150"/>
      <c r="O517" s="150"/>
      <c r="P517" s="150"/>
      <c r="Q517" s="150"/>
      <c r="R517" s="150"/>
    </row>
    <row r="518" spans="1:109" ht="15" hidden="1" customHeight="1">
      <c r="A518" s="140" t="s">
        <v>3368</v>
      </c>
      <c r="B518" s="282"/>
      <c r="C518" s="275"/>
      <c r="D518" s="277"/>
      <c r="E518" s="151" t="s">
        <v>3180</v>
      </c>
      <c r="F518" s="152"/>
      <c r="G518" s="159"/>
      <c r="H518" s="154">
        <v>0</v>
      </c>
      <c r="I518" s="154">
        <v>0</v>
      </c>
      <c r="J518" s="154">
        <v>0</v>
      </c>
      <c r="K518" s="154"/>
      <c r="L518" s="154">
        <v>0</v>
      </c>
      <c r="M518" s="154">
        <v>0</v>
      </c>
      <c r="N518" s="154">
        <v>0</v>
      </c>
      <c r="O518" s="154"/>
      <c r="P518" s="154">
        <v>0</v>
      </c>
      <c r="Q518" s="154">
        <v>0</v>
      </c>
      <c r="R518" s="155">
        <v>0</v>
      </c>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3"/>
      <c r="AY518" s="113"/>
      <c r="AZ518" s="113"/>
      <c r="BA518" s="113"/>
      <c r="BB518" s="113"/>
      <c r="BC518" s="113"/>
      <c r="BD518" s="113"/>
      <c r="BE518" s="113"/>
      <c r="BF518" s="113"/>
      <c r="BG518" s="113"/>
      <c r="BH518" s="113"/>
      <c r="BI518" s="113"/>
      <c r="BJ518" s="113"/>
      <c r="BK518" s="113"/>
      <c r="BL518" s="113"/>
      <c r="BM518" s="113"/>
      <c r="BN518" s="113"/>
      <c r="BO518" s="113"/>
      <c r="BP518" s="113"/>
      <c r="BQ518" s="113"/>
      <c r="BR518" s="113"/>
      <c r="BS518" s="113"/>
      <c r="BT518" s="113"/>
      <c r="BU518" s="113"/>
      <c r="BV518" s="113"/>
      <c r="BW518" s="113"/>
      <c r="BX518" s="113"/>
      <c r="BY518" s="113"/>
      <c r="BZ518" s="113"/>
      <c r="CA518" s="113"/>
      <c r="CB518" s="113"/>
      <c r="CC518" s="113"/>
      <c r="CD518" s="113"/>
      <c r="CE518" s="113"/>
      <c r="CF518" s="113"/>
      <c r="CG518" s="113"/>
      <c r="CH518" s="113"/>
      <c r="CI518" s="113"/>
      <c r="CJ518" s="113"/>
      <c r="CK518" s="113"/>
      <c r="CL518" s="113"/>
      <c r="CM518" s="113"/>
      <c r="CN518" s="113"/>
      <c r="CO518" s="113"/>
      <c r="CP518" s="113"/>
      <c r="CQ518" s="113"/>
      <c r="CR518" s="113"/>
      <c r="CS518" s="113"/>
      <c r="CT518" s="113"/>
      <c r="CU518" s="113"/>
      <c r="CV518" s="113"/>
      <c r="CW518" s="113"/>
      <c r="CX518" s="113"/>
      <c r="CY518" s="113"/>
      <c r="CZ518" s="113"/>
      <c r="DA518" s="113"/>
      <c r="DB518" s="113"/>
      <c r="DC518" s="113"/>
      <c r="DD518" s="113"/>
      <c r="DE518" s="113"/>
    </row>
    <row r="519" spans="1:109" s="113" customFormat="1" ht="15" hidden="1" customHeight="1">
      <c r="A519" s="146"/>
      <c r="B519" s="282"/>
      <c r="C519" s="275"/>
      <c r="D519" s="277"/>
      <c r="E519" s="96"/>
      <c r="F519" s="147"/>
      <c r="G519" s="148" t="s">
        <v>3341</v>
      </c>
      <c r="H519" s="149"/>
      <c r="I519" s="149"/>
      <c r="J519" s="149"/>
      <c r="K519" s="150"/>
      <c r="L519" s="150"/>
      <c r="M519" s="150"/>
      <c r="N519" s="150"/>
      <c r="O519" s="150"/>
      <c r="P519" s="150"/>
      <c r="Q519" s="150"/>
      <c r="R519" s="150"/>
    </row>
    <row r="520" spans="1:109" s="113" customFormat="1" ht="15" hidden="1" customHeight="1">
      <c r="A520" s="146"/>
      <c r="B520" s="282"/>
      <c r="C520" s="275"/>
      <c r="D520" s="277"/>
      <c r="E520" s="96"/>
      <c r="F520" s="147"/>
      <c r="G520" s="148" t="s">
        <v>3341</v>
      </c>
      <c r="H520" s="149"/>
      <c r="I520" s="149"/>
      <c r="J520" s="149"/>
      <c r="K520" s="150"/>
      <c r="L520" s="150"/>
      <c r="M520" s="150"/>
      <c r="N520" s="150"/>
      <c r="O520" s="150"/>
      <c r="P520" s="150"/>
      <c r="Q520" s="150"/>
      <c r="R520" s="150"/>
    </row>
    <row r="521" spans="1:109" ht="15" hidden="1" customHeight="1">
      <c r="A521" s="140" t="s">
        <v>3369</v>
      </c>
      <c r="B521" s="282"/>
      <c r="C521" s="275"/>
      <c r="D521" s="277"/>
      <c r="E521" s="151" t="s">
        <v>3345</v>
      </c>
      <c r="F521" s="152"/>
      <c r="G521" s="159"/>
      <c r="H521" s="154">
        <v>0</v>
      </c>
      <c r="I521" s="154">
        <v>0</v>
      </c>
      <c r="J521" s="154">
        <v>0</v>
      </c>
      <c r="K521" s="154"/>
      <c r="L521" s="154">
        <v>0</v>
      </c>
      <c r="M521" s="154">
        <v>0</v>
      </c>
      <c r="N521" s="154">
        <v>0</v>
      </c>
      <c r="O521" s="154"/>
      <c r="P521" s="154">
        <v>0</v>
      </c>
      <c r="Q521" s="154">
        <v>0</v>
      </c>
      <c r="R521" s="155">
        <v>0</v>
      </c>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c r="AO521" s="113"/>
      <c r="AP521" s="113"/>
      <c r="AQ521" s="113"/>
      <c r="AR521" s="113"/>
      <c r="AS521" s="113"/>
      <c r="AT521" s="113"/>
      <c r="AU521" s="113"/>
      <c r="AV521" s="113"/>
      <c r="AW521" s="113"/>
      <c r="AX521" s="113"/>
      <c r="AY521" s="113"/>
      <c r="AZ521" s="113"/>
      <c r="BA521" s="113"/>
      <c r="BB521" s="113"/>
      <c r="BC521" s="113"/>
      <c r="BD521" s="113"/>
      <c r="BE521" s="113"/>
      <c r="BF521" s="113"/>
      <c r="BG521" s="113"/>
      <c r="BH521" s="113"/>
      <c r="BI521" s="113"/>
      <c r="BJ521" s="113"/>
      <c r="BK521" s="113"/>
      <c r="BL521" s="113"/>
      <c r="BM521" s="113"/>
      <c r="BN521" s="113"/>
      <c r="BO521" s="113"/>
      <c r="BP521" s="113"/>
      <c r="BQ521" s="113"/>
      <c r="BR521" s="113"/>
      <c r="BS521" s="113"/>
      <c r="BT521" s="113"/>
      <c r="BU521" s="113"/>
      <c r="BV521" s="113"/>
      <c r="BW521" s="113"/>
      <c r="BX521" s="113"/>
      <c r="BY521" s="113"/>
      <c r="BZ521" s="113"/>
      <c r="CA521" s="113"/>
      <c r="CB521" s="113"/>
      <c r="CC521" s="113"/>
      <c r="CD521" s="113"/>
      <c r="CE521" s="113"/>
      <c r="CF521" s="113"/>
      <c r="CG521" s="113"/>
      <c r="CH521" s="113"/>
      <c r="CI521" s="113"/>
      <c r="CJ521" s="113"/>
      <c r="CK521" s="113"/>
      <c r="CL521" s="113"/>
      <c r="CM521" s="113"/>
      <c r="CN521" s="113"/>
      <c r="CO521" s="113"/>
      <c r="CP521" s="113"/>
      <c r="CQ521" s="113"/>
      <c r="CR521" s="113"/>
      <c r="CS521" s="113"/>
      <c r="CT521" s="113"/>
      <c r="CU521" s="113"/>
      <c r="CV521" s="113"/>
      <c r="CW521" s="113"/>
      <c r="CX521" s="113"/>
      <c r="CY521" s="113"/>
      <c r="CZ521" s="113"/>
      <c r="DA521" s="113"/>
      <c r="DB521" s="113"/>
      <c r="DC521" s="113"/>
      <c r="DD521" s="113"/>
      <c r="DE521" s="113"/>
    </row>
    <row r="522" spans="1:109" s="113" customFormat="1" ht="15" hidden="1" customHeight="1">
      <c r="A522" s="146"/>
      <c r="B522" s="282"/>
      <c r="C522" s="275"/>
      <c r="D522" s="277"/>
      <c r="E522" s="96"/>
      <c r="F522" s="147"/>
      <c r="G522" s="148" t="s">
        <v>3341</v>
      </c>
      <c r="H522" s="149"/>
      <c r="I522" s="149"/>
      <c r="J522" s="149"/>
      <c r="K522" s="150"/>
      <c r="L522" s="150"/>
      <c r="M522" s="150"/>
      <c r="N522" s="150"/>
      <c r="O522" s="150"/>
      <c r="P522" s="150"/>
      <c r="Q522" s="150"/>
      <c r="R522" s="150"/>
    </row>
    <row r="523" spans="1:109" s="113" customFormat="1" ht="15" hidden="1" customHeight="1">
      <c r="A523" s="146"/>
      <c r="B523" s="282"/>
      <c r="C523" s="275"/>
      <c r="D523" s="277"/>
      <c r="E523" s="96"/>
      <c r="F523" s="147"/>
      <c r="G523" s="148" t="s">
        <v>3341</v>
      </c>
      <c r="H523" s="149"/>
      <c r="I523" s="149"/>
      <c r="J523" s="149"/>
      <c r="K523" s="150"/>
      <c r="L523" s="150"/>
      <c r="M523" s="150"/>
      <c r="N523" s="150"/>
      <c r="O523" s="150"/>
      <c r="P523" s="150"/>
      <c r="Q523" s="150"/>
      <c r="R523" s="150"/>
    </row>
    <row r="524" spans="1:109" ht="15" hidden="1" customHeight="1">
      <c r="A524" s="140" t="s">
        <v>3370</v>
      </c>
      <c r="B524" s="282"/>
      <c r="C524" s="275"/>
      <c r="D524" s="277"/>
      <c r="E524" s="151" t="s">
        <v>3347</v>
      </c>
      <c r="F524" s="152"/>
      <c r="G524" s="159"/>
      <c r="H524" s="154">
        <v>0</v>
      </c>
      <c r="I524" s="154">
        <v>0</v>
      </c>
      <c r="J524" s="154">
        <v>0</v>
      </c>
      <c r="K524" s="154"/>
      <c r="L524" s="154">
        <v>0</v>
      </c>
      <c r="M524" s="154">
        <v>0</v>
      </c>
      <c r="N524" s="154">
        <v>0</v>
      </c>
      <c r="O524" s="154"/>
      <c r="P524" s="154">
        <v>0</v>
      </c>
      <c r="Q524" s="154">
        <v>0</v>
      </c>
      <c r="R524" s="155">
        <v>0</v>
      </c>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c r="AO524" s="113"/>
      <c r="AP524" s="113"/>
      <c r="AQ524" s="113"/>
      <c r="AR524" s="113"/>
      <c r="AS524" s="113"/>
      <c r="AT524" s="113"/>
      <c r="AU524" s="113"/>
      <c r="AV524" s="113"/>
      <c r="AW524" s="113"/>
      <c r="AX524" s="113"/>
      <c r="AY524" s="113"/>
      <c r="AZ524" s="113"/>
      <c r="BA524" s="113"/>
      <c r="BB524" s="113"/>
      <c r="BC524" s="113"/>
      <c r="BD524" s="113"/>
      <c r="BE524" s="113"/>
      <c r="BF524" s="113"/>
      <c r="BG524" s="113"/>
      <c r="BH524" s="113"/>
      <c r="BI524" s="113"/>
      <c r="BJ524" s="113"/>
      <c r="BK524" s="113"/>
      <c r="BL524" s="113"/>
      <c r="BM524" s="113"/>
      <c r="BN524" s="113"/>
      <c r="BO524" s="113"/>
      <c r="BP524" s="113"/>
      <c r="BQ524" s="113"/>
      <c r="BR524" s="113"/>
      <c r="BS524" s="113"/>
      <c r="BT524" s="113"/>
      <c r="BU524" s="113"/>
      <c r="BV524" s="113"/>
      <c r="BW524" s="113"/>
      <c r="BX524" s="113"/>
      <c r="BY524" s="113"/>
      <c r="BZ524" s="113"/>
      <c r="CA524" s="113"/>
      <c r="CB524" s="113"/>
      <c r="CC524" s="113"/>
      <c r="CD524" s="113"/>
      <c r="CE524" s="113"/>
      <c r="CF524" s="113"/>
      <c r="CG524" s="113"/>
      <c r="CH524" s="113"/>
      <c r="CI524" s="113"/>
      <c r="CJ524" s="113"/>
      <c r="CK524" s="113"/>
      <c r="CL524" s="113"/>
      <c r="CM524" s="113"/>
      <c r="CN524" s="113"/>
      <c r="CO524" s="113"/>
      <c r="CP524" s="113"/>
      <c r="CQ524" s="113"/>
      <c r="CR524" s="113"/>
      <c r="CS524" s="113"/>
      <c r="CT524" s="113"/>
      <c r="CU524" s="113"/>
      <c r="CV524" s="113"/>
      <c r="CW524" s="113"/>
      <c r="CX524" s="113"/>
      <c r="CY524" s="113"/>
      <c r="CZ524" s="113"/>
      <c r="DA524" s="113"/>
      <c r="DB524" s="113"/>
      <c r="DC524" s="113"/>
      <c r="DD524" s="113"/>
      <c r="DE524" s="113"/>
    </row>
    <row r="525" spans="1:109" s="113" customFormat="1" ht="15" hidden="1" customHeight="1">
      <c r="A525" s="146"/>
      <c r="B525" s="282"/>
      <c r="C525" s="275"/>
      <c r="D525" s="277"/>
      <c r="E525" s="96"/>
      <c r="F525" s="147"/>
      <c r="G525" s="148" t="s">
        <v>3341</v>
      </c>
      <c r="H525" s="149"/>
      <c r="I525" s="149"/>
      <c r="J525" s="149"/>
      <c r="K525" s="150"/>
      <c r="L525" s="150"/>
      <c r="M525" s="150"/>
      <c r="N525" s="150"/>
      <c r="O525" s="150"/>
      <c r="P525" s="150"/>
      <c r="Q525" s="150"/>
      <c r="R525" s="150"/>
    </row>
    <row r="526" spans="1:109" s="113" customFormat="1" ht="15" hidden="1" customHeight="1">
      <c r="A526" s="146"/>
      <c r="B526" s="282"/>
      <c r="C526" s="275"/>
      <c r="D526" s="277"/>
      <c r="E526" s="96"/>
      <c r="F526" s="147"/>
      <c r="G526" s="148" t="s">
        <v>3341</v>
      </c>
      <c r="H526" s="149"/>
      <c r="I526" s="149"/>
      <c r="J526" s="149"/>
      <c r="K526" s="150"/>
      <c r="L526" s="150"/>
      <c r="M526" s="150"/>
      <c r="N526" s="150"/>
      <c r="O526" s="150"/>
      <c r="P526" s="150"/>
      <c r="Q526" s="150"/>
      <c r="R526" s="150"/>
    </row>
    <row r="527" spans="1:109" ht="15" hidden="1" customHeight="1">
      <c r="A527" s="140" t="s">
        <v>3371</v>
      </c>
      <c r="B527" s="282"/>
      <c r="C527" s="275"/>
      <c r="D527" s="277"/>
      <c r="E527" s="151" t="s">
        <v>3349</v>
      </c>
      <c r="F527" s="152"/>
      <c r="G527" s="159"/>
      <c r="H527" s="154">
        <v>0</v>
      </c>
      <c r="I527" s="154">
        <v>0</v>
      </c>
      <c r="J527" s="154">
        <v>0</v>
      </c>
      <c r="K527" s="154"/>
      <c r="L527" s="154">
        <v>0</v>
      </c>
      <c r="M527" s="154">
        <v>0</v>
      </c>
      <c r="N527" s="154">
        <v>0</v>
      </c>
      <c r="O527" s="154"/>
      <c r="P527" s="154">
        <v>0</v>
      </c>
      <c r="Q527" s="154">
        <v>0</v>
      </c>
      <c r="R527" s="155">
        <v>0</v>
      </c>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c r="AO527" s="113"/>
      <c r="AP527" s="113"/>
      <c r="AQ527" s="113"/>
      <c r="AR527" s="113"/>
      <c r="AS527" s="113"/>
      <c r="AT527" s="113"/>
      <c r="AU527" s="113"/>
      <c r="AV527" s="113"/>
      <c r="AW527" s="113"/>
      <c r="AX527" s="113"/>
      <c r="AY527" s="113"/>
      <c r="AZ527" s="113"/>
      <c r="BA527" s="113"/>
      <c r="BB527" s="113"/>
      <c r="BC527" s="113"/>
      <c r="BD527" s="113"/>
      <c r="BE527" s="113"/>
      <c r="BF527" s="113"/>
      <c r="BG527" s="113"/>
      <c r="BH527" s="113"/>
      <c r="BI527" s="113"/>
      <c r="BJ527" s="113"/>
      <c r="BK527" s="113"/>
      <c r="BL527" s="113"/>
      <c r="BM527" s="113"/>
      <c r="BN527" s="113"/>
      <c r="BO527" s="113"/>
      <c r="BP527" s="113"/>
      <c r="BQ527" s="113"/>
      <c r="BR527" s="113"/>
      <c r="BS527" s="113"/>
      <c r="BT527" s="113"/>
      <c r="BU527" s="113"/>
      <c r="BV527" s="113"/>
      <c r="BW527" s="113"/>
      <c r="BX527" s="113"/>
      <c r="BY527" s="113"/>
      <c r="BZ527" s="113"/>
      <c r="CA527" s="113"/>
      <c r="CB527" s="113"/>
      <c r="CC527" s="113"/>
      <c r="CD527" s="113"/>
      <c r="CE527" s="113"/>
      <c r="CF527" s="113"/>
      <c r="CG527" s="113"/>
      <c r="CH527" s="113"/>
      <c r="CI527" s="113"/>
      <c r="CJ527" s="113"/>
      <c r="CK527" s="113"/>
      <c r="CL527" s="113"/>
      <c r="CM527" s="113"/>
      <c r="CN527" s="113"/>
      <c r="CO527" s="113"/>
      <c r="CP527" s="113"/>
      <c r="CQ527" s="113"/>
      <c r="CR527" s="113"/>
      <c r="CS527" s="113"/>
      <c r="CT527" s="113"/>
      <c r="CU527" s="113"/>
      <c r="CV527" s="113"/>
      <c r="CW527" s="113"/>
      <c r="CX527" s="113"/>
      <c r="CY527" s="113"/>
      <c r="CZ527" s="113"/>
      <c r="DA527" s="113"/>
      <c r="DB527" s="113"/>
      <c r="DC527" s="113"/>
      <c r="DD527" s="113"/>
      <c r="DE527" s="113"/>
    </row>
    <row r="528" spans="1:109" s="113" customFormat="1" ht="15" hidden="1" customHeight="1">
      <c r="A528" s="146"/>
      <c r="B528" s="282"/>
      <c r="C528" s="275"/>
      <c r="D528" s="277"/>
      <c r="E528" s="96"/>
      <c r="F528" s="147"/>
      <c r="G528" s="148" t="s">
        <v>3341</v>
      </c>
      <c r="H528" s="149"/>
      <c r="I528" s="149"/>
      <c r="J528" s="149"/>
      <c r="K528" s="150"/>
      <c r="L528" s="150"/>
      <c r="M528" s="150"/>
      <c r="N528" s="150"/>
      <c r="O528" s="150"/>
      <c r="P528" s="150"/>
      <c r="Q528" s="150"/>
      <c r="R528" s="150"/>
    </row>
    <row r="529" spans="1:109" s="113" customFormat="1" ht="15" hidden="1" customHeight="1">
      <c r="A529" s="146"/>
      <c r="B529" s="282"/>
      <c r="C529" s="275"/>
      <c r="D529" s="277"/>
      <c r="E529" s="96"/>
      <c r="F529" s="147"/>
      <c r="G529" s="148" t="s">
        <v>3341</v>
      </c>
      <c r="H529" s="149"/>
      <c r="I529" s="149"/>
      <c r="J529" s="149"/>
      <c r="K529" s="150"/>
      <c r="L529" s="150"/>
      <c r="M529" s="150"/>
      <c r="N529" s="150"/>
      <c r="O529" s="150"/>
      <c r="P529" s="150"/>
      <c r="Q529" s="150"/>
      <c r="R529" s="150"/>
    </row>
    <row r="530" spans="1:109" ht="15" hidden="1" customHeight="1">
      <c r="A530" s="140" t="s">
        <v>3372</v>
      </c>
      <c r="B530" s="282"/>
      <c r="C530" s="275"/>
      <c r="D530" s="277"/>
      <c r="E530" s="151" t="s">
        <v>3351</v>
      </c>
      <c r="F530" s="152"/>
      <c r="G530" s="159"/>
      <c r="H530" s="154">
        <v>0</v>
      </c>
      <c r="I530" s="154">
        <v>0</v>
      </c>
      <c r="J530" s="154">
        <v>0</v>
      </c>
      <c r="K530" s="154"/>
      <c r="L530" s="154">
        <v>0</v>
      </c>
      <c r="M530" s="154">
        <v>0</v>
      </c>
      <c r="N530" s="154">
        <v>0</v>
      </c>
      <c r="O530" s="154"/>
      <c r="P530" s="154">
        <v>0</v>
      </c>
      <c r="Q530" s="154">
        <v>0</v>
      </c>
      <c r="R530" s="155">
        <v>0</v>
      </c>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c r="AO530" s="113"/>
      <c r="AP530" s="113"/>
      <c r="AQ530" s="113"/>
      <c r="AR530" s="113"/>
      <c r="AS530" s="113"/>
      <c r="AT530" s="113"/>
      <c r="AU530" s="113"/>
      <c r="AV530" s="113"/>
      <c r="AW530" s="113"/>
      <c r="AX530" s="113"/>
      <c r="AY530" s="113"/>
      <c r="AZ530" s="113"/>
      <c r="BA530" s="113"/>
      <c r="BB530" s="113"/>
      <c r="BC530" s="113"/>
      <c r="BD530" s="113"/>
      <c r="BE530" s="113"/>
      <c r="BF530" s="113"/>
      <c r="BG530" s="113"/>
      <c r="BH530" s="113"/>
      <c r="BI530" s="113"/>
      <c r="BJ530" s="113"/>
      <c r="BK530" s="113"/>
      <c r="BL530" s="113"/>
      <c r="BM530" s="113"/>
      <c r="BN530" s="113"/>
      <c r="BO530" s="113"/>
      <c r="BP530" s="113"/>
      <c r="BQ530" s="113"/>
      <c r="BR530" s="113"/>
      <c r="BS530" s="113"/>
      <c r="BT530" s="113"/>
      <c r="BU530" s="113"/>
      <c r="BV530" s="113"/>
      <c r="BW530" s="113"/>
      <c r="BX530" s="113"/>
      <c r="BY530" s="113"/>
      <c r="BZ530" s="113"/>
      <c r="CA530" s="113"/>
      <c r="CB530" s="113"/>
      <c r="CC530" s="113"/>
      <c r="CD530" s="113"/>
      <c r="CE530" s="113"/>
      <c r="CF530" s="113"/>
      <c r="CG530" s="113"/>
      <c r="CH530" s="113"/>
      <c r="CI530" s="113"/>
      <c r="CJ530" s="113"/>
      <c r="CK530" s="113"/>
      <c r="CL530" s="113"/>
      <c r="CM530" s="113"/>
      <c r="CN530" s="113"/>
      <c r="CO530" s="113"/>
      <c r="CP530" s="113"/>
      <c r="CQ530" s="113"/>
      <c r="CR530" s="113"/>
      <c r="CS530" s="113"/>
      <c r="CT530" s="113"/>
      <c r="CU530" s="113"/>
      <c r="CV530" s="113"/>
      <c r="CW530" s="113"/>
      <c r="CX530" s="113"/>
      <c r="CY530" s="113"/>
      <c r="CZ530" s="113"/>
      <c r="DA530" s="113"/>
      <c r="DB530" s="113"/>
      <c r="DC530" s="113"/>
      <c r="DD530" s="113"/>
      <c r="DE530" s="113"/>
    </row>
    <row r="531" spans="1:109" s="113" customFormat="1" ht="15" hidden="1" customHeight="1">
      <c r="A531" s="146"/>
      <c r="B531" s="282"/>
      <c r="C531" s="275"/>
      <c r="D531" s="277"/>
      <c r="E531" s="96"/>
      <c r="F531" s="147"/>
      <c r="G531" s="148" t="s">
        <v>3341</v>
      </c>
      <c r="H531" s="149"/>
      <c r="I531" s="149"/>
      <c r="J531" s="149"/>
      <c r="K531" s="150"/>
      <c r="L531" s="150"/>
      <c r="M531" s="150"/>
      <c r="N531" s="150"/>
      <c r="O531" s="150"/>
      <c r="P531" s="150"/>
      <c r="Q531" s="150"/>
      <c r="R531" s="150"/>
    </row>
    <row r="532" spans="1:109" s="113" customFormat="1" ht="15" hidden="1" customHeight="1">
      <c r="A532" s="146"/>
      <c r="B532" s="282"/>
      <c r="C532" s="275"/>
      <c r="D532" s="277"/>
      <c r="E532" s="96"/>
      <c r="F532" s="147"/>
      <c r="G532" s="148" t="s">
        <v>3341</v>
      </c>
      <c r="H532" s="149"/>
      <c r="I532" s="149"/>
      <c r="J532" s="149"/>
      <c r="K532" s="150"/>
      <c r="L532" s="150"/>
      <c r="M532" s="150"/>
      <c r="N532" s="150"/>
      <c r="O532" s="150"/>
      <c r="P532" s="150"/>
      <c r="Q532" s="150"/>
      <c r="R532" s="150"/>
    </row>
    <row r="533" spans="1:109" ht="15" hidden="1" customHeight="1">
      <c r="A533" s="140" t="s">
        <v>3373</v>
      </c>
      <c r="B533" s="282"/>
      <c r="C533" s="275"/>
      <c r="D533" s="277"/>
      <c r="E533" s="151" t="s">
        <v>3374</v>
      </c>
      <c r="F533" s="152"/>
      <c r="G533" s="159"/>
      <c r="H533" s="154">
        <v>0</v>
      </c>
      <c r="I533" s="154">
        <v>0</v>
      </c>
      <c r="J533" s="154">
        <v>0</v>
      </c>
      <c r="K533" s="154"/>
      <c r="L533" s="154">
        <v>0</v>
      </c>
      <c r="M533" s="154">
        <v>0</v>
      </c>
      <c r="N533" s="154">
        <v>0</v>
      </c>
      <c r="O533" s="154"/>
      <c r="P533" s="154">
        <v>0</v>
      </c>
      <c r="Q533" s="154">
        <v>0</v>
      </c>
      <c r="R533" s="155">
        <v>0</v>
      </c>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c r="AU533" s="113"/>
      <c r="AV533" s="113"/>
      <c r="AW533" s="113"/>
      <c r="AX533" s="113"/>
      <c r="AY533" s="113"/>
      <c r="AZ533" s="113"/>
      <c r="BA533" s="113"/>
      <c r="BB533" s="113"/>
      <c r="BC533" s="113"/>
      <c r="BD533" s="113"/>
      <c r="BE533" s="113"/>
      <c r="BF533" s="113"/>
      <c r="BG533" s="113"/>
      <c r="BH533" s="113"/>
      <c r="BI533" s="113"/>
      <c r="BJ533" s="113"/>
      <c r="BK533" s="113"/>
      <c r="BL533" s="113"/>
      <c r="BM533" s="113"/>
      <c r="BN533" s="113"/>
      <c r="BO533" s="113"/>
      <c r="BP533" s="113"/>
      <c r="BQ533" s="113"/>
      <c r="BR533" s="113"/>
      <c r="BS533" s="113"/>
      <c r="BT533" s="113"/>
      <c r="BU533" s="113"/>
      <c r="BV533" s="113"/>
      <c r="BW533" s="113"/>
      <c r="BX533" s="113"/>
      <c r="BY533" s="113"/>
      <c r="BZ533" s="113"/>
      <c r="CA533" s="113"/>
      <c r="CB533" s="113"/>
      <c r="CC533" s="113"/>
      <c r="CD533" s="113"/>
      <c r="CE533" s="113"/>
      <c r="CF533" s="113"/>
      <c r="CG533" s="113"/>
      <c r="CH533" s="113"/>
      <c r="CI533" s="113"/>
      <c r="CJ533" s="113"/>
      <c r="CK533" s="113"/>
      <c r="CL533" s="113"/>
      <c r="CM533" s="113"/>
      <c r="CN533" s="113"/>
      <c r="CO533" s="113"/>
      <c r="CP533" s="113"/>
      <c r="CQ533" s="113"/>
      <c r="CR533" s="113"/>
      <c r="CS533" s="113"/>
      <c r="CT533" s="113"/>
      <c r="CU533" s="113"/>
      <c r="CV533" s="113"/>
      <c r="CW533" s="113"/>
      <c r="CX533" s="113"/>
      <c r="CY533" s="113"/>
      <c r="CZ533" s="113"/>
      <c r="DA533" s="113"/>
      <c r="DB533" s="113"/>
      <c r="DC533" s="113"/>
      <c r="DD533" s="113"/>
      <c r="DE533" s="113"/>
    </row>
    <row r="534" spans="1:109" s="113" customFormat="1" ht="15" hidden="1" customHeight="1">
      <c r="A534" s="146"/>
      <c r="B534" s="282"/>
      <c r="C534" s="275"/>
      <c r="D534" s="277"/>
      <c r="E534" s="96"/>
      <c r="F534" s="147"/>
      <c r="G534" s="148" t="s">
        <v>3341</v>
      </c>
      <c r="H534" s="149"/>
      <c r="I534" s="149"/>
      <c r="J534" s="149"/>
      <c r="K534" s="150"/>
      <c r="L534" s="150"/>
      <c r="M534" s="150"/>
      <c r="N534" s="150"/>
      <c r="O534" s="150"/>
      <c r="P534" s="150"/>
      <c r="Q534" s="150"/>
      <c r="R534" s="150"/>
    </row>
    <row r="535" spans="1:109" s="113" customFormat="1" ht="15" hidden="1" customHeight="1">
      <c r="A535" s="146"/>
      <c r="B535" s="282"/>
      <c r="C535" s="275"/>
      <c r="D535" s="277"/>
      <c r="E535" s="96"/>
      <c r="F535" s="147"/>
      <c r="G535" s="148" t="s">
        <v>3341</v>
      </c>
      <c r="H535" s="149"/>
      <c r="I535" s="149"/>
      <c r="J535" s="149"/>
      <c r="K535" s="150"/>
      <c r="L535" s="150"/>
      <c r="M535" s="150"/>
      <c r="N535" s="150"/>
      <c r="O535" s="150"/>
      <c r="P535" s="150"/>
      <c r="Q535" s="150"/>
      <c r="R535" s="150"/>
    </row>
    <row r="536" spans="1:109" s="113" customFormat="1" ht="15" hidden="1" customHeight="1">
      <c r="A536" s="140" t="s">
        <v>3375</v>
      </c>
      <c r="B536" s="282"/>
      <c r="C536" s="275"/>
      <c r="D536" s="277"/>
      <c r="E536" s="151" t="s">
        <v>3355</v>
      </c>
      <c r="F536" s="147"/>
      <c r="G536" s="148"/>
      <c r="H536" s="154">
        <v>0</v>
      </c>
      <c r="I536" s="154">
        <v>0</v>
      </c>
      <c r="J536" s="154">
        <v>0</v>
      </c>
      <c r="K536" s="154"/>
      <c r="L536" s="154">
        <v>0</v>
      </c>
      <c r="M536" s="154">
        <v>0</v>
      </c>
      <c r="N536" s="154">
        <v>0</v>
      </c>
      <c r="O536" s="154"/>
      <c r="P536" s="154">
        <v>0</v>
      </c>
      <c r="Q536" s="154">
        <v>0</v>
      </c>
      <c r="R536" s="155">
        <v>0</v>
      </c>
    </row>
    <row r="537" spans="1:109" s="113" customFormat="1" ht="15" hidden="1" customHeight="1">
      <c r="A537" s="146"/>
      <c r="B537" s="282"/>
      <c r="C537" s="275"/>
      <c r="D537" s="277"/>
      <c r="E537" s="96"/>
      <c r="F537" s="147"/>
      <c r="G537" s="148" t="s">
        <v>3341</v>
      </c>
      <c r="H537" s="149"/>
      <c r="I537" s="149"/>
      <c r="J537" s="149"/>
      <c r="K537" s="150"/>
      <c r="L537" s="150"/>
      <c r="M537" s="150"/>
      <c r="N537" s="150"/>
      <c r="O537" s="150"/>
      <c r="P537" s="150"/>
      <c r="Q537" s="150"/>
      <c r="R537" s="150"/>
    </row>
    <row r="538" spans="1:109" s="113" customFormat="1" ht="15" hidden="1" customHeight="1">
      <c r="A538" s="146"/>
      <c r="B538" s="282"/>
      <c r="C538" s="275"/>
      <c r="D538" s="278"/>
      <c r="E538" s="96"/>
      <c r="F538" s="147"/>
      <c r="G538" s="148" t="s">
        <v>3341</v>
      </c>
      <c r="H538" s="149"/>
      <c r="I538" s="149"/>
      <c r="J538" s="149"/>
      <c r="K538" s="150"/>
      <c r="L538" s="150"/>
      <c r="M538" s="150"/>
      <c r="N538" s="150"/>
      <c r="O538" s="150"/>
      <c r="P538" s="150"/>
      <c r="Q538" s="150"/>
      <c r="R538" s="150"/>
    </row>
    <row r="539" spans="1:109" s="158" customFormat="1" ht="15.75" hidden="1" customHeight="1">
      <c r="A539" s="140" t="s">
        <v>3376</v>
      </c>
      <c r="B539" s="282"/>
      <c r="C539" s="275"/>
      <c r="D539" s="250" t="s">
        <v>3357</v>
      </c>
      <c r="E539" s="151" t="s">
        <v>2911</v>
      </c>
      <c r="F539" s="152"/>
      <c r="G539" s="159"/>
      <c r="H539" s="154">
        <v>0</v>
      </c>
      <c r="I539" s="154">
        <v>0</v>
      </c>
      <c r="J539" s="154">
        <v>0</v>
      </c>
      <c r="K539" s="154"/>
      <c r="L539" s="154">
        <v>0</v>
      </c>
      <c r="M539" s="154">
        <v>0</v>
      </c>
      <c r="N539" s="154">
        <v>0</v>
      </c>
      <c r="O539" s="154"/>
      <c r="P539" s="154">
        <v>0</v>
      </c>
      <c r="Q539" s="154">
        <v>0</v>
      </c>
      <c r="R539" s="155">
        <v>0</v>
      </c>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c r="AO539" s="113"/>
      <c r="AP539" s="113"/>
      <c r="AQ539" s="113"/>
      <c r="AR539" s="113"/>
      <c r="AS539" s="113"/>
      <c r="AT539" s="113"/>
      <c r="AU539" s="113"/>
      <c r="AV539" s="113"/>
      <c r="AW539" s="113"/>
      <c r="AX539" s="113"/>
      <c r="AY539" s="113"/>
      <c r="AZ539" s="113"/>
      <c r="BA539" s="113"/>
      <c r="BB539" s="113"/>
      <c r="BC539" s="113"/>
      <c r="BD539" s="113"/>
      <c r="BE539" s="113"/>
      <c r="BF539" s="113"/>
      <c r="BG539" s="113"/>
      <c r="BH539" s="113"/>
      <c r="BI539" s="113"/>
      <c r="BJ539" s="113"/>
      <c r="BK539" s="113"/>
      <c r="BL539" s="113"/>
      <c r="BM539" s="113"/>
      <c r="BN539" s="113"/>
      <c r="BO539" s="113"/>
      <c r="BP539" s="113"/>
      <c r="BQ539" s="113"/>
      <c r="BR539" s="113"/>
      <c r="BS539" s="113"/>
      <c r="BT539" s="113"/>
      <c r="BU539" s="113"/>
      <c r="BV539" s="113"/>
      <c r="BW539" s="113"/>
      <c r="BX539" s="113"/>
      <c r="BY539" s="113"/>
      <c r="BZ539" s="113"/>
      <c r="CA539" s="113"/>
      <c r="CB539" s="113"/>
      <c r="CC539" s="113"/>
      <c r="CD539" s="113"/>
      <c r="CE539" s="113"/>
      <c r="CF539" s="113"/>
      <c r="CG539" s="113"/>
      <c r="CH539" s="113"/>
      <c r="CI539" s="113"/>
      <c r="CJ539" s="113"/>
      <c r="CK539" s="113"/>
      <c r="CL539" s="113"/>
      <c r="CM539" s="113"/>
      <c r="CN539" s="113"/>
      <c r="CO539" s="113"/>
      <c r="CP539" s="113"/>
      <c r="CQ539" s="113"/>
      <c r="CR539" s="113"/>
      <c r="CS539" s="113"/>
      <c r="CT539" s="113"/>
      <c r="CU539" s="113"/>
      <c r="CV539" s="113"/>
      <c r="CW539" s="113"/>
      <c r="CX539" s="113"/>
      <c r="CY539" s="113"/>
      <c r="CZ539" s="113"/>
      <c r="DA539" s="113"/>
      <c r="DB539" s="113"/>
      <c r="DC539" s="113"/>
      <c r="DD539" s="113"/>
      <c r="DE539" s="113"/>
    </row>
    <row r="540" spans="1:109" s="113" customFormat="1" ht="15" hidden="1" customHeight="1">
      <c r="A540" s="146"/>
      <c r="B540" s="282"/>
      <c r="C540" s="275"/>
      <c r="D540" s="277"/>
      <c r="E540" s="96"/>
      <c r="F540" s="147"/>
      <c r="G540" s="148" t="s">
        <v>3341</v>
      </c>
      <c r="H540" s="149"/>
      <c r="I540" s="149"/>
      <c r="J540" s="149"/>
      <c r="K540" s="150"/>
      <c r="L540" s="150"/>
      <c r="M540" s="150"/>
      <c r="N540" s="150"/>
      <c r="O540" s="150"/>
      <c r="P540" s="150"/>
      <c r="Q540" s="150"/>
      <c r="R540" s="150"/>
    </row>
    <row r="541" spans="1:109" s="113" customFormat="1" ht="15" hidden="1" customHeight="1">
      <c r="A541" s="146"/>
      <c r="B541" s="282"/>
      <c r="C541" s="275"/>
      <c r="D541" s="277"/>
      <c r="E541" s="96"/>
      <c r="F541" s="147"/>
      <c r="G541" s="148" t="s">
        <v>3341</v>
      </c>
      <c r="H541" s="149"/>
      <c r="I541" s="149"/>
      <c r="J541" s="149"/>
      <c r="K541" s="150"/>
      <c r="L541" s="150"/>
      <c r="M541" s="150"/>
      <c r="N541" s="150"/>
      <c r="O541" s="150"/>
      <c r="P541" s="150"/>
      <c r="Q541" s="150"/>
      <c r="R541" s="150"/>
    </row>
    <row r="542" spans="1:109" s="158" customFormat="1" ht="15" hidden="1" customHeight="1">
      <c r="A542" s="140" t="s">
        <v>3377</v>
      </c>
      <c r="B542" s="282"/>
      <c r="C542" s="275"/>
      <c r="D542" s="277"/>
      <c r="E542" s="151" t="s">
        <v>3156</v>
      </c>
      <c r="F542" s="152"/>
      <c r="G542" s="159"/>
      <c r="H542" s="160">
        <v>0</v>
      </c>
      <c r="I542" s="160">
        <v>0</v>
      </c>
      <c r="J542" s="160">
        <v>0</v>
      </c>
      <c r="K542" s="160"/>
      <c r="L542" s="160">
        <v>0</v>
      </c>
      <c r="M542" s="160">
        <v>0</v>
      </c>
      <c r="N542" s="160">
        <v>0</v>
      </c>
      <c r="O542" s="160"/>
      <c r="P542" s="160">
        <v>0</v>
      </c>
      <c r="Q542" s="160">
        <v>0</v>
      </c>
      <c r="R542" s="161">
        <v>0</v>
      </c>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c r="AO542" s="113"/>
      <c r="AP542" s="113"/>
      <c r="AQ542" s="113"/>
      <c r="AR542" s="113"/>
      <c r="AS542" s="113"/>
      <c r="AT542" s="113"/>
      <c r="AU542" s="113"/>
      <c r="AV542" s="113"/>
      <c r="AW542" s="113"/>
      <c r="AX542" s="113"/>
      <c r="AY542" s="113"/>
      <c r="AZ542" s="113"/>
      <c r="BA542" s="113"/>
      <c r="BB542" s="113"/>
      <c r="BC542" s="113"/>
      <c r="BD542" s="113"/>
      <c r="BE542" s="113"/>
      <c r="BF542" s="113"/>
      <c r="BG542" s="113"/>
      <c r="BH542" s="113"/>
      <c r="BI542" s="113"/>
      <c r="BJ542" s="113"/>
      <c r="BK542" s="113"/>
      <c r="BL542" s="113"/>
      <c r="BM542" s="113"/>
      <c r="BN542" s="113"/>
      <c r="BO542" s="113"/>
      <c r="BP542" s="113"/>
      <c r="BQ542" s="113"/>
      <c r="BR542" s="113"/>
      <c r="BS542" s="113"/>
      <c r="BT542" s="113"/>
      <c r="BU542" s="113"/>
      <c r="BV542" s="113"/>
      <c r="BW542" s="113"/>
      <c r="BX542" s="113"/>
      <c r="BY542" s="113"/>
      <c r="BZ542" s="113"/>
      <c r="CA542" s="113"/>
      <c r="CB542" s="113"/>
      <c r="CC542" s="113"/>
      <c r="CD542" s="113"/>
      <c r="CE542" s="113"/>
      <c r="CF542" s="113"/>
      <c r="CG542" s="113"/>
      <c r="CH542" s="113"/>
      <c r="CI542" s="113"/>
      <c r="CJ542" s="113"/>
      <c r="CK542" s="113"/>
      <c r="CL542" s="113"/>
      <c r="CM542" s="113"/>
      <c r="CN542" s="113"/>
      <c r="CO542" s="113"/>
      <c r="CP542" s="113"/>
      <c r="CQ542" s="113"/>
      <c r="CR542" s="113"/>
      <c r="CS542" s="113"/>
      <c r="CT542" s="113"/>
      <c r="CU542" s="113"/>
      <c r="CV542" s="113"/>
      <c r="CW542" s="113"/>
      <c r="CX542" s="113"/>
      <c r="CY542" s="113"/>
      <c r="CZ542" s="113"/>
      <c r="DA542" s="113"/>
      <c r="DB542" s="113"/>
      <c r="DC542" s="113"/>
      <c r="DD542" s="113"/>
      <c r="DE542" s="113"/>
    </row>
    <row r="543" spans="1:109" s="113" customFormat="1" ht="15" hidden="1" customHeight="1">
      <c r="A543" s="146"/>
      <c r="B543" s="282"/>
      <c r="C543" s="275"/>
      <c r="D543" s="277"/>
      <c r="E543" s="96"/>
      <c r="F543" s="147"/>
      <c r="G543" s="148" t="s">
        <v>3341</v>
      </c>
      <c r="H543" s="149"/>
      <c r="I543" s="149"/>
      <c r="J543" s="149"/>
      <c r="K543" s="150"/>
      <c r="L543" s="150"/>
      <c r="M543" s="150"/>
      <c r="N543" s="150"/>
      <c r="O543" s="150"/>
      <c r="P543" s="150"/>
      <c r="Q543" s="150"/>
      <c r="R543" s="150"/>
    </row>
    <row r="544" spans="1:109" s="113" customFormat="1" ht="15" hidden="1" customHeight="1">
      <c r="A544" s="146"/>
      <c r="B544" s="282"/>
      <c r="C544" s="275"/>
      <c r="D544" s="277"/>
      <c r="E544" s="96"/>
      <c r="F544" s="147"/>
      <c r="G544" s="148" t="s">
        <v>3341</v>
      </c>
      <c r="H544" s="149"/>
      <c r="I544" s="149"/>
      <c r="J544" s="149"/>
      <c r="K544" s="150"/>
      <c r="L544" s="150"/>
      <c r="M544" s="150"/>
      <c r="N544" s="150"/>
      <c r="O544" s="150"/>
      <c r="P544" s="150"/>
      <c r="Q544" s="150"/>
      <c r="R544" s="150"/>
    </row>
    <row r="545" spans="1:109" s="158" customFormat="1" ht="15" hidden="1" customHeight="1">
      <c r="A545" s="140" t="s">
        <v>3378</v>
      </c>
      <c r="B545" s="282"/>
      <c r="C545" s="275"/>
      <c r="D545" s="277"/>
      <c r="E545" s="151" t="s">
        <v>3180</v>
      </c>
      <c r="F545" s="152"/>
      <c r="G545" s="159"/>
      <c r="H545" s="160">
        <v>0</v>
      </c>
      <c r="I545" s="160">
        <v>0</v>
      </c>
      <c r="J545" s="160">
        <v>0</v>
      </c>
      <c r="K545" s="160"/>
      <c r="L545" s="160">
        <v>0</v>
      </c>
      <c r="M545" s="160">
        <v>0</v>
      </c>
      <c r="N545" s="160">
        <v>0</v>
      </c>
      <c r="O545" s="160"/>
      <c r="P545" s="160">
        <v>0</v>
      </c>
      <c r="Q545" s="160">
        <v>0</v>
      </c>
      <c r="R545" s="161">
        <v>0</v>
      </c>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c r="AO545" s="113"/>
      <c r="AP545" s="113"/>
      <c r="AQ545" s="113"/>
      <c r="AR545" s="113"/>
      <c r="AS545" s="113"/>
      <c r="AT545" s="113"/>
      <c r="AU545" s="113"/>
      <c r="AV545" s="113"/>
      <c r="AW545" s="113"/>
      <c r="AX545" s="113"/>
      <c r="AY545" s="113"/>
      <c r="AZ545" s="113"/>
      <c r="BA545" s="113"/>
      <c r="BB545" s="113"/>
      <c r="BC545" s="113"/>
      <c r="BD545" s="113"/>
      <c r="BE545" s="113"/>
      <c r="BF545" s="113"/>
      <c r="BG545" s="113"/>
      <c r="BH545" s="113"/>
      <c r="BI545" s="113"/>
      <c r="BJ545" s="113"/>
      <c r="BK545" s="113"/>
      <c r="BL545" s="113"/>
      <c r="BM545" s="113"/>
      <c r="BN545" s="113"/>
      <c r="BO545" s="113"/>
      <c r="BP545" s="113"/>
      <c r="BQ545" s="113"/>
      <c r="BR545" s="113"/>
      <c r="BS545" s="113"/>
      <c r="BT545" s="113"/>
      <c r="BU545" s="113"/>
      <c r="BV545" s="113"/>
      <c r="BW545" s="113"/>
      <c r="BX545" s="113"/>
      <c r="BY545" s="113"/>
      <c r="BZ545" s="113"/>
      <c r="CA545" s="113"/>
      <c r="CB545" s="113"/>
      <c r="CC545" s="113"/>
      <c r="CD545" s="113"/>
      <c r="CE545" s="113"/>
      <c r="CF545" s="113"/>
      <c r="CG545" s="113"/>
      <c r="CH545" s="113"/>
      <c r="CI545" s="113"/>
      <c r="CJ545" s="113"/>
      <c r="CK545" s="113"/>
      <c r="CL545" s="113"/>
      <c r="CM545" s="113"/>
      <c r="CN545" s="113"/>
      <c r="CO545" s="113"/>
      <c r="CP545" s="113"/>
      <c r="CQ545" s="113"/>
      <c r="CR545" s="113"/>
      <c r="CS545" s="113"/>
      <c r="CT545" s="113"/>
      <c r="CU545" s="113"/>
      <c r="CV545" s="113"/>
      <c r="CW545" s="113"/>
      <c r="CX545" s="113"/>
      <c r="CY545" s="113"/>
      <c r="CZ545" s="113"/>
      <c r="DA545" s="113"/>
      <c r="DB545" s="113"/>
      <c r="DC545" s="113"/>
      <c r="DD545" s="113"/>
      <c r="DE545" s="113"/>
    </row>
    <row r="546" spans="1:109" s="113" customFormat="1" ht="15" hidden="1" customHeight="1">
      <c r="A546" s="146"/>
      <c r="B546" s="282"/>
      <c r="C546" s="275"/>
      <c r="D546" s="277"/>
      <c r="E546" s="96"/>
      <c r="F546" s="147"/>
      <c r="G546" s="148" t="s">
        <v>3341</v>
      </c>
      <c r="H546" s="149"/>
      <c r="I546" s="149"/>
      <c r="J546" s="149"/>
      <c r="K546" s="150"/>
      <c r="L546" s="150"/>
      <c r="M546" s="150"/>
      <c r="N546" s="150"/>
      <c r="O546" s="150"/>
      <c r="P546" s="150"/>
      <c r="Q546" s="150"/>
      <c r="R546" s="150"/>
    </row>
    <row r="547" spans="1:109" s="113" customFormat="1" ht="15" hidden="1" customHeight="1">
      <c r="A547" s="146"/>
      <c r="B547" s="282"/>
      <c r="C547" s="275"/>
      <c r="D547" s="277"/>
      <c r="E547" s="96"/>
      <c r="F547" s="147"/>
      <c r="G547" s="148" t="s">
        <v>3341</v>
      </c>
      <c r="H547" s="149"/>
      <c r="I547" s="149"/>
      <c r="J547" s="149"/>
      <c r="K547" s="150"/>
      <c r="L547" s="150"/>
      <c r="M547" s="150"/>
      <c r="N547" s="150"/>
      <c r="O547" s="150"/>
      <c r="P547" s="150"/>
      <c r="Q547" s="150"/>
      <c r="R547" s="150"/>
    </row>
    <row r="548" spans="1:109" s="158" customFormat="1" ht="15" hidden="1" customHeight="1">
      <c r="A548" s="140" t="s">
        <v>3379</v>
      </c>
      <c r="B548" s="282"/>
      <c r="C548" s="275"/>
      <c r="D548" s="277"/>
      <c r="E548" s="151" t="s">
        <v>3345</v>
      </c>
      <c r="F548" s="152"/>
      <c r="G548" s="159"/>
      <c r="H548" s="160">
        <v>0</v>
      </c>
      <c r="I548" s="160">
        <v>0</v>
      </c>
      <c r="J548" s="160">
        <v>0</v>
      </c>
      <c r="K548" s="160"/>
      <c r="L548" s="160">
        <v>0</v>
      </c>
      <c r="M548" s="160">
        <v>0</v>
      </c>
      <c r="N548" s="160">
        <v>0</v>
      </c>
      <c r="O548" s="160"/>
      <c r="P548" s="160">
        <v>0</v>
      </c>
      <c r="Q548" s="160">
        <v>0</v>
      </c>
      <c r="R548" s="161">
        <v>0</v>
      </c>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c r="AO548" s="113"/>
      <c r="AP548" s="113"/>
      <c r="AQ548" s="113"/>
      <c r="AR548" s="113"/>
      <c r="AS548" s="113"/>
      <c r="AT548" s="113"/>
      <c r="AU548" s="113"/>
      <c r="AV548" s="113"/>
      <c r="AW548" s="113"/>
      <c r="AX548" s="113"/>
      <c r="AY548" s="113"/>
      <c r="AZ548" s="113"/>
      <c r="BA548" s="113"/>
      <c r="BB548" s="113"/>
      <c r="BC548" s="113"/>
      <c r="BD548" s="113"/>
      <c r="BE548" s="113"/>
      <c r="BF548" s="113"/>
      <c r="BG548" s="113"/>
      <c r="BH548" s="113"/>
      <c r="BI548" s="113"/>
      <c r="BJ548" s="113"/>
      <c r="BK548" s="113"/>
      <c r="BL548" s="113"/>
      <c r="BM548" s="113"/>
      <c r="BN548" s="113"/>
      <c r="BO548" s="113"/>
      <c r="BP548" s="113"/>
      <c r="BQ548" s="113"/>
      <c r="BR548" s="113"/>
      <c r="BS548" s="113"/>
      <c r="BT548" s="113"/>
      <c r="BU548" s="113"/>
      <c r="BV548" s="113"/>
      <c r="BW548" s="113"/>
      <c r="BX548" s="113"/>
      <c r="BY548" s="113"/>
      <c r="BZ548" s="113"/>
      <c r="CA548" s="113"/>
      <c r="CB548" s="113"/>
      <c r="CC548" s="113"/>
      <c r="CD548" s="113"/>
      <c r="CE548" s="113"/>
      <c r="CF548" s="113"/>
      <c r="CG548" s="113"/>
      <c r="CH548" s="113"/>
      <c r="CI548" s="113"/>
      <c r="CJ548" s="113"/>
      <c r="CK548" s="113"/>
      <c r="CL548" s="113"/>
      <c r="CM548" s="113"/>
      <c r="CN548" s="113"/>
      <c r="CO548" s="113"/>
      <c r="CP548" s="113"/>
      <c r="CQ548" s="113"/>
      <c r="CR548" s="113"/>
      <c r="CS548" s="113"/>
      <c r="CT548" s="113"/>
      <c r="CU548" s="113"/>
      <c r="CV548" s="113"/>
      <c r="CW548" s="113"/>
      <c r="CX548" s="113"/>
      <c r="CY548" s="113"/>
      <c r="CZ548" s="113"/>
      <c r="DA548" s="113"/>
      <c r="DB548" s="113"/>
      <c r="DC548" s="113"/>
      <c r="DD548" s="113"/>
      <c r="DE548" s="113"/>
    </row>
    <row r="549" spans="1:109" s="113" customFormat="1" ht="15" hidden="1" customHeight="1">
      <c r="A549" s="146"/>
      <c r="B549" s="282"/>
      <c r="C549" s="275"/>
      <c r="D549" s="277"/>
      <c r="E549" s="96"/>
      <c r="F549" s="147"/>
      <c r="G549" s="148" t="s">
        <v>3341</v>
      </c>
      <c r="H549" s="149"/>
      <c r="I549" s="149"/>
      <c r="J549" s="149"/>
      <c r="K549" s="150"/>
      <c r="L549" s="150"/>
      <c r="M549" s="150"/>
      <c r="N549" s="150"/>
      <c r="O549" s="150"/>
      <c r="P549" s="150"/>
      <c r="Q549" s="150"/>
      <c r="R549" s="150"/>
    </row>
    <row r="550" spans="1:109" s="113" customFormat="1" ht="15" hidden="1" customHeight="1">
      <c r="A550" s="146"/>
      <c r="B550" s="282"/>
      <c r="C550" s="275"/>
      <c r="D550" s="277"/>
      <c r="E550" s="96"/>
      <c r="F550" s="147"/>
      <c r="G550" s="148" t="s">
        <v>3341</v>
      </c>
      <c r="H550" s="149"/>
      <c r="I550" s="149"/>
      <c r="J550" s="149"/>
      <c r="K550" s="150"/>
      <c r="L550" s="150"/>
      <c r="M550" s="150"/>
      <c r="N550" s="150"/>
      <c r="O550" s="150"/>
      <c r="P550" s="150"/>
      <c r="Q550" s="150"/>
      <c r="R550" s="150"/>
    </row>
    <row r="551" spans="1:109" s="158" customFormat="1" ht="15" hidden="1" customHeight="1">
      <c r="A551" s="140" t="s">
        <v>3380</v>
      </c>
      <c r="B551" s="282"/>
      <c r="C551" s="275"/>
      <c r="D551" s="277"/>
      <c r="E551" s="151" t="s">
        <v>3347</v>
      </c>
      <c r="F551" s="152"/>
      <c r="G551" s="159"/>
      <c r="H551" s="160">
        <v>0</v>
      </c>
      <c r="I551" s="160">
        <v>0</v>
      </c>
      <c r="J551" s="160">
        <v>0</v>
      </c>
      <c r="K551" s="160"/>
      <c r="L551" s="160">
        <v>0</v>
      </c>
      <c r="M551" s="160">
        <v>0</v>
      </c>
      <c r="N551" s="160">
        <v>0</v>
      </c>
      <c r="O551" s="160"/>
      <c r="P551" s="160">
        <v>0</v>
      </c>
      <c r="Q551" s="160">
        <v>0</v>
      </c>
      <c r="R551" s="161">
        <v>0</v>
      </c>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c r="AO551" s="113"/>
      <c r="AP551" s="113"/>
      <c r="AQ551" s="113"/>
      <c r="AR551" s="113"/>
      <c r="AS551" s="113"/>
      <c r="AT551" s="113"/>
      <c r="AU551" s="113"/>
      <c r="AV551" s="113"/>
      <c r="AW551" s="113"/>
      <c r="AX551" s="113"/>
      <c r="AY551" s="113"/>
      <c r="AZ551" s="113"/>
      <c r="BA551" s="113"/>
      <c r="BB551" s="113"/>
      <c r="BC551" s="113"/>
      <c r="BD551" s="113"/>
      <c r="BE551" s="113"/>
      <c r="BF551" s="113"/>
      <c r="BG551" s="113"/>
      <c r="BH551" s="113"/>
      <c r="BI551" s="113"/>
      <c r="BJ551" s="113"/>
      <c r="BK551" s="113"/>
      <c r="BL551" s="113"/>
      <c r="BM551" s="113"/>
      <c r="BN551" s="113"/>
      <c r="BO551" s="113"/>
      <c r="BP551" s="113"/>
      <c r="BQ551" s="113"/>
      <c r="BR551" s="113"/>
      <c r="BS551" s="113"/>
      <c r="BT551" s="113"/>
      <c r="BU551" s="113"/>
      <c r="BV551" s="113"/>
      <c r="BW551" s="113"/>
      <c r="BX551" s="113"/>
      <c r="BY551" s="113"/>
      <c r="BZ551" s="113"/>
      <c r="CA551" s="113"/>
      <c r="CB551" s="113"/>
      <c r="CC551" s="113"/>
      <c r="CD551" s="113"/>
      <c r="CE551" s="113"/>
      <c r="CF551" s="113"/>
      <c r="CG551" s="113"/>
      <c r="CH551" s="113"/>
      <c r="CI551" s="113"/>
      <c r="CJ551" s="113"/>
      <c r="CK551" s="113"/>
      <c r="CL551" s="113"/>
      <c r="CM551" s="113"/>
      <c r="CN551" s="113"/>
      <c r="CO551" s="113"/>
      <c r="CP551" s="113"/>
      <c r="CQ551" s="113"/>
      <c r="CR551" s="113"/>
      <c r="CS551" s="113"/>
      <c r="CT551" s="113"/>
      <c r="CU551" s="113"/>
      <c r="CV551" s="113"/>
      <c r="CW551" s="113"/>
      <c r="CX551" s="113"/>
      <c r="CY551" s="113"/>
      <c r="CZ551" s="113"/>
      <c r="DA551" s="113"/>
      <c r="DB551" s="113"/>
      <c r="DC551" s="113"/>
      <c r="DD551" s="113"/>
      <c r="DE551" s="113"/>
    </row>
    <row r="552" spans="1:109" s="113" customFormat="1" ht="15" hidden="1" customHeight="1">
      <c r="A552" s="146"/>
      <c r="B552" s="282"/>
      <c r="C552" s="275"/>
      <c r="D552" s="277"/>
      <c r="E552" s="96"/>
      <c r="F552" s="147"/>
      <c r="G552" s="148" t="s">
        <v>3341</v>
      </c>
      <c r="H552" s="149"/>
      <c r="I552" s="149"/>
      <c r="J552" s="149"/>
      <c r="K552" s="150"/>
      <c r="L552" s="150"/>
      <c r="M552" s="150"/>
      <c r="N552" s="150"/>
      <c r="O552" s="150"/>
      <c r="P552" s="150"/>
      <c r="Q552" s="150"/>
      <c r="R552" s="150"/>
    </row>
    <row r="553" spans="1:109" s="113" customFormat="1" ht="15" hidden="1" customHeight="1">
      <c r="A553" s="146"/>
      <c r="B553" s="282"/>
      <c r="C553" s="275"/>
      <c r="D553" s="277"/>
      <c r="E553" s="96"/>
      <c r="F553" s="147"/>
      <c r="G553" s="148" t="s">
        <v>3341</v>
      </c>
      <c r="H553" s="149"/>
      <c r="I553" s="149"/>
      <c r="J553" s="149"/>
      <c r="K553" s="150"/>
      <c r="L553" s="150"/>
      <c r="M553" s="150"/>
      <c r="N553" s="150"/>
      <c r="O553" s="150"/>
      <c r="P553" s="150"/>
      <c r="Q553" s="150"/>
      <c r="R553" s="150"/>
    </row>
    <row r="554" spans="1:109" s="158" customFormat="1" ht="15" hidden="1" customHeight="1">
      <c r="A554" s="140" t="s">
        <v>3381</v>
      </c>
      <c r="B554" s="282"/>
      <c r="C554" s="275"/>
      <c r="D554" s="277"/>
      <c r="E554" s="151" t="s">
        <v>3349</v>
      </c>
      <c r="F554" s="152"/>
      <c r="G554" s="159"/>
      <c r="H554" s="160">
        <v>0</v>
      </c>
      <c r="I554" s="160">
        <v>0</v>
      </c>
      <c r="J554" s="160">
        <v>0</v>
      </c>
      <c r="K554" s="160"/>
      <c r="L554" s="160">
        <v>0</v>
      </c>
      <c r="M554" s="160">
        <v>0</v>
      </c>
      <c r="N554" s="160">
        <v>0</v>
      </c>
      <c r="O554" s="160"/>
      <c r="P554" s="160">
        <v>0</v>
      </c>
      <c r="Q554" s="160">
        <v>0</v>
      </c>
      <c r="R554" s="161">
        <v>0</v>
      </c>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c r="AO554" s="113"/>
      <c r="AP554" s="113"/>
      <c r="AQ554" s="113"/>
      <c r="AR554" s="113"/>
      <c r="AS554" s="113"/>
      <c r="AT554" s="113"/>
      <c r="AU554" s="113"/>
      <c r="AV554" s="113"/>
      <c r="AW554" s="113"/>
      <c r="AX554" s="113"/>
      <c r="AY554" s="113"/>
      <c r="AZ554" s="113"/>
      <c r="BA554" s="113"/>
      <c r="BB554" s="113"/>
      <c r="BC554" s="113"/>
      <c r="BD554" s="113"/>
      <c r="BE554" s="113"/>
      <c r="BF554" s="113"/>
      <c r="BG554" s="113"/>
      <c r="BH554" s="113"/>
      <c r="BI554" s="113"/>
      <c r="BJ554" s="113"/>
      <c r="BK554" s="113"/>
      <c r="BL554" s="113"/>
      <c r="BM554" s="113"/>
      <c r="BN554" s="113"/>
      <c r="BO554" s="113"/>
      <c r="BP554" s="113"/>
      <c r="BQ554" s="113"/>
      <c r="BR554" s="113"/>
      <c r="BS554" s="113"/>
      <c r="BT554" s="113"/>
      <c r="BU554" s="113"/>
      <c r="BV554" s="113"/>
      <c r="BW554" s="113"/>
      <c r="BX554" s="113"/>
      <c r="BY554" s="113"/>
      <c r="BZ554" s="113"/>
      <c r="CA554" s="113"/>
      <c r="CB554" s="113"/>
      <c r="CC554" s="113"/>
      <c r="CD554" s="113"/>
      <c r="CE554" s="113"/>
      <c r="CF554" s="113"/>
      <c r="CG554" s="113"/>
      <c r="CH554" s="113"/>
      <c r="CI554" s="113"/>
      <c r="CJ554" s="113"/>
      <c r="CK554" s="113"/>
      <c r="CL554" s="113"/>
      <c r="CM554" s="113"/>
      <c r="CN554" s="113"/>
      <c r="CO554" s="113"/>
      <c r="CP554" s="113"/>
      <c r="CQ554" s="113"/>
      <c r="CR554" s="113"/>
      <c r="CS554" s="113"/>
      <c r="CT554" s="113"/>
      <c r="CU554" s="113"/>
      <c r="CV554" s="113"/>
      <c r="CW554" s="113"/>
      <c r="CX554" s="113"/>
      <c r="CY554" s="113"/>
      <c r="CZ554" s="113"/>
      <c r="DA554" s="113"/>
      <c r="DB554" s="113"/>
      <c r="DC554" s="113"/>
      <c r="DD554" s="113"/>
      <c r="DE554" s="113"/>
    </row>
    <row r="555" spans="1:109" s="113" customFormat="1" ht="15" hidden="1" customHeight="1">
      <c r="A555" s="146"/>
      <c r="B555" s="282"/>
      <c r="C555" s="275"/>
      <c r="D555" s="277"/>
      <c r="E555" s="96"/>
      <c r="F555" s="147"/>
      <c r="G555" s="148" t="s">
        <v>3341</v>
      </c>
      <c r="H555" s="149"/>
      <c r="I555" s="149"/>
      <c r="J555" s="149"/>
      <c r="K555" s="150"/>
      <c r="L555" s="150"/>
      <c r="M555" s="150"/>
      <c r="N555" s="150"/>
      <c r="O555" s="150"/>
      <c r="P555" s="150"/>
      <c r="Q555" s="150"/>
      <c r="R555" s="150"/>
    </row>
    <row r="556" spans="1:109" s="113" customFormat="1" ht="15" hidden="1" customHeight="1">
      <c r="A556" s="146"/>
      <c r="B556" s="282"/>
      <c r="C556" s="275"/>
      <c r="D556" s="277"/>
      <c r="E556" s="96"/>
      <c r="F556" s="147"/>
      <c r="G556" s="148" t="s">
        <v>3341</v>
      </c>
      <c r="H556" s="149"/>
      <c r="I556" s="149"/>
      <c r="J556" s="149"/>
      <c r="K556" s="150"/>
      <c r="L556" s="150"/>
      <c r="M556" s="150"/>
      <c r="N556" s="150"/>
      <c r="O556" s="150"/>
      <c r="P556" s="150"/>
      <c r="Q556" s="150"/>
      <c r="R556" s="150"/>
    </row>
    <row r="557" spans="1:109" s="158" customFormat="1" ht="15" hidden="1" customHeight="1">
      <c r="A557" s="140" t="s">
        <v>3382</v>
      </c>
      <c r="B557" s="282"/>
      <c r="C557" s="275"/>
      <c r="D557" s="277"/>
      <c r="E557" s="151" t="s">
        <v>3351</v>
      </c>
      <c r="F557" s="152"/>
      <c r="G557" s="159"/>
      <c r="H557" s="160">
        <v>0</v>
      </c>
      <c r="I557" s="160">
        <v>0</v>
      </c>
      <c r="J557" s="160">
        <v>0</v>
      </c>
      <c r="K557" s="160"/>
      <c r="L557" s="160">
        <v>0</v>
      </c>
      <c r="M557" s="160">
        <v>0</v>
      </c>
      <c r="N557" s="160">
        <v>0</v>
      </c>
      <c r="O557" s="160"/>
      <c r="P557" s="160">
        <v>0</v>
      </c>
      <c r="Q557" s="160">
        <v>0</v>
      </c>
      <c r="R557" s="161">
        <v>0</v>
      </c>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c r="AO557" s="113"/>
      <c r="AP557" s="113"/>
      <c r="AQ557" s="113"/>
      <c r="AR557" s="113"/>
      <c r="AS557" s="113"/>
      <c r="AT557" s="113"/>
      <c r="AU557" s="113"/>
      <c r="AV557" s="113"/>
      <c r="AW557" s="113"/>
      <c r="AX557" s="113"/>
      <c r="AY557" s="113"/>
      <c r="AZ557" s="113"/>
      <c r="BA557" s="113"/>
      <c r="BB557" s="113"/>
      <c r="BC557" s="113"/>
      <c r="BD557" s="113"/>
      <c r="BE557" s="113"/>
      <c r="BF557" s="113"/>
      <c r="BG557" s="113"/>
      <c r="BH557" s="113"/>
      <c r="BI557" s="113"/>
      <c r="BJ557" s="113"/>
      <c r="BK557" s="113"/>
      <c r="BL557" s="113"/>
      <c r="BM557" s="113"/>
      <c r="BN557" s="113"/>
      <c r="BO557" s="113"/>
      <c r="BP557" s="113"/>
      <c r="BQ557" s="113"/>
      <c r="BR557" s="113"/>
      <c r="BS557" s="113"/>
      <c r="BT557" s="113"/>
      <c r="BU557" s="113"/>
      <c r="BV557" s="113"/>
      <c r="BW557" s="113"/>
      <c r="BX557" s="113"/>
      <c r="BY557" s="113"/>
      <c r="BZ557" s="113"/>
      <c r="CA557" s="113"/>
      <c r="CB557" s="113"/>
      <c r="CC557" s="113"/>
      <c r="CD557" s="113"/>
      <c r="CE557" s="113"/>
      <c r="CF557" s="113"/>
      <c r="CG557" s="113"/>
      <c r="CH557" s="113"/>
      <c r="CI557" s="113"/>
      <c r="CJ557" s="113"/>
      <c r="CK557" s="113"/>
      <c r="CL557" s="113"/>
      <c r="CM557" s="113"/>
      <c r="CN557" s="113"/>
      <c r="CO557" s="113"/>
      <c r="CP557" s="113"/>
      <c r="CQ557" s="113"/>
      <c r="CR557" s="113"/>
      <c r="CS557" s="113"/>
      <c r="CT557" s="113"/>
      <c r="CU557" s="113"/>
      <c r="CV557" s="113"/>
      <c r="CW557" s="113"/>
      <c r="CX557" s="113"/>
      <c r="CY557" s="113"/>
      <c r="CZ557" s="113"/>
      <c r="DA557" s="113"/>
      <c r="DB557" s="113"/>
      <c r="DC557" s="113"/>
      <c r="DD557" s="113"/>
      <c r="DE557" s="113"/>
    </row>
    <row r="558" spans="1:109" s="113" customFormat="1" ht="15" hidden="1" customHeight="1">
      <c r="A558" s="146"/>
      <c r="B558" s="282"/>
      <c r="C558" s="275"/>
      <c r="D558" s="277"/>
      <c r="E558" s="96"/>
      <c r="F558" s="147"/>
      <c r="G558" s="148" t="s">
        <v>3341</v>
      </c>
      <c r="H558" s="149"/>
      <c r="I558" s="149"/>
      <c r="J558" s="149"/>
      <c r="K558" s="150"/>
      <c r="L558" s="150"/>
      <c r="M558" s="150"/>
      <c r="N558" s="150"/>
      <c r="O558" s="150"/>
      <c r="P558" s="150"/>
      <c r="Q558" s="150"/>
      <c r="R558" s="150"/>
    </row>
    <row r="559" spans="1:109" s="113" customFormat="1" ht="15" hidden="1" customHeight="1">
      <c r="A559" s="146"/>
      <c r="B559" s="282"/>
      <c r="C559" s="275"/>
      <c r="D559" s="277"/>
      <c r="E559" s="96"/>
      <c r="F559" s="147"/>
      <c r="G559" s="148" t="s">
        <v>3341</v>
      </c>
      <c r="H559" s="149"/>
      <c r="I559" s="149"/>
      <c r="J559" s="149"/>
      <c r="K559" s="150"/>
      <c r="L559" s="150"/>
      <c r="M559" s="150"/>
      <c r="N559" s="150"/>
      <c r="O559" s="150"/>
      <c r="P559" s="150"/>
      <c r="Q559" s="150"/>
      <c r="R559" s="150"/>
    </row>
    <row r="560" spans="1:109" ht="15" hidden="1" customHeight="1">
      <c r="A560" s="140" t="s">
        <v>3383</v>
      </c>
      <c r="B560" s="282"/>
      <c r="C560" s="275"/>
      <c r="D560" s="277"/>
      <c r="E560" s="151" t="s">
        <v>3353</v>
      </c>
      <c r="F560" s="156"/>
      <c r="G560" s="157"/>
      <c r="H560" s="162">
        <v>0</v>
      </c>
      <c r="I560" s="162">
        <v>0</v>
      </c>
      <c r="J560" s="162">
        <v>0</v>
      </c>
      <c r="K560" s="162"/>
      <c r="L560" s="162">
        <v>0</v>
      </c>
      <c r="M560" s="162">
        <v>0</v>
      </c>
      <c r="N560" s="162">
        <v>0</v>
      </c>
      <c r="O560" s="162"/>
      <c r="P560" s="162">
        <v>0</v>
      </c>
      <c r="Q560" s="162">
        <v>0</v>
      </c>
      <c r="R560" s="162">
        <v>0</v>
      </c>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c r="AO560" s="113"/>
      <c r="AP560" s="113"/>
      <c r="AQ560" s="113"/>
      <c r="AR560" s="113"/>
      <c r="AS560" s="113"/>
      <c r="AT560" s="113"/>
      <c r="AU560" s="113"/>
      <c r="AV560" s="113"/>
      <c r="AW560" s="113"/>
      <c r="AX560" s="113"/>
      <c r="AY560" s="113"/>
      <c r="AZ560" s="113"/>
      <c r="BA560" s="113"/>
      <c r="BB560" s="113"/>
      <c r="BC560" s="113"/>
      <c r="BD560" s="113"/>
      <c r="BE560" s="113"/>
      <c r="BF560" s="113"/>
      <c r="BG560" s="113"/>
      <c r="BH560" s="113"/>
      <c r="BI560" s="113"/>
      <c r="BJ560" s="113"/>
      <c r="BK560" s="113"/>
      <c r="BL560" s="113"/>
      <c r="BM560" s="113"/>
      <c r="BN560" s="113"/>
      <c r="BO560" s="113"/>
      <c r="BP560" s="113"/>
      <c r="BQ560" s="113"/>
      <c r="BR560" s="113"/>
      <c r="BS560" s="113"/>
      <c r="BT560" s="113"/>
      <c r="BU560" s="113"/>
      <c r="BV560" s="113"/>
      <c r="BW560" s="113"/>
      <c r="BX560" s="113"/>
      <c r="BY560" s="113"/>
      <c r="BZ560" s="113"/>
      <c r="CA560" s="113"/>
      <c r="CB560" s="113"/>
      <c r="CC560" s="113"/>
      <c r="CD560" s="113"/>
      <c r="CE560" s="113"/>
      <c r="CF560" s="113"/>
      <c r="CG560" s="113"/>
      <c r="CH560" s="113"/>
      <c r="CI560" s="113"/>
      <c r="CJ560" s="113"/>
      <c r="CK560" s="113"/>
      <c r="CL560" s="113"/>
      <c r="CM560" s="113"/>
      <c r="CN560" s="113"/>
      <c r="CO560" s="113"/>
      <c r="CP560" s="113"/>
      <c r="CQ560" s="113"/>
      <c r="CR560" s="113"/>
      <c r="CS560" s="113"/>
      <c r="CT560" s="113"/>
      <c r="CU560" s="113"/>
      <c r="CV560" s="113"/>
      <c r="CW560" s="113"/>
      <c r="CX560" s="113"/>
      <c r="CY560" s="113"/>
      <c r="CZ560" s="113"/>
      <c r="DA560" s="113"/>
      <c r="DB560" s="113"/>
      <c r="DC560" s="113"/>
      <c r="DD560" s="113"/>
      <c r="DE560" s="113"/>
    </row>
    <row r="561" spans="1:109" s="113" customFormat="1" ht="15" hidden="1" customHeight="1">
      <c r="A561" s="146"/>
      <c r="B561" s="282"/>
      <c r="C561" s="275"/>
      <c r="D561" s="277"/>
      <c r="E561" s="96"/>
      <c r="F561" s="147"/>
      <c r="G561" s="148" t="s">
        <v>3341</v>
      </c>
      <c r="H561" s="149"/>
      <c r="I561" s="149"/>
      <c r="J561" s="149"/>
      <c r="K561" s="150"/>
      <c r="L561" s="150"/>
      <c r="M561" s="150"/>
      <c r="N561" s="150"/>
      <c r="O561" s="150"/>
      <c r="P561" s="150"/>
      <c r="Q561" s="150"/>
      <c r="R561" s="150"/>
    </row>
    <row r="562" spans="1:109" s="113" customFormat="1" ht="15" hidden="1" customHeight="1">
      <c r="A562" s="146"/>
      <c r="B562" s="282"/>
      <c r="C562" s="275"/>
      <c r="D562" s="277"/>
      <c r="E562" s="96"/>
      <c r="F562" s="147"/>
      <c r="G562" s="148" t="s">
        <v>3341</v>
      </c>
      <c r="H562" s="149"/>
      <c r="I562" s="149"/>
      <c r="J562" s="149"/>
      <c r="K562" s="150"/>
      <c r="L562" s="150"/>
      <c r="M562" s="150"/>
      <c r="N562" s="150"/>
      <c r="O562" s="150"/>
      <c r="P562" s="150"/>
      <c r="Q562" s="150"/>
      <c r="R562" s="150"/>
    </row>
    <row r="563" spans="1:109" s="113" customFormat="1" ht="15" hidden="1" customHeight="1">
      <c r="A563" s="140" t="s">
        <v>3384</v>
      </c>
      <c r="B563" s="282"/>
      <c r="C563" s="275"/>
      <c r="D563" s="277"/>
      <c r="E563" s="151" t="s">
        <v>3355</v>
      </c>
      <c r="F563" s="156"/>
      <c r="G563" s="157"/>
      <c r="H563" s="162">
        <v>0</v>
      </c>
      <c r="I563" s="162">
        <v>0</v>
      </c>
      <c r="J563" s="162">
        <v>0</v>
      </c>
      <c r="K563" s="162"/>
      <c r="L563" s="162">
        <v>0</v>
      </c>
      <c r="M563" s="162">
        <v>0</v>
      </c>
      <c r="N563" s="162">
        <v>0</v>
      </c>
      <c r="O563" s="162"/>
      <c r="P563" s="162">
        <v>0</v>
      </c>
      <c r="Q563" s="162">
        <v>0</v>
      </c>
      <c r="R563" s="162">
        <v>0</v>
      </c>
    </row>
    <row r="564" spans="1:109" s="113" customFormat="1" ht="15" hidden="1" customHeight="1">
      <c r="A564" s="146"/>
      <c r="B564" s="282"/>
      <c r="C564" s="275"/>
      <c r="D564" s="277"/>
      <c r="E564" s="96"/>
      <c r="F564" s="147"/>
      <c r="G564" s="148" t="s">
        <v>3341</v>
      </c>
      <c r="H564" s="149"/>
      <c r="I564" s="149"/>
      <c r="J564" s="149"/>
      <c r="K564" s="150"/>
      <c r="L564" s="150"/>
      <c r="M564" s="150"/>
      <c r="N564" s="150"/>
      <c r="O564" s="150"/>
      <c r="P564" s="150"/>
      <c r="Q564" s="150"/>
      <c r="R564" s="150"/>
    </row>
    <row r="565" spans="1:109" s="113" customFormat="1" ht="15" hidden="1" customHeight="1">
      <c r="A565" s="146"/>
      <c r="B565" s="283"/>
      <c r="C565" s="276"/>
      <c r="D565" s="278"/>
      <c r="E565" s="96"/>
      <c r="F565" s="147"/>
      <c r="G565" s="148" t="s">
        <v>3341</v>
      </c>
      <c r="H565" s="149"/>
      <c r="I565" s="149"/>
      <c r="J565" s="149"/>
      <c r="K565" s="150"/>
      <c r="L565" s="150"/>
      <c r="M565" s="150"/>
      <c r="N565" s="150"/>
      <c r="O565" s="150"/>
      <c r="P565" s="150"/>
      <c r="Q565" s="150"/>
      <c r="R565" s="150"/>
    </row>
    <row r="566" spans="1:109" ht="15.75" hidden="1" customHeight="1">
      <c r="A566" s="140" t="s">
        <v>3385</v>
      </c>
      <c r="B566" s="281" t="s">
        <v>47</v>
      </c>
      <c r="C566" s="274" t="s">
        <v>3339</v>
      </c>
      <c r="D566" s="250" t="s">
        <v>3340</v>
      </c>
      <c r="E566" s="151" t="s">
        <v>2911</v>
      </c>
      <c r="F566" s="152"/>
      <c r="G566" s="159"/>
      <c r="H566" s="160">
        <v>0</v>
      </c>
      <c r="I566" s="160">
        <v>0</v>
      </c>
      <c r="J566" s="160">
        <v>0</v>
      </c>
      <c r="K566" s="160"/>
      <c r="L566" s="160">
        <v>0</v>
      </c>
      <c r="M566" s="160">
        <v>0</v>
      </c>
      <c r="N566" s="160">
        <v>0</v>
      </c>
      <c r="O566" s="160"/>
      <c r="P566" s="160">
        <v>0</v>
      </c>
      <c r="Q566" s="160">
        <v>0</v>
      </c>
      <c r="R566" s="161">
        <v>0</v>
      </c>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c r="AO566" s="113"/>
      <c r="AP566" s="113"/>
      <c r="AQ566" s="113"/>
      <c r="AR566" s="113"/>
      <c r="AS566" s="113"/>
      <c r="AT566" s="113"/>
      <c r="AU566" s="113"/>
      <c r="AV566" s="113"/>
      <c r="AW566" s="113"/>
      <c r="AX566" s="113"/>
      <c r="AY566" s="113"/>
      <c r="AZ566" s="113"/>
      <c r="BA566" s="113"/>
      <c r="BB566" s="113"/>
      <c r="BC566" s="113"/>
      <c r="BD566" s="113"/>
      <c r="BE566" s="113"/>
      <c r="BF566" s="113"/>
      <c r="BG566" s="113"/>
      <c r="BH566" s="113"/>
      <c r="BI566" s="113"/>
      <c r="BJ566" s="113"/>
      <c r="BK566" s="113"/>
      <c r="BL566" s="113"/>
      <c r="BM566" s="113"/>
      <c r="BN566" s="113"/>
      <c r="BO566" s="113"/>
      <c r="BP566" s="113"/>
      <c r="BQ566" s="113"/>
      <c r="BR566" s="113"/>
      <c r="BS566" s="113"/>
      <c r="BT566" s="113"/>
      <c r="BU566" s="113"/>
      <c r="BV566" s="113"/>
      <c r="BW566" s="113"/>
      <c r="BX566" s="113"/>
      <c r="BY566" s="113"/>
      <c r="BZ566" s="113"/>
      <c r="CA566" s="113"/>
      <c r="CB566" s="113"/>
      <c r="CC566" s="113"/>
      <c r="CD566" s="113"/>
      <c r="CE566" s="113"/>
      <c r="CF566" s="113"/>
      <c r="CG566" s="113"/>
      <c r="CH566" s="113"/>
      <c r="CI566" s="113"/>
      <c r="CJ566" s="113"/>
      <c r="CK566" s="113"/>
      <c r="CL566" s="113"/>
      <c r="CM566" s="113"/>
      <c r="CN566" s="113"/>
      <c r="CO566" s="113"/>
      <c r="CP566" s="113"/>
      <c r="CQ566" s="113"/>
      <c r="CR566" s="113"/>
      <c r="CS566" s="113"/>
      <c r="CT566" s="113"/>
      <c r="CU566" s="113"/>
      <c r="CV566" s="113"/>
      <c r="CW566" s="113"/>
      <c r="CX566" s="113"/>
      <c r="CY566" s="113"/>
      <c r="CZ566" s="113"/>
      <c r="DA566" s="113"/>
      <c r="DB566" s="113"/>
      <c r="DC566" s="113"/>
      <c r="DD566" s="113"/>
      <c r="DE566" s="113"/>
    </row>
    <row r="567" spans="1:109" s="113" customFormat="1" ht="15" hidden="1" customHeight="1">
      <c r="A567" s="146"/>
      <c r="B567" s="282"/>
      <c r="C567" s="275"/>
      <c r="D567" s="277"/>
      <c r="E567" s="96"/>
      <c r="F567" s="147"/>
      <c r="G567" s="148" t="s">
        <v>3341</v>
      </c>
      <c r="H567" s="149"/>
      <c r="I567" s="149"/>
      <c r="J567" s="149"/>
      <c r="K567" s="150"/>
      <c r="L567" s="150"/>
      <c r="M567" s="150"/>
      <c r="N567" s="150"/>
      <c r="O567" s="150"/>
      <c r="P567" s="150"/>
      <c r="Q567" s="150"/>
      <c r="R567" s="150"/>
    </row>
    <row r="568" spans="1:109" s="113" customFormat="1" ht="15" hidden="1" customHeight="1">
      <c r="A568" s="146"/>
      <c r="B568" s="282"/>
      <c r="C568" s="275"/>
      <c r="D568" s="277"/>
      <c r="E568" s="96"/>
      <c r="F568" s="147"/>
      <c r="G568" s="148" t="s">
        <v>3341</v>
      </c>
      <c r="H568" s="149"/>
      <c r="I568" s="149"/>
      <c r="J568" s="149"/>
      <c r="K568" s="150"/>
      <c r="L568" s="150"/>
      <c r="M568" s="150"/>
      <c r="N568" s="150"/>
      <c r="O568" s="150"/>
      <c r="P568" s="150"/>
      <c r="Q568" s="150"/>
      <c r="R568" s="150"/>
    </row>
    <row r="569" spans="1:109" ht="15" hidden="1" customHeight="1">
      <c r="A569" s="140" t="s">
        <v>3386</v>
      </c>
      <c r="B569" s="282"/>
      <c r="C569" s="275"/>
      <c r="D569" s="277"/>
      <c r="E569" s="151" t="s">
        <v>3156</v>
      </c>
      <c r="F569" s="152"/>
      <c r="G569" s="159"/>
      <c r="H569" s="160">
        <v>0</v>
      </c>
      <c r="I569" s="160">
        <v>0</v>
      </c>
      <c r="J569" s="160">
        <v>0</v>
      </c>
      <c r="K569" s="160"/>
      <c r="L569" s="160">
        <v>0</v>
      </c>
      <c r="M569" s="160">
        <v>0</v>
      </c>
      <c r="N569" s="160">
        <v>0</v>
      </c>
      <c r="O569" s="160"/>
      <c r="P569" s="160">
        <v>0</v>
      </c>
      <c r="Q569" s="160">
        <v>0</v>
      </c>
      <c r="R569" s="161">
        <v>0</v>
      </c>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c r="AO569" s="113"/>
      <c r="AP569" s="113"/>
      <c r="AQ569" s="113"/>
      <c r="AR569" s="113"/>
      <c r="AS569" s="113"/>
      <c r="AT569" s="113"/>
      <c r="AU569" s="113"/>
      <c r="AV569" s="113"/>
      <c r="AW569" s="113"/>
      <c r="AX569" s="113"/>
      <c r="AY569" s="113"/>
      <c r="AZ569" s="113"/>
      <c r="BA569" s="113"/>
      <c r="BB569" s="113"/>
      <c r="BC569" s="113"/>
      <c r="BD569" s="113"/>
      <c r="BE569" s="113"/>
      <c r="BF569" s="113"/>
      <c r="BG569" s="113"/>
      <c r="BH569" s="113"/>
      <c r="BI569" s="113"/>
      <c r="BJ569" s="113"/>
      <c r="BK569" s="113"/>
      <c r="BL569" s="113"/>
      <c r="BM569" s="113"/>
      <c r="BN569" s="113"/>
      <c r="BO569" s="113"/>
      <c r="BP569" s="113"/>
      <c r="BQ569" s="113"/>
      <c r="BR569" s="113"/>
      <c r="BS569" s="113"/>
      <c r="BT569" s="113"/>
      <c r="BU569" s="113"/>
      <c r="BV569" s="113"/>
      <c r="BW569" s="113"/>
      <c r="BX569" s="113"/>
      <c r="BY569" s="113"/>
      <c r="BZ569" s="113"/>
      <c r="CA569" s="113"/>
      <c r="CB569" s="113"/>
      <c r="CC569" s="113"/>
      <c r="CD569" s="113"/>
      <c r="CE569" s="113"/>
      <c r="CF569" s="113"/>
      <c r="CG569" s="113"/>
      <c r="CH569" s="113"/>
      <c r="CI569" s="113"/>
      <c r="CJ569" s="113"/>
      <c r="CK569" s="113"/>
      <c r="CL569" s="113"/>
      <c r="CM569" s="113"/>
      <c r="CN569" s="113"/>
      <c r="CO569" s="113"/>
      <c r="CP569" s="113"/>
      <c r="CQ569" s="113"/>
      <c r="CR569" s="113"/>
      <c r="CS569" s="113"/>
      <c r="CT569" s="113"/>
      <c r="CU569" s="113"/>
      <c r="CV569" s="113"/>
      <c r="CW569" s="113"/>
      <c r="CX569" s="113"/>
      <c r="CY569" s="113"/>
      <c r="CZ569" s="113"/>
      <c r="DA569" s="113"/>
      <c r="DB569" s="113"/>
      <c r="DC569" s="113"/>
      <c r="DD569" s="113"/>
      <c r="DE569" s="113"/>
    </row>
    <row r="570" spans="1:109" s="113" customFormat="1" ht="15" hidden="1" customHeight="1">
      <c r="A570" s="146"/>
      <c r="B570" s="282"/>
      <c r="C570" s="275"/>
      <c r="D570" s="277"/>
      <c r="E570" s="96"/>
      <c r="F570" s="147"/>
      <c r="G570" s="148" t="s">
        <v>3341</v>
      </c>
      <c r="H570" s="149"/>
      <c r="I570" s="149"/>
      <c r="J570" s="149"/>
      <c r="K570" s="150"/>
      <c r="L570" s="150"/>
      <c r="M570" s="150"/>
      <c r="N570" s="150"/>
      <c r="O570" s="150"/>
      <c r="P570" s="150"/>
      <c r="Q570" s="150"/>
      <c r="R570" s="150"/>
    </row>
    <row r="571" spans="1:109" s="113" customFormat="1" ht="15" hidden="1" customHeight="1">
      <c r="A571" s="146"/>
      <c r="B571" s="282"/>
      <c r="C571" s="275"/>
      <c r="D571" s="277"/>
      <c r="E571" s="96"/>
      <c r="F571" s="147"/>
      <c r="G571" s="148" t="s">
        <v>3341</v>
      </c>
      <c r="H571" s="149"/>
      <c r="I571" s="149"/>
      <c r="J571" s="149"/>
      <c r="K571" s="150"/>
      <c r="L571" s="150"/>
      <c r="M571" s="150"/>
      <c r="N571" s="150"/>
      <c r="O571" s="150"/>
      <c r="P571" s="150"/>
      <c r="Q571" s="150"/>
      <c r="R571" s="150"/>
    </row>
    <row r="572" spans="1:109" ht="15" hidden="1" customHeight="1">
      <c r="A572" s="140" t="s">
        <v>3387</v>
      </c>
      <c r="B572" s="282"/>
      <c r="C572" s="275"/>
      <c r="D572" s="277"/>
      <c r="E572" s="151" t="s">
        <v>3180</v>
      </c>
      <c r="F572" s="152"/>
      <c r="G572" s="159"/>
      <c r="H572" s="160">
        <v>0</v>
      </c>
      <c r="I572" s="160">
        <v>0</v>
      </c>
      <c r="J572" s="160">
        <v>0</v>
      </c>
      <c r="K572" s="160"/>
      <c r="L572" s="160">
        <v>0</v>
      </c>
      <c r="M572" s="160">
        <v>0</v>
      </c>
      <c r="N572" s="160">
        <v>0</v>
      </c>
      <c r="O572" s="160"/>
      <c r="P572" s="160">
        <v>0</v>
      </c>
      <c r="Q572" s="160">
        <v>0</v>
      </c>
      <c r="R572" s="161">
        <v>0</v>
      </c>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3"/>
      <c r="AY572" s="113"/>
      <c r="AZ572" s="113"/>
      <c r="BA572" s="113"/>
      <c r="BB572" s="113"/>
      <c r="BC572" s="113"/>
      <c r="BD572" s="113"/>
      <c r="BE572" s="113"/>
      <c r="BF572" s="113"/>
      <c r="BG572" s="113"/>
      <c r="BH572" s="113"/>
      <c r="BI572" s="113"/>
      <c r="BJ572" s="113"/>
      <c r="BK572" s="113"/>
      <c r="BL572" s="113"/>
      <c r="BM572" s="113"/>
      <c r="BN572" s="113"/>
      <c r="BO572" s="113"/>
      <c r="BP572" s="113"/>
      <c r="BQ572" s="113"/>
      <c r="BR572" s="113"/>
      <c r="BS572" s="113"/>
      <c r="BT572" s="113"/>
      <c r="BU572" s="113"/>
      <c r="BV572" s="113"/>
      <c r="BW572" s="113"/>
      <c r="BX572" s="113"/>
      <c r="BY572" s="113"/>
      <c r="BZ572" s="113"/>
      <c r="CA572" s="113"/>
      <c r="CB572" s="113"/>
      <c r="CC572" s="113"/>
      <c r="CD572" s="113"/>
      <c r="CE572" s="113"/>
      <c r="CF572" s="113"/>
      <c r="CG572" s="113"/>
      <c r="CH572" s="113"/>
      <c r="CI572" s="113"/>
      <c r="CJ572" s="113"/>
      <c r="CK572" s="113"/>
      <c r="CL572" s="113"/>
      <c r="CM572" s="113"/>
      <c r="CN572" s="113"/>
      <c r="CO572" s="113"/>
      <c r="CP572" s="113"/>
      <c r="CQ572" s="113"/>
      <c r="CR572" s="113"/>
      <c r="CS572" s="113"/>
      <c r="CT572" s="113"/>
      <c r="CU572" s="113"/>
      <c r="CV572" s="113"/>
      <c r="CW572" s="113"/>
      <c r="CX572" s="113"/>
      <c r="CY572" s="113"/>
      <c r="CZ572" s="113"/>
      <c r="DA572" s="113"/>
      <c r="DB572" s="113"/>
      <c r="DC572" s="113"/>
      <c r="DD572" s="113"/>
      <c r="DE572" s="113"/>
    </row>
    <row r="573" spans="1:109" s="113" customFormat="1" ht="15" hidden="1" customHeight="1">
      <c r="A573" s="146"/>
      <c r="B573" s="282"/>
      <c r="C573" s="275"/>
      <c r="D573" s="277"/>
      <c r="E573" s="96"/>
      <c r="F573" s="147"/>
      <c r="G573" s="148" t="s">
        <v>3341</v>
      </c>
      <c r="H573" s="149"/>
      <c r="I573" s="149"/>
      <c r="J573" s="149"/>
      <c r="K573" s="150"/>
      <c r="L573" s="150"/>
      <c r="M573" s="150"/>
      <c r="N573" s="150"/>
      <c r="O573" s="150"/>
      <c r="P573" s="150"/>
      <c r="Q573" s="150"/>
      <c r="R573" s="150"/>
    </row>
    <row r="574" spans="1:109" s="113" customFormat="1" ht="15" hidden="1" customHeight="1">
      <c r="A574" s="146"/>
      <c r="B574" s="282"/>
      <c r="C574" s="275"/>
      <c r="D574" s="277"/>
      <c r="E574" s="96"/>
      <c r="F574" s="147"/>
      <c r="G574" s="148" t="s">
        <v>3341</v>
      </c>
      <c r="H574" s="149"/>
      <c r="I574" s="149"/>
      <c r="J574" s="149"/>
      <c r="K574" s="150"/>
      <c r="L574" s="150"/>
      <c r="M574" s="150"/>
      <c r="N574" s="150"/>
      <c r="O574" s="150"/>
      <c r="P574" s="150"/>
      <c r="Q574" s="150"/>
      <c r="R574" s="150"/>
    </row>
    <row r="575" spans="1:109" ht="15" hidden="1" customHeight="1">
      <c r="A575" s="140" t="s">
        <v>3388</v>
      </c>
      <c r="B575" s="282"/>
      <c r="C575" s="275"/>
      <c r="D575" s="277"/>
      <c r="E575" s="151" t="s">
        <v>3345</v>
      </c>
      <c r="F575" s="152"/>
      <c r="G575" s="159"/>
      <c r="H575" s="160">
        <v>0</v>
      </c>
      <c r="I575" s="160">
        <v>0</v>
      </c>
      <c r="J575" s="160">
        <v>0</v>
      </c>
      <c r="K575" s="160"/>
      <c r="L575" s="160">
        <v>0</v>
      </c>
      <c r="M575" s="160">
        <v>0</v>
      </c>
      <c r="N575" s="160">
        <v>0</v>
      </c>
      <c r="O575" s="160"/>
      <c r="P575" s="160">
        <v>0</v>
      </c>
      <c r="Q575" s="160">
        <v>0</v>
      </c>
      <c r="R575" s="161">
        <v>0</v>
      </c>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c r="AO575" s="113"/>
      <c r="AP575" s="113"/>
      <c r="AQ575" s="113"/>
      <c r="AR575" s="113"/>
      <c r="AS575" s="113"/>
      <c r="AT575" s="113"/>
      <c r="AU575" s="113"/>
      <c r="AV575" s="113"/>
      <c r="AW575" s="113"/>
      <c r="AX575" s="113"/>
      <c r="AY575" s="113"/>
      <c r="AZ575" s="113"/>
      <c r="BA575" s="113"/>
      <c r="BB575" s="113"/>
      <c r="BC575" s="113"/>
      <c r="BD575" s="113"/>
      <c r="BE575" s="113"/>
      <c r="BF575" s="113"/>
      <c r="BG575" s="113"/>
      <c r="BH575" s="113"/>
      <c r="BI575" s="113"/>
      <c r="BJ575" s="113"/>
      <c r="BK575" s="113"/>
      <c r="BL575" s="113"/>
      <c r="BM575" s="113"/>
      <c r="BN575" s="113"/>
      <c r="BO575" s="113"/>
      <c r="BP575" s="113"/>
      <c r="BQ575" s="113"/>
      <c r="BR575" s="113"/>
      <c r="BS575" s="113"/>
      <c r="BT575" s="113"/>
      <c r="BU575" s="113"/>
      <c r="BV575" s="113"/>
      <c r="BW575" s="113"/>
      <c r="BX575" s="113"/>
      <c r="BY575" s="113"/>
      <c r="BZ575" s="113"/>
      <c r="CA575" s="113"/>
      <c r="CB575" s="113"/>
      <c r="CC575" s="113"/>
      <c r="CD575" s="113"/>
      <c r="CE575" s="113"/>
      <c r="CF575" s="113"/>
      <c r="CG575" s="113"/>
      <c r="CH575" s="113"/>
      <c r="CI575" s="113"/>
      <c r="CJ575" s="113"/>
      <c r="CK575" s="113"/>
      <c r="CL575" s="113"/>
      <c r="CM575" s="113"/>
      <c r="CN575" s="113"/>
      <c r="CO575" s="113"/>
      <c r="CP575" s="113"/>
      <c r="CQ575" s="113"/>
      <c r="CR575" s="113"/>
      <c r="CS575" s="113"/>
      <c r="CT575" s="113"/>
      <c r="CU575" s="113"/>
      <c r="CV575" s="113"/>
      <c r="CW575" s="113"/>
      <c r="CX575" s="113"/>
      <c r="CY575" s="113"/>
      <c r="CZ575" s="113"/>
      <c r="DA575" s="113"/>
      <c r="DB575" s="113"/>
      <c r="DC575" s="113"/>
      <c r="DD575" s="113"/>
      <c r="DE575" s="113"/>
    </row>
    <row r="576" spans="1:109" s="113" customFormat="1" ht="15" hidden="1" customHeight="1">
      <c r="A576" s="146"/>
      <c r="B576" s="282"/>
      <c r="C576" s="275"/>
      <c r="D576" s="277"/>
      <c r="E576" s="96"/>
      <c r="F576" s="147"/>
      <c r="G576" s="148" t="s">
        <v>3341</v>
      </c>
      <c r="H576" s="149"/>
      <c r="I576" s="149"/>
      <c r="J576" s="149"/>
      <c r="K576" s="150"/>
      <c r="L576" s="150"/>
      <c r="M576" s="150"/>
      <c r="N576" s="150"/>
      <c r="O576" s="150"/>
      <c r="P576" s="150"/>
      <c r="Q576" s="150"/>
      <c r="R576" s="150"/>
    </row>
    <row r="577" spans="1:109" s="113" customFormat="1" ht="15" hidden="1" customHeight="1">
      <c r="A577" s="146"/>
      <c r="B577" s="282"/>
      <c r="C577" s="275"/>
      <c r="D577" s="277"/>
      <c r="E577" s="96"/>
      <c r="F577" s="147"/>
      <c r="G577" s="148" t="s">
        <v>3341</v>
      </c>
      <c r="H577" s="149"/>
      <c r="I577" s="149"/>
      <c r="J577" s="149"/>
      <c r="K577" s="150"/>
      <c r="L577" s="150"/>
      <c r="M577" s="150"/>
      <c r="N577" s="150"/>
      <c r="O577" s="150"/>
      <c r="P577" s="150"/>
      <c r="Q577" s="150"/>
      <c r="R577" s="150"/>
    </row>
    <row r="578" spans="1:109" ht="15" hidden="1" customHeight="1">
      <c r="A578" s="140" t="s">
        <v>3389</v>
      </c>
      <c r="B578" s="282"/>
      <c r="C578" s="275"/>
      <c r="D578" s="277"/>
      <c r="E578" s="151" t="s">
        <v>3347</v>
      </c>
      <c r="F578" s="152"/>
      <c r="G578" s="159"/>
      <c r="H578" s="160">
        <v>0</v>
      </c>
      <c r="I578" s="160">
        <v>0</v>
      </c>
      <c r="J578" s="160">
        <v>0</v>
      </c>
      <c r="K578" s="160"/>
      <c r="L578" s="160">
        <v>0</v>
      </c>
      <c r="M578" s="160">
        <v>0</v>
      </c>
      <c r="N578" s="160">
        <v>0</v>
      </c>
      <c r="O578" s="160"/>
      <c r="P578" s="160">
        <v>0</v>
      </c>
      <c r="Q578" s="160">
        <v>0</v>
      </c>
      <c r="R578" s="161">
        <v>0</v>
      </c>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c r="AO578" s="113"/>
      <c r="AP578" s="113"/>
      <c r="AQ578" s="113"/>
      <c r="AR578" s="113"/>
      <c r="AS578" s="113"/>
      <c r="AT578" s="113"/>
      <c r="AU578" s="113"/>
      <c r="AV578" s="113"/>
      <c r="AW578" s="113"/>
      <c r="AX578" s="113"/>
      <c r="AY578" s="113"/>
      <c r="AZ578" s="113"/>
      <c r="BA578" s="113"/>
      <c r="BB578" s="113"/>
      <c r="BC578" s="113"/>
      <c r="BD578" s="113"/>
      <c r="BE578" s="113"/>
      <c r="BF578" s="113"/>
      <c r="BG578" s="113"/>
      <c r="BH578" s="113"/>
      <c r="BI578" s="113"/>
      <c r="BJ578" s="113"/>
      <c r="BK578" s="113"/>
      <c r="BL578" s="113"/>
      <c r="BM578" s="113"/>
      <c r="BN578" s="113"/>
      <c r="BO578" s="113"/>
      <c r="BP578" s="113"/>
      <c r="BQ578" s="113"/>
      <c r="BR578" s="113"/>
      <c r="BS578" s="113"/>
      <c r="BT578" s="113"/>
      <c r="BU578" s="113"/>
      <c r="BV578" s="113"/>
      <c r="BW578" s="113"/>
      <c r="BX578" s="113"/>
      <c r="BY578" s="113"/>
      <c r="BZ578" s="113"/>
      <c r="CA578" s="113"/>
      <c r="CB578" s="113"/>
      <c r="CC578" s="113"/>
      <c r="CD578" s="113"/>
      <c r="CE578" s="113"/>
      <c r="CF578" s="113"/>
      <c r="CG578" s="113"/>
      <c r="CH578" s="113"/>
      <c r="CI578" s="113"/>
      <c r="CJ578" s="113"/>
      <c r="CK578" s="113"/>
      <c r="CL578" s="113"/>
      <c r="CM578" s="113"/>
      <c r="CN578" s="113"/>
      <c r="CO578" s="113"/>
      <c r="CP578" s="113"/>
      <c r="CQ578" s="113"/>
      <c r="CR578" s="113"/>
      <c r="CS578" s="113"/>
      <c r="CT578" s="113"/>
      <c r="CU578" s="113"/>
      <c r="CV578" s="113"/>
      <c r="CW578" s="113"/>
      <c r="CX578" s="113"/>
      <c r="CY578" s="113"/>
      <c r="CZ578" s="113"/>
      <c r="DA578" s="113"/>
      <c r="DB578" s="113"/>
      <c r="DC578" s="113"/>
      <c r="DD578" s="113"/>
      <c r="DE578" s="113"/>
    </row>
    <row r="579" spans="1:109" s="113" customFormat="1" ht="15" hidden="1" customHeight="1">
      <c r="A579" s="146"/>
      <c r="B579" s="282"/>
      <c r="C579" s="275"/>
      <c r="D579" s="277"/>
      <c r="E579" s="96"/>
      <c r="F579" s="147"/>
      <c r="G579" s="148" t="s">
        <v>3341</v>
      </c>
      <c r="H579" s="149"/>
      <c r="I579" s="149"/>
      <c r="J579" s="149"/>
      <c r="K579" s="150"/>
      <c r="L579" s="150"/>
      <c r="M579" s="150"/>
      <c r="N579" s="150"/>
      <c r="O579" s="150"/>
      <c r="P579" s="150"/>
      <c r="Q579" s="150"/>
      <c r="R579" s="150"/>
    </row>
    <row r="580" spans="1:109" s="113" customFormat="1" ht="15" hidden="1" customHeight="1">
      <c r="A580" s="146"/>
      <c r="B580" s="282"/>
      <c r="C580" s="275"/>
      <c r="D580" s="277"/>
      <c r="E580" s="96"/>
      <c r="F580" s="147"/>
      <c r="G580" s="148" t="s">
        <v>3341</v>
      </c>
      <c r="H580" s="149"/>
      <c r="I580" s="149"/>
      <c r="J580" s="149"/>
      <c r="K580" s="150"/>
      <c r="L580" s="150"/>
      <c r="M580" s="150"/>
      <c r="N580" s="150"/>
      <c r="O580" s="150"/>
      <c r="P580" s="150"/>
      <c r="Q580" s="150"/>
      <c r="R580" s="150"/>
    </row>
    <row r="581" spans="1:109" ht="15" hidden="1" customHeight="1">
      <c r="A581" s="140" t="s">
        <v>3390</v>
      </c>
      <c r="B581" s="282"/>
      <c r="C581" s="275"/>
      <c r="D581" s="277"/>
      <c r="E581" s="151" t="s">
        <v>3349</v>
      </c>
      <c r="F581" s="152"/>
      <c r="G581" s="159"/>
      <c r="H581" s="160">
        <v>0</v>
      </c>
      <c r="I581" s="160">
        <v>0</v>
      </c>
      <c r="J581" s="160">
        <v>0</v>
      </c>
      <c r="K581" s="160"/>
      <c r="L581" s="160">
        <v>0</v>
      </c>
      <c r="M581" s="160">
        <v>0</v>
      </c>
      <c r="N581" s="160">
        <v>0</v>
      </c>
      <c r="O581" s="160"/>
      <c r="P581" s="160">
        <v>0</v>
      </c>
      <c r="Q581" s="160">
        <v>0</v>
      </c>
      <c r="R581" s="161">
        <v>0</v>
      </c>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c r="AO581" s="113"/>
      <c r="AP581" s="113"/>
      <c r="AQ581" s="113"/>
      <c r="AR581" s="113"/>
      <c r="AS581" s="113"/>
      <c r="AT581" s="113"/>
      <c r="AU581" s="113"/>
      <c r="AV581" s="113"/>
      <c r="AW581" s="113"/>
      <c r="AX581" s="113"/>
      <c r="AY581" s="113"/>
      <c r="AZ581" s="113"/>
      <c r="BA581" s="113"/>
      <c r="BB581" s="113"/>
      <c r="BC581" s="113"/>
      <c r="BD581" s="113"/>
      <c r="BE581" s="113"/>
      <c r="BF581" s="113"/>
      <c r="BG581" s="113"/>
      <c r="BH581" s="113"/>
      <c r="BI581" s="113"/>
      <c r="BJ581" s="113"/>
      <c r="BK581" s="113"/>
      <c r="BL581" s="113"/>
      <c r="BM581" s="113"/>
      <c r="BN581" s="113"/>
      <c r="BO581" s="113"/>
      <c r="BP581" s="113"/>
      <c r="BQ581" s="113"/>
      <c r="BR581" s="113"/>
      <c r="BS581" s="113"/>
      <c r="BT581" s="113"/>
      <c r="BU581" s="113"/>
      <c r="BV581" s="113"/>
      <c r="BW581" s="113"/>
      <c r="BX581" s="113"/>
      <c r="BY581" s="113"/>
      <c r="BZ581" s="113"/>
      <c r="CA581" s="113"/>
      <c r="CB581" s="113"/>
      <c r="CC581" s="113"/>
      <c r="CD581" s="113"/>
      <c r="CE581" s="113"/>
      <c r="CF581" s="113"/>
      <c r="CG581" s="113"/>
      <c r="CH581" s="113"/>
      <c r="CI581" s="113"/>
      <c r="CJ581" s="113"/>
      <c r="CK581" s="113"/>
      <c r="CL581" s="113"/>
      <c r="CM581" s="113"/>
      <c r="CN581" s="113"/>
      <c r="CO581" s="113"/>
      <c r="CP581" s="113"/>
      <c r="CQ581" s="113"/>
      <c r="CR581" s="113"/>
      <c r="CS581" s="113"/>
      <c r="CT581" s="113"/>
      <c r="CU581" s="113"/>
      <c r="CV581" s="113"/>
      <c r="CW581" s="113"/>
      <c r="CX581" s="113"/>
      <c r="CY581" s="113"/>
      <c r="CZ581" s="113"/>
      <c r="DA581" s="113"/>
      <c r="DB581" s="113"/>
      <c r="DC581" s="113"/>
      <c r="DD581" s="113"/>
      <c r="DE581" s="113"/>
    </row>
    <row r="582" spans="1:109" s="113" customFormat="1" ht="15" hidden="1" customHeight="1">
      <c r="A582" s="146"/>
      <c r="B582" s="282"/>
      <c r="C582" s="275"/>
      <c r="D582" s="277"/>
      <c r="E582" s="96"/>
      <c r="F582" s="147"/>
      <c r="G582" s="148" t="s">
        <v>3341</v>
      </c>
      <c r="H582" s="149"/>
      <c r="I582" s="149"/>
      <c r="J582" s="149"/>
      <c r="K582" s="150"/>
      <c r="L582" s="150"/>
      <c r="M582" s="150"/>
      <c r="N582" s="150"/>
      <c r="O582" s="150"/>
      <c r="P582" s="150"/>
      <c r="Q582" s="150"/>
      <c r="R582" s="150"/>
    </row>
    <row r="583" spans="1:109" s="113" customFormat="1" ht="15" hidden="1" customHeight="1">
      <c r="A583" s="146"/>
      <c r="B583" s="282"/>
      <c r="C583" s="275"/>
      <c r="D583" s="277"/>
      <c r="E583" s="96"/>
      <c r="F583" s="147"/>
      <c r="G583" s="148" t="s">
        <v>3341</v>
      </c>
      <c r="H583" s="149"/>
      <c r="I583" s="149"/>
      <c r="J583" s="149"/>
      <c r="K583" s="150"/>
      <c r="L583" s="150"/>
      <c r="M583" s="150"/>
      <c r="N583" s="150"/>
      <c r="O583" s="150"/>
      <c r="P583" s="150"/>
      <c r="Q583" s="150"/>
      <c r="R583" s="150"/>
    </row>
    <row r="584" spans="1:109" ht="15" hidden="1" customHeight="1">
      <c r="A584" s="140" t="s">
        <v>3391</v>
      </c>
      <c r="B584" s="282"/>
      <c r="C584" s="275"/>
      <c r="D584" s="277"/>
      <c r="E584" s="151" t="s">
        <v>3351</v>
      </c>
      <c r="F584" s="152"/>
      <c r="G584" s="159"/>
      <c r="H584" s="160">
        <v>0</v>
      </c>
      <c r="I584" s="160">
        <v>0</v>
      </c>
      <c r="J584" s="160">
        <v>0</v>
      </c>
      <c r="K584" s="160"/>
      <c r="L584" s="160">
        <v>0</v>
      </c>
      <c r="M584" s="160">
        <v>0</v>
      </c>
      <c r="N584" s="160">
        <v>0</v>
      </c>
      <c r="O584" s="160"/>
      <c r="P584" s="160">
        <v>0</v>
      </c>
      <c r="Q584" s="160">
        <v>0</v>
      </c>
      <c r="R584" s="161">
        <v>0</v>
      </c>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c r="AO584" s="113"/>
      <c r="AP584" s="113"/>
      <c r="AQ584" s="113"/>
      <c r="AR584" s="113"/>
      <c r="AS584" s="113"/>
      <c r="AT584" s="113"/>
      <c r="AU584" s="113"/>
      <c r="AV584" s="113"/>
      <c r="AW584" s="113"/>
      <c r="AX584" s="113"/>
      <c r="AY584" s="113"/>
      <c r="AZ584" s="113"/>
      <c r="BA584" s="113"/>
      <c r="BB584" s="113"/>
      <c r="BC584" s="113"/>
      <c r="BD584" s="113"/>
      <c r="BE584" s="113"/>
      <c r="BF584" s="113"/>
      <c r="BG584" s="113"/>
      <c r="BH584" s="113"/>
      <c r="BI584" s="113"/>
      <c r="BJ584" s="113"/>
      <c r="BK584" s="113"/>
      <c r="BL584" s="113"/>
      <c r="BM584" s="113"/>
      <c r="BN584" s="113"/>
      <c r="BO584" s="113"/>
      <c r="BP584" s="113"/>
      <c r="BQ584" s="113"/>
      <c r="BR584" s="113"/>
      <c r="BS584" s="113"/>
      <c r="BT584" s="113"/>
      <c r="BU584" s="113"/>
      <c r="BV584" s="113"/>
      <c r="BW584" s="113"/>
      <c r="BX584" s="113"/>
      <c r="BY584" s="113"/>
      <c r="BZ584" s="113"/>
      <c r="CA584" s="113"/>
      <c r="CB584" s="113"/>
      <c r="CC584" s="113"/>
      <c r="CD584" s="113"/>
      <c r="CE584" s="113"/>
      <c r="CF584" s="113"/>
      <c r="CG584" s="113"/>
      <c r="CH584" s="113"/>
      <c r="CI584" s="113"/>
      <c r="CJ584" s="113"/>
      <c r="CK584" s="113"/>
      <c r="CL584" s="113"/>
      <c r="CM584" s="113"/>
      <c r="CN584" s="113"/>
      <c r="CO584" s="113"/>
      <c r="CP584" s="113"/>
      <c r="CQ584" s="113"/>
      <c r="CR584" s="113"/>
      <c r="CS584" s="113"/>
      <c r="CT584" s="113"/>
      <c r="CU584" s="113"/>
      <c r="CV584" s="113"/>
      <c r="CW584" s="113"/>
      <c r="CX584" s="113"/>
      <c r="CY584" s="113"/>
      <c r="CZ584" s="113"/>
      <c r="DA584" s="113"/>
      <c r="DB584" s="113"/>
      <c r="DC584" s="113"/>
      <c r="DD584" s="113"/>
      <c r="DE584" s="113"/>
    </row>
    <row r="585" spans="1:109" s="113" customFormat="1" ht="15" hidden="1" customHeight="1">
      <c r="A585" s="146"/>
      <c r="B585" s="282"/>
      <c r="C585" s="275"/>
      <c r="D585" s="277"/>
      <c r="E585" s="96"/>
      <c r="F585" s="147"/>
      <c r="G585" s="148" t="s">
        <v>3341</v>
      </c>
      <c r="H585" s="149"/>
      <c r="I585" s="149"/>
      <c r="J585" s="149"/>
      <c r="K585" s="150"/>
      <c r="L585" s="150"/>
      <c r="M585" s="150"/>
      <c r="N585" s="150"/>
      <c r="O585" s="150"/>
      <c r="P585" s="150"/>
      <c r="Q585" s="150"/>
      <c r="R585" s="150"/>
    </row>
    <row r="586" spans="1:109" s="113" customFormat="1" ht="15" hidden="1" customHeight="1">
      <c r="A586" s="146"/>
      <c r="B586" s="282"/>
      <c r="C586" s="275"/>
      <c r="D586" s="277"/>
      <c r="E586" s="96"/>
      <c r="F586" s="147"/>
      <c r="G586" s="148" t="s">
        <v>3341</v>
      </c>
      <c r="H586" s="149"/>
      <c r="I586" s="149"/>
      <c r="J586" s="149"/>
      <c r="K586" s="150"/>
      <c r="L586" s="150"/>
      <c r="M586" s="150"/>
      <c r="N586" s="150"/>
      <c r="O586" s="150"/>
      <c r="P586" s="150"/>
      <c r="Q586" s="150"/>
      <c r="R586" s="150"/>
    </row>
    <row r="587" spans="1:109" ht="15" hidden="1" customHeight="1">
      <c r="A587" s="140" t="s">
        <v>3392</v>
      </c>
      <c r="B587" s="282"/>
      <c r="C587" s="275"/>
      <c r="D587" s="277"/>
      <c r="E587" s="151" t="s">
        <v>3353</v>
      </c>
      <c r="F587" s="152"/>
      <c r="G587" s="159"/>
      <c r="H587" s="160">
        <v>0</v>
      </c>
      <c r="I587" s="160">
        <v>0</v>
      </c>
      <c r="J587" s="160">
        <v>0</v>
      </c>
      <c r="K587" s="160"/>
      <c r="L587" s="160">
        <v>0</v>
      </c>
      <c r="M587" s="160">
        <v>0</v>
      </c>
      <c r="N587" s="160">
        <v>0</v>
      </c>
      <c r="O587" s="160"/>
      <c r="P587" s="160">
        <v>0</v>
      </c>
      <c r="Q587" s="160">
        <v>0</v>
      </c>
      <c r="R587" s="161">
        <v>0</v>
      </c>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c r="AO587" s="113"/>
      <c r="AP587" s="113"/>
      <c r="AQ587" s="113"/>
      <c r="AR587" s="113"/>
      <c r="AS587" s="113"/>
      <c r="AT587" s="113"/>
      <c r="AU587" s="113"/>
      <c r="AV587" s="113"/>
      <c r="AW587" s="113"/>
      <c r="AX587" s="113"/>
      <c r="AY587" s="113"/>
      <c r="AZ587" s="113"/>
      <c r="BA587" s="113"/>
      <c r="BB587" s="113"/>
      <c r="BC587" s="113"/>
      <c r="BD587" s="113"/>
      <c r="BE587" s="113"/>
      <c r="BF587" s="113"/>
      <c r="BG587" s="113"/>
      <c r="BH587" s="113"/>
      <c r="BI587" s="113"/>
      <c r="BJ587" s="113"/>
      <c r="BK587" s="113"/>
      <c r="BL587" s="113"/>
      <c r="BM587" s="113"/>
      <c r="BN587" s="113"/>
      <c r="BO587" s="113"/>
      <c r="BP587" s="113"/>
      <c r="BQ587" s="113"/>
      <c r="BR587" s="113"/>
      <c r="BS587" s="113"/>
      <c r="BT587" s="113"/>
      <c r="BU587" s="113"/>
      <c r="BV587" s="113"/>
      <c r="BW587" s="113"/>
      <c r="BX587" s="113"/>
      <c r="BY587" s="113"/>
      <c r="BZ587" s="113"/>
      <c r="CA587" s="113"/>
      <c r="CB587" s="113"/>
      <c r="CC587" s="113"/>
      <c r="CD587" s="113"/>
      <c r="CE587" s="113"/>
      <c r="CF587" s="113"/>
      <c r="CG587" s="113"/>
      <c r="CH587" s="113"/>
      <c r="CI587" s="113"/>
      <c r="CJ587" s="113"/>
      <c r="CK587" s="113"/>
      <c r="CL587" s="113"/>
      <c r="CM587" s="113"/>
      <c r="CN587" s="113"/>
      <c r="CO587" s="113"/>
      <c r="CP587" s="113"/>
      <c r="CQ587" s="113"/>
      <c r="CR587" s="113"/>
      <c r="CS587" s="113"/>
      <c r="CT587" s="113"/>
      <c r="CU587" s="113"/>
      <c r="CV587" s="113"/>
      <c r="CW587" s="113"/>
      <c r="CX587" s="113"/>
      <c r="CY587" s="113"/>
      <c r="CZ587" s="113"/>
      <c r="DA587" s="113"/>
      <c r="DB587" s="113"/>
      <c r="DC587" s="113"/>
      <c r="DD587" s="113"/>
      <c r="DE587" s="113"/>
    </row>
    <row r="588" spans="1:109" s="113" customFormat="1" ht="15" hidden="1" customHeight="1">
      <c r="A588" s="146"/>
      <c r="B588" s="282"/>
      <c r="C588" s="275"/>
      <c r="D588" s="277"/>
      <c r="E588" s="96"/>
      <c r="F588" s="147"/>
      <c r="G588" s="148" t="s">
        <v>3341</v>
      </c>
      <c r="H588" s="149"/>
      <c r="I588" s="149"/>
      <c r="J588" s="149"/>
      <c r="K588" s="150"/>
      <c r="L588" s="150"/>
      <c r="M588" s="150"/>
      <c r="N588" s="150"/>
      <c r="O588" s="150"/>
      <c r="P588" s="150"/>
      <c r="Q588" s="150"/>
      <c r="R588" s="150"/>
    </row>
    <row r="589" spans="1:109" s="113" customFormat="1" ht="15" hidden="1" customHeight="1">
      <c r="A589" s="146"/>
      <c r="B589" s="282"/>
      <c r="C589" s="275"/>
      <c r="D589" s="277"/>
      <c r="E589" s="96"/>
      <c r="F589" s="147"/>
      <c r="G589" s="148" t="s">
        <v>3341</v>
      </c>
      <c r="H589" s="149"/>
      <c r="I589" s="149"/>
      <c r="J589" s="149"/>
      <c r="K589" s="150"/>
      <c r="L589" s="150"/>
      <c r="M589" s="150"/>
      <c r="N589" s="150"/>
      <c r="O589" s="150"/>
      <c r="P589" s="150"/>
      <c r="Q589" s="150"/>
      <c r="R589" s="150"/>
    </row>
    <row r="590" spans="1:109" s="113" customFormat="1" ht="15" hidden="1" customHeight="1">
      <c r="A590" s="140" t="s">
        <v>3393</v>
      </c>
      <c r="B590" s="282"/>
      <c r="C590" s="275"/>
      <c r="D590" s="277"/>
      <c r="E590" s="151" t="s">
        <v>3355</v>
      </c>
      <c r="F590" s="147"/>
      <c r="G590" s="163"/>
      <c r="H590" s="149">
        <v>0</v>
      </c>
      <c r="I590" s="149">
        <v>0</v>
      </c>
      <c r="J590" s="149">
        <v>0</v>
      </c>
      <c r="K590" s="150"/>
      <c r="L590" s="150">
        <v>0</v>
      </c>
      <c r="M590" s="150">
        <v>0</v>
      </c>
      <c r="N590" s="150">
        <v>0</v>
      </c>
      <c r="O590" s="150"/>
      <c r="P590" s="150">
        <v>0</v>
      </c>
      <c r="Q590" s="150">
        <v>0</v>
      </c>
      <c r="R590" s="164">
        <v>0</v>
      </c>
    </row>
    <row r="591" spans="1:109" s="113" customFormat="1" ht="15" hidden="1" customHeight="1">
      <c r="A591" s="146"/>
      <c r="B591" s="282"/>
      <c r="C591" s="275"/>
      <c r="D591" s="277"/>
      <c r="E591" s="96"/>
      <c r="F591" s="147"/>
      <c r="G591" s="148" t="s">
        <v>3341</v>
      </c>
      <c r="H591" s="149"/>
      <c r="I591" s="149"/>
      <c r="J591" s="149"/>
      <c r="K591" s="150"/>
      <c r="L591" s="150"/>
      <c r="M591" s="150"/>
      <c r="N591" s="150"/>
      <c r="O591" s="150"/>
      <c r="P591" s="150"/>
      <c r="Q591" s="150"/>
      <c r="R591" s="150"/>
    </row>
    <row r="592" spans="1:109" s="113" customFormat="1" ht="15" hidden="1" customHeight="1">
      <c r="A592" s="146"/>
      <c r="B592" s="282"/>
      <c r="C592" s="276"/>
      <c r="D592" s="278"/>
      <c r="E592" s="96"/>
      <c r="F592" s="147"/>
      <c r="G592" s="148" t="s">
        <v>3341</v>
      </c>
      <c r="H592" s="149"/>
      <c r="I592" s="149"/>
      <c r="J592" s="149"/>
      <c r="K592" s="150"/>
      <c r="L592" s="150"/>
      <c r="M592" s="150"/>
      <c r="N592" s="150"/>
      <c r="O592" s="150"/>
      <c r="P592" s="150"/>
      <c r="Q592" s="150"/>
      <c r="R592" s="150"/>
    </row>
    <row r="593" spans="1:109" s="158" customFormat="1" ht="15.75" hidden="1" customHeight="1">
      <c r="A593" s="140" t="s">
        <v>3394</v>
      </c>
      <c r="B593" s="282"/>
      <c r="C593" s="274" t="s">
        <v>3326</v>
      </c>
      <c r="D593" s="250" t="s">
        <v>3395</v>
      </c>
      <c r="E593" s="151" t="s">
        <v>2911</v>
      </c>
      <c r="F593" s="152"/>
      <c r="G593" s="159"/>
      <c r="H593" s="160">
        <v>0</v>
      </c>
      <c r="I593" s="160">
        <v>0</v>
      </c>
      <c r="J593" s="160">
        <v>0</v>
      </c>
      <c r="K593" s="160"/>
      <c r="L593" s="160">
        <v>0</v>
      </c>
      <c r="M593" s="160">
        <v>0</v>
      </c>
      <c r="N593" s="160">
        <v>0</v>
      </c>
      <c r="O593" s="160"/>
      <c r="P593" s="160">
        <v>0</v>
      </c>
      <c r="Q593" s="160">
        <v>0</v>
      </c>
      <c r="R593" s="161">
        <v>0</v>
      </c>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c r="AO593" s="113"/>
      <c r="AP593" s="113"/>
      <c r="AQ593" s="113"/>
      <c r="AR593" s="113"/>
      <c r="AS593" s="113"/>
      <c r="AT593" s="113"/>
      <c r="AU593" s="113"/>
      <c r="AV593" s="113"/>
      <c r="AW593" s="113"/>
      <c r="AX593" s="113"/>
      <c r="AY593" s="113"/>
      <c r="AZ593" s="113"/>
      <c r="BA593" s="113"/>
      <c r="BB593" s="113"/>
      <c r="BC593" s="113"/>
      <c r="BD593" s="113"/>
      <c r="BE593" s="113"/>
      <c r="BF593" s="113"/>
      <c r="BG593" s="113"/>
      <c r="BH593" s="113"/>
      <c r="BI593" s="113"/>
      <c r="BJ593" s="113"/>
      <c r="BK593" s="113"/>
      <c r="BL593" s="113"/>
      <c r="BM593" s="113"/>
      <c r="BN593" s="113"/>
      <c r="BO593" s="113"/>
      <c r="BP593" s="113"/>
      <c r="BQ593" s="113"/>
      <c r="BR593" s="113"/>
      <c r="BS593" s="113"/>
      <c r="BT593" s="113"/>
      <c r="BU593" s="113"/>
      <c r="BV593" s="113"/>
      <c r="BW593" s="113"/>
      <c r="BX593" s="113"/>
      <c r="BY593" s="113"/>
      <c r="BZ593" s="113"/>
      <c r="CA593" s="113"/>
      <c r="CB593" s="113"/>
      <c r="CC593" s="113"/>
      <c r="CD593" s="113"/>
      <c r="CE593" s="113"/>
      <c r="CF593" s="113"/>
      <c r="CG593" s="113"/>
      <c r="CH593" s="113"/>
      <c r="CI593" s="113"/>
      <c r="CJ593" s="113"/>
      <c r="CK593" s="113"/>
      <c r="CL593" s="113"/>
      <c r="CM593" s="113"/>
      <c r="CN593" s="113"/>
      <c r="CO593" s="113"/>
      <c r="CP593" s="113"/>
      <c r="CQ593" s="113"/>
      <c r="CR593" s="113"/>
      <c r="CS593" s="113"/>
      <c r="CT593" s="113"/>
      <c r="CU593" s="113"/>
      <c r="CV593" s="113"/>
      <c r="CW593" s="113"/>
      <c r="CX593" s="113"/>
      <c r="CY593" s="113"/>
      <c r="CZ593" s="113"/>
      <c r="DA593" s="113"/>
      <c r="DB593" s="113"/>
      <c r="DC593" s="113"/>
      <c r="DD593" s="113"/>
      <c r="DE593" s="113"/>
    </row>
    <row r="594" spans="1:109" s="113" customFormat="1" ht="15" hidden="1" customHeight="1">
      <c r="A594" s="146"/>
      <c r="B594" s="282"/>
      <c r="C594" s="275"/>
      <c r="D594" s="277"/>
      <c r="E594" s="96"/>
      <c r="F594" s="147"/>
      <c r="G594" s="148" t="s">
        <v>3341</v>
      </c>
      <c r="H594" s="149"/>
      <c r="I594" s="149"/>
      <c r="J594" s="149"/>
      <c r="K594" s="150"/>
      <c r="L594" s="150"/>
      <c r="M594" s="150"/>
      <c r="N594" s="150"/>
      <c r="O594" s="150"/>
      <c r="P594" s="150"/>
      <c r="Q594" s="150"/>
      <c r="R594" s="150"/>
    </row>
    <row r="595" spans="1:109" s="113" customFormat="1" ht="15" hidden="1" customHeight="1">
      <c r="A595" s="146"/>
      <c r="B595" s="282"/>
      <c r="C595" s="275"/>
      <c r="D595" s="277"/>
      <c r="E595" s="96"/>
      <c r="F595" s="147"/>
      <c r="G595" s="148" t="s">
        <v>3341</v>
      </c>
      <c r="H595" s="149"/>
      <c r="I595" s="149"/>
      <c r="J595" s="149"/>
      <c r="K595" s="150"/>
      <c r="L595" s="150"/>
      <c r="M595" s="150"/>
      <c r="N595" s="150"/>
      <c r="O595" s="150"/>
      <c r="P595" s="150"/>
      <c r="Q595" s="150"/>
      <c r="R595" s="150"/>
    </row>
    <row r="596" spans="1:109" s="158" customFormat="1" ht="15" hidden="1" customHeight="1">
      <c r="A596" s="140" t="s">
        <v>3396</v>
      </c>
      <c r="B596" s="282"/>
      <c r="C596" s="275"/>
      <c r="D596" s="277"/>
      <c r="E596" s="151" t="s">
        <v>3156</v>
      </c>
      <c r="F596" s="152"/>
      <c r="G596" s="159"/>
      <c r="H596" s="160">
        <v>0</v>
      </c>
      <c r="I596" s="160">
        <v>0</v>
      </c>
      <c r="J596" s="160">
        <v>0</v>
      </c>
      <c r="K596" s="160"/>
      <c r="L596" s="160">
        <v>0</v>
      </c>
      <c r="M596" s="160">
        <v>0</v>
      </c>
      <c r="N596" s="160">
        <v>0</v>
      </c>
      <c r="O596" s="160"/>
      <c r="P596" s="160">
        <v>0</v>
      </c>
      <c r="Q596" s="160">
        <v>0</v>
      </c>
      <c r="R596" s="161">
        <v>0</v>
      </c>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c r="AO596" s="113"/>
      <c r="AP596" s="113"/>
      <c r="AQ596" s="113"/>
      <c r="AR596" s="113"/>
      <c r="AS596" s="113"/>
      <c r="AT596" s="113"/>
      <c r="AU596" s="113"/>
      <c r="AV596" s="113"/>
      <c r="AW596" s="113"/>
      <c r="AX596" s="113"/>
      <c r="AY596" s="113"/>
      <c r="AZ596" s="113"/>
      <c r="BA596" s="113"/>
      <c r="BB596" s="113"/>
      <c r="BC596" s="113"/>
      <c r="BD596" s="113"/>
      <c r="BE596" s="113"/>
      <c r="BF596" s="113"/>
      <c r="BG596" s="113"/>
      <c r="BH596" s="113"/>
      <c r="BI596" s="113"/>
      <c r="BJ596" s="113"/>
      <c r="BK596" s="113"/>
      <c r="BL596" s="113"/>
      <c r="BM596" s="113"/>
      <c r="BN596" s="113"/>
      <c r="BO596" s="113"/>
      <c r="BP596" s="113"/>
      <c r="BQ596" s="113"/>
      <c r="BR596" s="113"/>
      <c r="BS596" s="113"/>
      <c r="BT596" s="113"/>
      <c r="BU596" s="113"/>
      <c r="BV596" s="113"/>
      <c r="BW596" s="113"/>
      <c r="BX596" s="113"/>
      <c r="BY596" s="113"/>
      <c r="BZ596" s="113"/>
      <c r="CA596" s="113"/>
      <c r="CB596" s="113"/>
      <c r="CC596" s="113"/>
      <c r="CD596" s="113"/>
      <c r="CE596" s="113"/>
      <c r="CF596" s="113"/>
      <c r="CG596" s="113"/>
      <c r="CH596" s="113"/>
      <c r="CI596" s="113"/>
      <c r="CJ596" s="113"/>
      <c r="CK596" s="113"/>
      <c r="CL596" s="113"/>
      <c r="CM596" s="113"/>
      <c r="CN596" s="113"/>
      <c r="CO596" s="113"/>
      <c r="CP596" s="113"/>
      <c r="CQ596" s="113"/>
      <c r="CR596" s="113"/>
      <c r="CS596" s="113"/>
      <c r="CT596" s="113"/>
      <c r="CU596" s="113"/>
      <c r="CV596" s="113"/>
      <c r="CW596" s="113"/>
      <c r="CX596" s="113"/>
      <c r="CY596" s="113"/>
      <c r="CZ596" s="113"/>
      <c r="DA596" s="113"/>
      <c r="DB596" s="113"/>
      <c r="DC596" s="113"/>
      <c r="DD596" s="113"/>
      <c r="DE596" s="113"/>
    </row>
    <row r="597" spans="1:109" s="113" customFormat="1" ht="15" hidden="1" customHeight="1">
      <c r="A597" s="146"/>
      <c r="B597" s="282"/>
      <c r="C597" s="275"/>
      <c r="D597" s="277"/>
      <c r="E597" s="96"/>
      <c r="F597" s="147"/>
      <c r="G597" s="148" t="s">
        <v>3341</v>
      </c>
      <c r="H597" s="149"/>
      <c r="I597" s="149"/>
      <c r="J597" s="149"/>
      <c r="K597" s="150"/>
      <c r="L597" s="150"/>
      <c r="M597" s="150"/>
      <c r="N597" s="150"/>
      <c r="O597" s="150"/>
      <c r="P597" s="150"/>
      <c r="Q597" s="150"/>
      <c r="R597" s="150"/>
    </row>
    <row r="598" spans="1:109" s="113" customFormat="1" ht="15" hidden="1" customHeight="1">
      <c r="A598" s="146"/>
      <c r="B598" s="282"/>
      <c r="C598" s="275"/>
      <c r="D598" s="277"/>
      <c r="E598" s="96"/>
      <c r="F598" s="147"/>
      <c r="G598" s="148" t="s">
        <v>3341</v>
      </c>
      <c r="H598" s="149"/>
      <c r="I598" s="149"/>
      <c r="J598" s="149"/>
      <c r="K598" s="150"/>
      <c r="L598" s="150"/>
      <c r="M598" s="150"/>
      <c r="N598" s="150"/>
      <c r="O598" s="150"/>
      <c r="P598" s="150"/>
      <c r="Q598" s="150"/>
      <c r="R598" s="150"/>
    </row>
    <row r="599" spans="1:109" s="158" customFormat="1" ht="15" hidden="1" customHeight="1">
      <c r="A599" s="140" t="s">
        <v>3397</v>
      </c>
      <c r="B599" s="282"/>
      <c r="C599" s="275"/>
      <c r="D599" s="277"/>
      <c r="E599" s="151" t="s">
        <v>3180</v>
      </c>
      <c r="F599" s="152"/>
      <c r="G599" s="159"/>
      <c r="H599" s="160">
        <v>0</v>
      </c>
      <c r="I599" s="160">
        <v>0</v>
      </c>
      <c r="J599" s="160">
        <v>0</v>
      </c>
      <c r="K599" s="160"/>
      <c r="L599" s="160">
        <v>0</v>
      </c>
      <c r="M599" s="160">
        <v>0</v>
      </c>
      <c r="N599" s="160">
        <v>0</v>
      </c>
      <c r="O599" s="160"/>
      <c r="P599" s="160">
        <v>0</v>
      </c>
      <c r="Q599" s="160">
        <v>0</v>
      </c>
      <c r="R599" s="161">
        <v>0</v>
      </c>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c r="AO599" s="113"/>
      <c r="AP599" s="113"/>
      <c r="AQ599" s="113"/>
      <c r="AR599" s="113"/>
      <c r="AS599" s="113"/>
      <c r="AT599" s="113"/>
      <c r="AU599" s="113"/>
      <c r="AV599" s="113"/>
      <c r="AW599" s="113"/>
      <c r="AX599" s="113"/>
      <c r="AY599" s="113"/>
      <c r="AZ599" s="113"/>
      <c r="BA599" s="113"/>
      <c r="BB599" s="113"/>
      <c r="BC599" s="113"/>
      <c r="BD599" s="113"/>
      <c r="BE599" s="113"/>
      <c r="BF599" s="113"/>
      <c r="BG599" s="113"/>
      <c r="BH599" s="113"/>
      <c r="BI599" s="113"/>
      <c r="BJ599" s="113"/>
      <c r="BK599" s="113"/>
      <c r="BL599" s="113"/>
      <c r="BM599" s="113"/>
      <c r="BN599" s="113"/>
      <c r="BO599" s="113"/>
      <c r="BP599" s="113"/>
      <c r="BQ599" s="113"/>
      <c r="BR599" s="113"/>
      <c r="BS599" s="113"/>
      <c r="BT599" s="113"/>
      <c r="BU599" s="113"/>
      <c r="BV599" s="113"/>
      <c r="BW599" s="113"/>
      <c r="BX599" s="113"/>
      <c r="BY599" s="113"/>
      <c r="BZ599" s="113"/>
      <c r="CA599" s="113"/>
      <c r="CB599" s="113"/>
      <c r="CC599" s="113"/>
      <c r="CD599" s="113"/>
      <c r="CE599" s="113"/>
      <c r="CF599" s="113"/>
      <c r="CG599" s="113"/>
      <c r="CH599" s="113"/>
      <c r="CI599" s="113"/>
      <c r="CJ599" s="113"/>
      <c r="CK599" s="113"/>
      <c r="CL599" s="113"/>
      <c r="CM599" s="113"/>
      <c r="CN599" s="113"/>
      <c r="CO599" s="113"/>
      <c r="CP599" s="113"/>
      <c r="CQ599" s="113"/>
      <c r="CR599" s="113"/>
      <c r="CS599" s="113"/>
      <c r="CT599" s="113"/>
      <c r="CU599" s="113"/>
      <c r="CV599" s="113"/>
      <c r="CW599" s="113"/>
      <c r="CX599" s="113"/>
      <c r="CY599" s="113"/>
      <c r="CZ599" s="113"/>
      <c r="DA599" s="113"/>
      <c r="DB599" s="113"/>
      <c r="DC599" s="113"/>
      <c r="DD599" s="113"/>
      <c r="DE599" s="113"/>
    </row>
    <row r="600" spans="1:109" s="113" customFormat="1" ht="15" hidden="1" customHeight="1">
      <c r="A600" s="146"/>
      <c r="B600" s="282"/>
      <c r="C600" s="275"/>
      <c r="D600" s="277"/>
      <c r="E600" s="96"/>
      <c r="F600" s="147"/>
      <c r="G600" s="148" t="s">
        <v>3341</v>
      </c>
      <c r="H600" s="149"/>
      <c r="I600" s="149"/>
      <c r="J600" s="149"/>
      <c r="K600" s="150"/>
      <c r="L600" s="150"/>
      <c r="M600" s="150"/>
      <c r="N600" s="150"/>
      <c r="O600" s="150"/>
      <c r="P600" s="150"/>
      <c r="Q600" s="150"/>
      <c r="R600" s="150"/>
    </row>
    <row r="601" spans="1:109" s="113" customFormat="1" ht="15" hidden="1" customHeight="1">
      <c r="A601" s="146"/>
      <c r="B601" s="282"/>
      <c r="C601" s="275"/>
      <c r="D601" s="277"/>
      <c r="E601" s="96"/>
      <c r="F601" s="147"/>
      <c r="G601" s="148" t="s">
        <v>3341</v>
      </c>
      <c r="H601" s="149"/>
      <c r="I601" s="149"/>
      <c r="J601" s="149"/>
      <c r="K601" s="150"/>
      <c r="L601" s="150"/>
      <c r="M601" s="150"/>
      <c r="N601" s="150"/>
      <c r="O601" s="150"/>
      <c r="P601" s="150"/>
      <c r="Q601" s="150"/>
      <c r="R601" s="150"/>
    </row>
    <row r="602" spans="1:109" s="158" customFormat="1" ht="15" hidden="1" customHeight="1">
      <c r="A602" s="140" t="s">
        <v>3398</v>
      </c>
      <c r="B602" s="282"/>
      <c r="C602" s="275"/>
      <c r="D602" s="277"/>
      <c r="E602" s="151" t="s">
        <v>3345</v>
      </c>
      <c r="F602" s="152"/>
      <c r="G602" s="159"/>
      <c r="H602" s="160">
        <v>0</v>
      </c>
      <c r="I602" s="160">
        <v>0</v>
      </c>
      <c r="J602" s="160">
        <v>0</v>
      </c>
      <c r="K602" s="160"/>
      <c r="L602" s="160">
        <v>0</v>
      </c>
      <c r="M602" s="160">
        <v>0</v>
      </c>
      <c r="N602" s="160">
        <v>0</v>
      </c>
      <c r="O602" s="160"/>
      <c r="P602" s="160">
        <v>0</v>
      </c>
      <c r="Q602" s="160">
        <v>0</v>
      </c>
      <c r="R602" s="161">
        <v>0</v>
      </c>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c r="AO602" s="113"/>
      <c r="AP602" s="113"/>
      <c r="AQ602" s="113"/>
      <c r="AR602" s="113"/>
      <c r="AS602" s="113"/>
      <c r="AT602" s="113"/>
      <c r="AU602" s="113"/>
      <c r="AV602" s="113"/>
      <c r="AW602" s="113"/>
      <c r="AX602" s="113"/>
      <c r="AY602" s="113"/>
      <c r="AZ602" s="113"/>
      <c r="BA602" s="113"/>
      <c r="BB602" s="113"/>
      <c r="BC602" s="113"/>
      <c r="BD602" s="113"/>
      <c r="BE602" s="113"/>
      <c r="BF602" s="113"/>
      <c r="BG602" s="113"/>
      <c r="BH602" s="113"/>
      <c r="BI602" s="113"/>
      <c r="BJ602" s="113"/>
      <c r="BK602" s="113"/>
      <c r="BL602" s="113"/>
      <c r="BM602" s="113"/>
      <c r="BN602" s="113"/>
      <c r="BO602" s="113"/>
      <c r="BP602" s="113"/>
      <c r="BQ602" s="113"/>
      <c r="BR602" s="113"/>
      <c r="BS602" s="113"/>
      <c r="BT602" s="113"/>
      <c r="BU602" s="113"/>
      <c r="BV602" s="113"/>
      <c r="BW602" s="113"/>
      <c r="BX602" s="113"/>
      <c r="BY602" s="113"/>
      <c r="BZ602" s="113"/>
      <c r="CA602" s="113"/>
      <c r="CB602" s="113"/>
      <c r="CC602" s="113"/>
      <c r="CD602" s="113"/>
      <c r="CE602" s="113"/>
      <c r="CF602" s="113"/>
      <c r="CG602" s="113"/>
      <c r="CH602" s="113"/>
      <c r="CI602" s="113"/>
      <c r="CJ602" s="113"/>
      <c r="CK602" s="113"/>
      <c r="CL602" s="113"/>
      <c r="CM602" s="113"/>
      <c r="CN602" s="113"/>
      <c r="CO602" s="113"/>
      <c r="CP602" s="113"/>
      <c r="CQ602" s="113"/>
      <c r="CR602" s="113"/>
      <c r="CS602" s="113"/>
      <c r="CT602" s="113"/>
      <c r="CU602" s="113"/>
      <c r="CV602" s="113"/>
      <c r="CW602" s="113"/>
      <c r="CX602" s="113"/>
      <c r="CY602" s="113"/>
      <c r="CZ602" s="113"/>
      <c r="DA602" s="113"/>
      <c r="DB602" s="113"/>
      <c r="DC602" s="113"/>
      <c r="DD602" s="113"/>
      <c r="DE602" s="113"/>
    </row>
    <row r="603" spans="1:109" s="113" customFormat="1" ht="15" hidden="1" customHeight="1">
      <c r="A603" s="146"/>
      <c r="B603" s="282"/>
      <c r="C603" s="275"/>
      <c r="D603" s="277"/>
      <c r="E603" s="96"/>
      <c r="F603" s="147"/>
      <c r="G603" s="148" t="s">
        <v>3341</v>
      </c>
      <c r="H603" s="149"/>
      <c r="I603" s="149"/>
      <c r="J603" s="149"/>
      <c r="K603" s="150"/>
      <c r="L603" s="150"/>
      <c r="M603" s="150"/>
      <c r="N603" s="150"/>
      <c r="O603" s="150"/>
      <c r="P603" s="150"/>
      <c r="Q603" s="150"/>
      <c r="R603" s="150"/>
    </row>
    <row r="604" spans="1:109" s="113" customFormat="1" ht="15" hidden="1" customHeight="1">
      <c r="A604" s="146"/>
      <c r="B604" s="282"/>
      <c r="C604" s="275"/>
      <c r="D604" s="277"/>
      <c r="E604" s="96"/>
      <c r="F604" s="147"/>
      <c r="G604" s="148" t="s">
        <v>3341</v>
      </c>
      <c r="H604" s="149"/>
      <c r="I604" s="149"/>
      <c r="J604" s="149"/>
      <c r="K604" s="150"/>
      <c r="L604" s="150"/>
      <c r="M604" s="150"/>
      <c r="N604" s="150"/>
      <c r="O604" s="150"/>
      <c r="P604" s="150"/>
      <c r="Q604" s="150"/>
      <c r="R604" s="150"/>
    </row>
    <row r="605" spans="1:109" s="158" customFormat="1" ht="15" hidden="1" customHeight="1">
      <c r="A605" s="140" t="s">
        <v>3399</v>
      </c>
      <c r="B605" s="282"/>
      <c r="C605" s="275"/>
      <c r="D605" s="277"/>
      <c r="E605" s="151" t="s">
        <v>3347</v>
      </c>
      <c r="F605" s="152"/>
      <c r="G605" s="159"/>
      <c r="H605" s="160">
        <v>0</v>
      </c>
      <c r="I605" s="160">
        <v>0</v>
      </c>
      <c r="J605" s="160">
        <v>0</v>
      </c>
      <c r="K605" s="160"/>
      <c r="L605" s="160">
        <v>0</v>
      </c>
      <c r="M605" s="160">
        <v>0</v>
      </c>
      <c r="N605" s="160">
        <v>0</v>
      </c>
      <c r="O605" s="160"/>
      <c r="P605" s="160">
        <v>0</v>
      </c>
      <c r="Q605" s="160">
        <v>0</v>
      </c>
      <c r="R605" s="161">
        <v>0</v>
      </c>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c r="AO605" s="113"/>
      <c r="AP605" s="113"/>
      <c r="AQ605" s="113"/>
      <c r="AR605" s="113"/>
      <c r="AS605" s="113"/>
      <c r="AT605" s="113"/>
      <c r="AU605" s="113"/>
      <c r="AV605" s="113"/>
      <c r="AW605" s="113"/>
      <c r="AX605" s="113"/>
      <c r="AY605" s="113"/>
      <c r="AZ605" s="113"/>
      <c r="BA605" s="113"/>
      <c r="BB605" s="113"/>
      <c r="BC605" s="113"/>
      <c r="BD605" s="113"/>
      <c r="BE605" s="113"/>
      <c r="BF605" s="113"/>
      <c r="BG605" s="113"/>
      <c r="BH605" s="113"/>
      <c r="BI605" s="113"/>
      <c r="BJ605" s="113"/>
      <c r="BK605" s="113"/>
      <c r="BL605" s="113"/>
      <c r="BM605" s="113"/>
      <c r="BN605" s="113"/>
      <c r="BO605" s="113"/>
      <c r="BP605" s="113"/>
      <c r="BQ605" s="113"/>
      <c r="BR605" s="113"/>
      <c r="BS605" s="113"/>
      <c r="BT605" s="113"/>
      <c r="BU605" s="113"/>
      <c r="BV605" s="113"/>
      <c r="BW605" s="113"/>
      <c r="BX605" s="113"/>
      <c r="BY605" s="113"/>
      <c r="BZ605" s="113"/>
      <c r="CA605" s="113"/>
      <c r="CB605" s="113"/>
      <c r="CC605" s="113"/>
      <c r="CD605" s="113"/>
      <c r="CE605" s="113"/>
      <c r="CF605" s="113"/>
      <c r="CG605" s="113"/>
      <c r="CH605" s="113"/>
      <c r="CI605" s="113"/>
      <c r="CJ605" s="113"/>
      <c r="CK605" s="113"/>
      <c r="CL605" s="113"/>
      <c r="CM605" s="113"/>
      <c r="CN605" s="113"/>
      <c r="CO605" s="113"/>
      <c r="CP605" s="113"/>
      <c r="CQ605" s="113"/>
      <c r="CR605" s="113"/>
      <c r="CS605" s="113"/>
      <c r="CT605" s="113"/>
      <c r="CU605" s="113"/>
      <c r="CV605" s="113"/>
      <c r="CW605" s="113"/>
      <c r="CX605" s="113"/>
      <c r="CY605" s="113"/>
      <c r="CZ605" s="113"/>
      <c r="DA605" s="113"/>
      <c r="DB605" s="113"/>
      <c r="DC605" s="113"/>
      <c r="DD605" s="113"/>
      <c r="DE605" s="113"/>
    </row>
    <row r="606" spans="1:109" s="113" customFormat="1" ht="15" hidden="1" customHeight="1">
      <c r="A606" s="146"/>
      <c r="B606" s="282"/>
      <c r="C606" s="275"/>
      <c r="D606" s="277"/>
      <c r="E606" s="96"/>
      <c r="F606" s="147"/>
      <c r="G606" s="148" t="s">
        <v>3341</v>
      </c>
      <c r="H606" s="149"/>
      <c r="I606" s="149"/>
      <c r="J606" s="149"/>
      <c r="K606" s="150"/>
      <c r="L606" s="150"/>
      <c r="M606" s="150"/>
      <c r="N606" s="150"/>
      <c r="O606" s="150"/>
      <c r="P606" s="150"/>
      <c r="Q606" s="150"/>
      <c r="R606" s="150"/>
    </row>
    <row r="607" spans="1:109" s="113" customFormat="1" ht="15" hidden="1" customHeight="1">
      <c r="A607" s="146"/>
      <c r="B607" s="282"/>
      <c r="C607" s="275"/>
      <c r="D607" s="277"/>
      <c r="E607" s="96"/>
      <c r="F607" s="147"/>
      <c r="G607" s="148" t="s">
        <v>3341</v>
      </c>
      <c r="H607" s="149"/>
      <c r="I607" s="149"/>
      <c r="J607" s="149"/>
      <c r="K607" s="150"/>
      <c r="L607" s="150"/>
      <c r="M607" s="150"/>
      <c r="N607" s="150"/>
      <c r="O607" s="150"/>
      <c r="P607" s="150"/>
      <c r="Q607" s="150"/>
      <c r="R607" s="150"/>
    </row>
    <row r="608" spans="1:109" s="158" customFormat="1" ht="15" hidden="1" customHeight="1">
      <c r="A608" s="140" t="s">
        <v>3400</v>
      </c>
      <c r="B608" s="282"/>
      <c r="C608" s="275"/>
      <c r="D608" s="277"/>
      <c r="E608" s="151" t="s">
        <v>3349</v>
      </c>
      <c r="F608" s="152"/>
      <c r="G608" s="159"/>
      <c r="H608" s="160">
        <v>0</v>
      </c>
      <c r="I608" s="160">
        <v>0</v>
      </c>
      <c r="J608" s="160">
        <v>0</v>
      </c>
      <c r="K608" s="160"/>
      <c r="L608" s="160">
        <v>0</v>
      </c>
      <c r="M608" s="160">
        <v>0</v>
      </c>
      <c r="N608" s="160">
        <v>0</v>
      </c>
      <c r="O608" s="160"/>
      <c r="P608" s="160">
        <v>0</v>
      </c>
      <c r="Q608" s="160">
        <v>0</v>
      </c>
      <c r="R608" s="161">
        <v>0</v>
      </c>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c r="AO608" s="113"/>
      <c r="AP608" s="113"/>
      <c r="AQ608" s="113"/>
      <c r="AR608" s="113"/>
      <c r="AS608" s="113"/>
      <c r="AT608" s="113"/>
      <c r="AU608" s="113"/>
      <c r="AV608" s="113"/>
      <c r="AW608" s="113"/>
      <c r="AX608" s="113"/>
      <c r="AY608" s="113"/>
      <c r="AZ608" s="113"/>
      <c r="BA608" s="113"/>
      <c r="BB608" s="113"/>
      <c r="BC608" s="113"/>
      <c r="BD608" s="113"/>
      <c r="BE608" s="113"/>
      <c r="BF608" s="113"/>
      <c r="BG608" s="113"/>
      <c r="BH608" s="113"/>
      <c r="BI608" s="113"/>
      <c r="BJ608" s="113"/>
      <c r="BK608" s="113"/>
      <c r="BL608" s="113"/>
      <c r="BM608" s="113"/>
      <c r="BN608" s="113"/>
      <c r="BO608" s="113"/>
      <c r="BP608" s="113"/>
      <c r="BQ608" s="113"/>
      <c r="BR608" s="113"/>
      <c r="BS608" s="113"/>
      <c r="BT608" s="113"/>
      <c r="BU608" s="113"/>
      <c r="BV608" s="113"/>
      <c r="BW608" s="113"/>
      <c r="BX608" s="113"/>
      <c r="BY608" s="113"/>
      <c r="BZ608" s="113"/>
      <c r="CA608" s="113"/>
      <c r="CB608" s="113"/>
      <c r="CC608" s="113"/>
      <c r="CD608" s="113"/>
      <c r="CE608" s="113"/>
      <c r="CF608" s="113"/>
      <c r="CG608" s="113"/>
      <c r="CH608" s="113"/>
      <c r="CI608" s="113"/>
      <c r="CJ608" s="113"/>
      <c r="CK608" s="113"/>
      <c r="CL608" s="113"/>
      <c r="CM608" s="113"/>
      <c r="CN608" s="113"/>
      <c r="CO608" s="113"/>
      <c r="CP608" s="113"/>
      <c r="CQ608" s="113"/>
      <c r="CR608" s="113"/>
      <c r="CS608" s="113"/>
      <c r="CT608" s="113"/>
      <c r="CU608" s="113"/>
      <c r="CV608" s="113"/>
      <c r="CW608" s="113"/>
      <c r="CX608" s="113"/>
      <c r="CY608" s="113"/>
      <c r="CZ608" s="113"/>
      <c r="DA608" s="113"/>
      <c r="DB608" s="113"/>
      <c r="DC608" s="113"/>
      <c r="DD608" s="113"/>
      <c r="DE608" s="113"/>
    </row>
    <row r="609" spans="1:109" s="113" customFormat="1" ht="15" hidden="1" customHeight="1">
      <c r="A609" s="146"/>
      <c r="B609" s="282"/>
      <c r="C609" s="275"/>
      <c r="D609" s="277"/>
      <c r="E609" s="96"/>
      <c r="F609" s="147"/>
      <c r="G609" s="148" t="s">
        <v>3341</v>
      </c>
      <c r="H609" s="149"/>
      <c r="I609" s="149"/>
      <c r="J609" s="149"/>
      <c r="K609" s="150"/>
      <c r="L609" s="150"/>
      <c r="M609" s="150"/>
      <c r="N609" s="150"/>
      <c r="O609" s="150"/>
      <c r="P609" s="150"/>
      <c r="Q609" s="150"/>
      <c r="R609" s="150"/>
    </row>
    <row r="610" spans="1:109" s="113" customFormat="1" ht="15" hidden="1" customHeight="1">
      <c r="A610" s="146"/>
      <c r="B610" s="282"/>
      <c r="C610" s="275"/>
      <c r="D610" s="277"/>
      <c r="E610" s="96"/>
      <c r="F610" s="147"/>
      <c r="G610" s="148" t="s">
        <v>3341</v>
      </c>
      <c r="H610" s="149"/>
      <c r="I610" s="149"/>
      <c r="J610" s="149"/>
      <c r="K610" s="150"/>
      <c r="L610" s="150"/>
      <c r="M610" s="150"/>
      <c r="N610" s="150"/>
      <c r="O610" s="150"/>
      <c r="P610" s="150"/>
      <c r="Q610" s="150"/>
      <c r="R610" s="150"/>
    </row>
    <row r="611" spans="1:109" s="158" customFormat="1" ht="15" hidden="1" customHeight="1">
      <c r="A611" s="140" t="s">
        <v>3401</v>
      </c>
      <c r="B611" s="282"/>
      <c r="C611" s="275"/>
      <c r="D611" s="277"/>
      <c r="E611" s="151" t="s">
        <v>3351</v>
      </c>
      <c r="F611" s="152"/>
      <c r="G611" s="159"/>
      <c r="H611" s="160">
        <v>0</v>
      </c>
      <c r="I611" s="160">
        <v>0</v>
      </c>
      <c r="J611" s="160">
        <v>0</v>
      </c>
      <c r="K611" s="160"/>
      <c r="L611" s="160">
        <v>0</v>
      </c>
      <c r="M611" s="160">
        <v>0</v>
      </c>
      <c r="N611" s="160">
        <v>0</v>
      </c>
      <c r="O611" s="160"/>
      <c r="P611" s="160">
        <v>0</v>
      </c>
      <c r="Q611" s="160">
        <v>0</v>
      </c>
      <c r="R611" s="161">
        <v>0</v>
      </c>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c r="AO611" s="113"/>
      <c r="AP611" s="113"/>
      <c r="AQ611" s="113"/>
      <c r="AR611" s="113"/>
      <c r="AS611" s="113"/>
      <c r="AT611" s="113"/>
      <c r="AU611" s="113"/>
      <c r="AV611" s="113"/>
      <c r="AW611" s="113"/>
      <c r="AX611" s="113"/>
      <c r="AY611" s="113"/>
      <c r="AZ611" s="113"/>
      <c r="BA611" s="113"/>
      <c r="BB611" s="113"/>
      <c r="BC611" s="113"/>
      <c r="BD611" s="113"/>
      <c r="BE611" s="113"/>
      <c r="BF611" s="113"/>
      <c r="BG611" s="113"/>
      <c r="BH611" s="113"/>
      <c r="BI611" s="113"/>
      <c r="BJ611" s="113"/>
      <c r="BK611" s="113"/>
      <c r="BL611" s="113"/>
      <c r="BM611" s="113"/>
      <c r="BN611" s="113"/>
      <c r="BO611" s="113"/>
      <c r="BP611" s="113"/>
      <c r="BQ611" s="113"/>
      <c r="BR611" s="113"/>
      <c r="BS611" s="113"/>
      <c r="BT611" s="113"/>
      <c r="BU611" s="113"/>
      <c r="BV611" s="113"/>
      <c r="BW611" s="113"/>
      <c r="BX611" s="113"/>
      <c r="BY611" s="113"/>
      <c r="BZ611" s="113"/>
      <c r="CA611" s="113"/>
      <c r="CB611" s="113"/>
      <c r="CC611" s="113"/>
      <c r="CD611" s="113"/>
      <c r="CE611" s="113"/>
      <c r="CF611" s="113"/>
      <c r="CG611" s="113"/>
      <c r="CH611" s="113"/>
      <c r="CI611" s="113"/>
      <c r="CJ611" s="113"/>
      <c r="CK611" s="113"/>
      <c r="CL611" s="113"/>
      <c r="CM611" s="113"/>
      <c r="CN611" s="113"/>
      <c r="CO611" s="113"/>
      <c r="CP611" s="113"/>
      <c r="CQ611" s="113"/>
      <c r="CR611" s="113"/>
      <c r="CS611" s="113"/>
      <c r="CT611" s="113"/>
      <c r="CU611" s="113"/>
      <c r="CV611" s="113"/>
      <c r="CW611" s="113"/>
      <c r="CX611" s="113"/>
      <c r="CY611" s="113"/>
      <c r="CZ611" s="113"/>
      <c r="DA611" s="113"/>
      <c r="DB611" s="113"/>
      <c r="DC611" s="113"/>
      <c r="DD611" s="113"/>
      <c r="DE611" s="113"/>
    </row>
    <row r="612" spans="1:109" s="113" customFormat="1" ht="15" hidden="1" customHeight="1">
      <c r="A612" s="146"/>
      <c r="B612" s="282"/>
      <c r="C612" s="275"/>
      <c r="D612" s="277"/>
      <c r="E612" s="96"/>
      <c r="F612" s="147"/>
      <c r="G612" s="148" t="s">
        <v>3341</v>
      </c>
      <c r="H612" s="149"/>
      <c r="I612" s="149"/>
      <c r="J612" s="149"/>
      <c r="K612" s="150"/>
      <c r="L612" s="150"/>
      <c r="M612" s="150"/>
      <c r="N612" s="150"/>
      <c r="O612" s="150"/>
      <c r="P612" s="150"/>
      <c r="Q612" s="150"/>
      <c r="R612" s="150"/>
    </row>
    <row r="613" spans="1:109" s="113" customFormat="1" ht="15" hidden="1" customHeight="1">
      <c r="A613" s="146"/>
      <c r="B613" s="282"/>
      <c r="C613" s="275"/>
      <c r="D613" s="277"/>
      <c r="E613" s="96"/>
      <c r="F613" s="147"/>
      <c r="G613" s="148" t="s">
        <v>3341</v>
      </c>
      <c r="H613" s="149"/>
      <c r="I613" s="149"/>
      <c r="J613" s="149"/>
      <c r="K613" s="150"/>
      <c r="L613" s="150"/>
      <c r="M613" s="150"/>
      <c r="N613" s="150"/>
      <c r="O613" s="150"/>
      <c r="P613" s="150"/>
      <c r="Q613" s="150"/>
      <c r="R613" s="150"/>
    </row>
    <row r="614" spans="1:109" ht="15" hidden="1" customHeight="1">
      <c r="A614" s="140" t="s">
        <v>3402</v>
      </c>
      <c r="B614" s="282"/>
      <c r="C614" s="275"/>
      <c r="D614" s="277"/>
      <c r="E614" s="151" t="s">
        <v>3353</v>
      </c>
      <c r="F614" s="156"/>
      <c r="G614" s="157"/>
      <c r="H614" s="162">
        <v>0</v>
      </c>
      <c r="I614" s="162">
        <v>0</v>
      </c>
      <c r="J614" s="162">
        <v>0</v>
      </c>
      <c r="K614" s="162"/>
      <c r="L614" s="162">
        <v>0</v>
      </c>
      <c r="M614" s="162">
        <v>0</v>
      </c>
      <c r="N614" s="162">
        <v>0</v>
      </c>
      <c r="O614" s="162"/>
      <c r="P614" s="162">
        <v>0</v>
      </c>
      <c r="Q614" s="162">
        <v>0</v>
      </c>
      <c r="R614" s="162">
        <v>0</v>
      </c>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c r="AO614" s="113"/>
      <c r="AP614" s="113"/>
      <c r="AQ614" s="113"/>
      <c r="AR614" s="113"/>
      <c r="AS614" s="113"/>
      <c r="AT614" s="113"/>
      <c r="AU614" s="113"/>
      <c r="AV614" s="113"/>
      <c r="AW614" s="113"/>
      <c r="AX614" s="113"/>
      <c r="AY614" s="113"/>
      <c r="AZ614" s="113"/>
      <c r="BA614" s="113"/>
      <c r="BB614" s="113"/>
      <c r="BC614" s="113"/>
      <c r="BD614" s="113"/>
      <c r="BE614" s="113"/>
      <c r="BF614" s="113"/>
      <c r="BG614" s="113"/>
      <c r="BH614" s="113"/>
      <c r="BI614" s="113"/>
      <c r="BJ614" s="113"/>
      <c r="BK614" s="113"/>
      <c r="BL614" s="113"/>
      <c r="BM614" s="113"/>
      <c r="BN614" s="113"/>
      <c r="BO614" s="113"/>
      <c r="BP614" s="113"/>
      <c r="BQ614" s="113"/>
      <c r="BR614" s="113"/>
      <c r="BS614" s="113"/>
      <c r="BT614" s="113"/>
      <c r="BU614" s="113"/>
      <c r="BV614" s="113"/>
      <c r="BW614" s="113"/>
      <c r="BX614" s="113"/>
      <c r="BY614" s="113"/>
      <c r="BZ614" s="113"/>
      <c r="CA614" s="113"/>
      <c r="CB614" s="113"/>
      <c r="CC614" s="113"/>
      <c r="CD614" s="113"/>
      <c r="CE614" s="113"/>
      <c r="CF614" s="113"/>
      <c r="CG614" s="113"/>
      <c r="CH614" s="113"/>
      <c r="CI614" s="113"/>
      <c r="CJ614" s="113"/>
      <c r="CK614" s="113"/>
      <c r="CL614" s="113"/>
      <c r="CM614" s="113"/>
      <c r="CN614" s="113"/>
      <c r="CO614" s="113"/>
      <c r="CP614" s="113"/>
      <c r="CQ614" s="113"/>
      <c r="CR614" s="113"/>
      <c r="CS614" s="113"/>
      <c r="CT614" s="113"/>
      <c r="CU614" s="113"/>
      <c r="CV614" s="113"/>
      <c r="CW614" s="113"/>
      <c r="CX614" s="113"/>
      <c r="CY614" s="113"/>
      <c r="CZ614" s="113"/>
      <c r="DA614" s="113"/>
      <c r="DB614" s="113"/>
      <c r="DC614" s="113"/>
      <c r="DD614" s="113"/>
      <c r="DE614" s="113"/>
    </row>
    <row r="615" spans="1:109" s="113" customFormat="1" ht="15" hidden="1" customHeight="1">
      <c r="A615" s="146"/>
      <c r="B615" s="282"/>
      <c r="C615" s="275"/>
      <c r="D615" s="277"/>
      <c r="E615" s="96"/>
      <c r="F615" s="147"/>
      <c r="G615" s="148" t="s">
        <v>3341</v>
      </c>
      <c r="H615" s="149"/>
      <c r="I615" s="149"/>
      <c r="J615" s="149"/>
      <c r="K615" s="150"/>
      <c r="L615" s="150"/>
      <c r="M615" s="150"/>
      <c r="N615" s="150"/>
      <c r="O615" s="150"/>
      <c r="P615" s="150"/>
      <c r="Q615" s="150"/>
      <c r="R615" s="150"/>
    </row>
    <row r="616" spans="1:109" s="113" customFormat="1" ht="15" hidden="1" customHeight="1">
      <c r="A616" s="146"/>
      <c r="B616" s="282"/>
      <c r="C616" s="275"/>
      <c r="D616" s="277"/>
      <c r="E616" s="96"/>
      <c r="F616" s="147"/>
      <c r="G616" s="148" t="s">
        <v>3341</v>
      </c>
      <c r="H616" s="149"/>
      <c r="I616" s="149"/>
      <c r="J616" s="149"/>
      <c r="K616" s="150"/>
      <c r="L616" s="150"/>
      <c r="M616" s="150"/>
      <c r="N616" s="150"/>
      <c r="O616" s="150"/>
      <c r="P616" s="150"/>
      <c r="Q616" s="150"/>
      <c r="R616" s="150"/>
    </row>
    <row r="617" spans="1:109" s="113" customFormat="1" ht="15" hidden="1" customHeight="1">
      <c r="A617" s="140" t="s">
        <v>3403</v>
      </c>
      <c r="B617" s="282"/>
      <c r="C617" s="275"/>
      <c r="D617" s="277"/>
      <c r="E617" s="151" t="s">
        <v>3355</v>
      </c>
      <c r="F617" s="156"/>
      <c r="G617" s="157"/>
      <c r="H617" s="162">
        <v>0</v>
      </c>
      <c r="I617" s="162">
        <v>0</v>
      </c>
      <c r="J617" s="162">
        <v>0</v>
      </c>
      <c r="K617" s="162"/>
      <c r="L617" s="162">
        <v>0</v>
      </c>
      <c r="M617" s="162">
        <v>0</v>
      </c>
      <c r="N617" s="162">
        <v>0</v>
      </c>
      <c r="O617" s="162"/>
      <c r="P617" s="162">
        <v>0</v>
      </c>
      <c r="Q617" s="162">
        <v>0</v>
      </c>
      <c r="R617" s="162">
        <v>0</v>
      </c>
    </row>
    <row r="618" spans="1:109" s="113" customFormat="1" ht="15" hidden="1" customHeight="1">
      <c r="A618" s="146"/>
      <c r="B618" s="282"/>
      <c r="C618" s="275"/>
      <c r="D618" s="277"/>
      <c r="E618" s="96"/>
      <c r="F618" s="147"/>
      <c r="G618" s="148" t="s">
        <v>3341</v>
      </c>
      <c r="H618" s="149"/>
      <c r="I618" s="149"/>
      <c r="J618" s="149"/>
      <c r="K618" s="150"/>
      <c r="L618" s="150"/>
      <c r="M618" s="150"/>
      <c r="N618" s="150"/>
      <c r="O618" s="150"/>
      <c r="P618" s="150"/>
      <c r="Q618" s="150"/>
      <c r="R618" s="150"/>
    </row>
    <row r="619" spans="1:109" s="113" customFormat="1" ht="15" hidden="1" customHeight="1">
      <c r="A619" s="146"/>
      <c r="B619" s="282"/>
      <c r="C619" s="275"/>
      <c r="D619" s="278"/>
      <c r="E619" s="96"/>
      <c r="F619" s="147"/>
      <c r="G619" s="148" t="s">
        <v>3341</v>
      </c>
      <c r="H619" s="149"/>
      <c r="I619" s="149"/>
      <c r="J619" s="149"/>
      <c r="K619" s="150"/>
      <c r="L619" s="150"/>
      <c r="M619" s="150"/>
      <c r="N619" s="150"/>
      <c r="O619" s="150"/>
      <c r="P619" s="150"/>
      <c r="Q619" s="150"/>
      <c r="R619" s="150"/>
    </row>
    <row r="620" spans="1:109" ht="15.75" hidden="1" customHeight="1">
      <c r="A620" s="140" t="s">
        <v>3404</v>
      </c>
      <c r="B620" s="282"/>
      <c r="C620" s="275"/>
      <c r="D620" s="250" t="s">
        <v>3357</v>
      </c>
      <c r="E620" s="151" t="s">
        <v>2911</v>
      </c>
      <c r="F620" s="152"/>
      <c r="G620" s="159"/>
      <c r="H620" s="160">
        <v>0</v>
      </c>
      <c r="I620" s="160">
        <v>0</v>
      </c>
      <c r="J620" s="160">
        <v>0</v>
      </c>
      <c r="K620" s="160"/>
      <c r="L620" s="160">
        <v>0</v>
      </c>
      <c r="M620" s="160">
        <v>0</v>
      </c>
      <c r="N620" s="160">
        <v>0</v>
      </c>
      <c r="O620" s="160"/>
      <c r="P620" s="160">
        <v>0</v>
      </c>
      <c r="Q620" s="160">
        <v>0</v>
      </c>
      <c r="R620" s="161">
        <v>0</v>
      </c>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c r="AO620" s="113"/>
      <c r="AP620" s="113"/>
      <c r="AQ620" s="113"/>
      <c r="AR620" s="113"/>
      <c r="AS620" s="113"/>
      <c r="AT620" s="113"/>
      <c r="AU620" s="113"/>
      <c r="AV620" s="113"/>
      <c r="AW620" s="113"/>
      <c r="AX620" s="113"/>
      <c r="AY620" s="113"/>
      <c r="AZ620" s="113"/>
      <c r="BA620" s="113"/>
      <c r="BB620" s="113"/>
      <c r="BC620" s="113"/>
      <c r="BD620" s="113"/>
      <c r="BE620" s="113"/>
      <c r="BF620" s="113"/>
      <c r="BG620" s="113"/>
      <c r="BH620" s="113"/>
      <c r="BI620" s="113"/>
      <c r="BJ620" s="113"/>
      <c r="BK620" s="113"/>
      <c r="BL620" s="113"/>
      <c r="BM620" s="113"/>
      <c r="BN620" s="113"/>
      <c r="BO620" s="113"/>
      <c r="BP620" s="113"/>
      <c r="BQ620" s="113"/>
      <c r="BR620" s="113"/>
      <c r="BS620" s="113"/>
      <c r="BT620" s="113"/>
      <c r="BU620" s="113"/>
      <c r="BV620" s="113"/>
      <c r="BW620" s="113"/>
      <c r="BX620" s="113"/>
      <c r="BY620" s="113"/>
      <c r="BZ620" s="113"/>
      <c r="CA620" s="113"/>
      <c r="CB620" s="113"/>
      <c r="CC620" s="113"/>
      <c r="CD620" s="113"/>
      <c r="CE620" s="113"/>
      <c r="CF620" s="113"/>
      <c r="CG620" s="113"/>
      <c r="CH620" s="113"/>
      <c r="CI620" s="113"/>
      <c r="CJ620" s="113"/>
      <c r="CK620" s="113"/>
      <c r="CL620" s="113"/>
      <c r="CM620" s="113"/>
      <c r="CN620" s="113"/>
      <c r="CO620" s="113"/>
      <c r="CP620" s="113"/>
      <c r="CQ620" s="113"/>
      <c r="CR620" s="113"/>
      <c r="CS620" s="113"/>
      <c r="CT620" s="113"/>
      <c r="CU620" s="113"/>
      <c r="CV620" s="113"/>
      <c r="CW620" s="113"/>
      <c r="CX620" s="113"/>
      <c r="CY620" s="113"/>
      <c r="CZ620" s="113"/>
      <c r="DA620" s="113"/>
      <c r="DB620" s="113"/>
      <c r="DC620" s="113"/>
      <c r="DD620" s="113"/>
      <c r="DE620" s="113"/>
    </row>
    <row r="621" spans="1:109" s="113" customFormat="1" ht="15" hidden="1" customHeight="1">
      <c r="A621" s="146"/>
      <c r="B621" s="282"/>
      <c r="C621" s="275"/>
      <c r="D621" s="277"/>
      <c r="E621" s="96"/>
      <c r="F621" s="147"/>
      <c r="G621" s="148" t="s">
        <v>3341</v>
      </c>
      <c r="H621" s="149"/>
      <c r="I621" s="149"/>
      <c r="J621" s="149"/>
      <c r="K621" s="150"/>
      <c r="L621" s="150"/>
      <c r="M621" s="150"/>
      <c r="N621" s="150"/>
      <c r="O621" s="150"/>
      <c r="P621" s="150"/>
      <c r="Q621" s="150"/>
      <c r="R621" s="150"/>
    </row>
    <row r="622" spans="1:109" s="113" customFormat="1" ht="15" hidden="1" customHeight="1">
      <c r="A622" s="146"/>
      <c r="B622" s="282"/>
      <c r="C622" s="275"/>
      <c r="D622" s="277"/>
      <c r="E622" s="96"/>
      <c r="F622" s="147"/>
      <c r="G622" s="148" t="s">
        <v>3341</v>
      </c>
      <c r="H622" s="149"/>
      <c r="I622" s="149"/>
      <c r="J622" s="149"/>
      <c r="K622" s="150"/>
      <c r="L622" s="150"/>
      <c r="M622" s="150"/>
      <c r="N622" s="150"/>
      <c r="O622" s="150"/>
      <c r="P622" s="150"/>
      <c r="Q622" s="150"/>
      <c r="R622" s="150"/>
    </row>
    <row r="623" spans="1:109" ht="15" hidden="1" customHeight="1">
      <c r="A623" s="140" t="s">
        <v>3405</v>
      </c>
      <c r="B623" s="282"/>
      <c r="C623" s="275"/>
      <c r="D623" s="277"/>
      <c r="E623" s="151" t="s">
        <v>3156</v>
      </c>
      <c r="F623" s="152"/>
      <c r="G623" s="159"/>
      <c r="H623" s="160">
        <v>0</v>
      </c>
      <c r="I623" s="160">
        <v>0</v>
      </c>
      <c r="J623" s="160">
        <v>0</v>
      </c>
      <c r="K623" s="160"/>
      <c r="L623" s="160">
        <v>0</v>
      </c>
      <c r="M623" s="160">
        <v>0</v>
      </c>
      <c r="N623" s="160">
        <v>0</v>
      </c>
      <c r="O623" s="160"/>
      <c r="P623" s="160">
        <v>0</v>
      </c>
      <c r="Q623" s="160">
        <v>0</v>
      </c>
      <c r="R623" s="161">
        <v>0</v>
      </c>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c r="AO623" s="113"/>
      <c r="AP623" s="113"/>
      <c r="AQ623" s="113"/>
      <c r="AR623" s="113"/>
      <c r="AS623" s="113"/>
      <c r="AT623" s="113"/>
      <c r="AU623" s="113"/>
      <c r="AV623" s="113"/>
      <c r="AW623" s="113"/>
      <c r="AX623" s="113"/>
      <c r="AY623" s="113"/>
      <c r="AZ623" s="113"/>
      <c r="BA623" s="113"/>
      <c r="BB623" s="113"/>
      <c r="BC623" s="113"/>
      <c r="BD623" s="113"/>
      <c r="BE623" s="113"/>
      <c r="BF623" s="113"/>
      <c r="BG623" s="113"/>
      <c r="BH623" s="113"/>
      <c r="BI623" s="113"/>
      <c r="BJ623" s="113"/>
      <c r="BK623" s="113"/>
      <c r="BL623" s="113"/>
      <c r="BM623" s="113"/>
      <c r="BN623" s="113"/>
      <c r="BO623" s="113"/>
      <c r="BP623" s="113"/>
      <c r="BQ623" s="113"/>
      <c r="BR623" s="113"/>
      <c r="BS623" s="113"/>
      <c r="BT623" s="113"/>
      <c r="BU623" s="113"/>
      <c r="BV623" s="113"/>
      <c r="BW623" s="113"/>
      <c r="BX623" s="113"/>
      <c r="BY623" s="113"/>
      <c r="BZ623" s="113"/>
      <c r="CA623" s="113"/>
      <c r="CB623" s="113"/>
      <c r="CC623" s="113"/>
      <c r="CD623" s="113"/>
      <c r="CE623" s="113"/>
      <c r="CF623" s="113"/>
      <c r="CG623" s="113"/>
      <c r="CH623" s="113"/>
      <c r="CI623" s="113"/>
      <c r="CJ623" s="113"/>
      <c r="CK623" s="113"/>
      <c r="CL623" s="113"/>
      <c r="CM623" s="113"/>
      <c r="CN623" s="113"/>
      <c r="CO623" s="113"/>
      <c r="CP623" s="113"/>
      <c r="CQ623" s="113"/>
      <c r="CR623" s="113"/>
      <c r="CS623" s="113"/>
      <c r="CT623" s="113"/>
      <c r="CU623" s="113"/>
      <c r="CV623" s="113"/>
      <c r="CW623" s="113"/>
      <c r="CX623" s="113"/>
      <c r="CY623" s="113"/>
      <c r="CZ623" s="113"/>
      <c r="DA623" s="113"/>
      <c r="DB623" s="113"/>
      <c r="DC623" s="113"/>
      <c r="DD623" s="113"/>
      <c r="DE623" s="113"/>
    </row>
    <row r="624" spans="1:109" s="113" customFormat="1" ht="15" hidden="1" customHeight="1">
      <c r="A624" s="146"/>
      <c r="B624" s="282"/>
      <c r="C624" s="275"/>
      <c r="D624" s="277"/>
      <c r="E624" s="96"/>
      <c r="F624" s="147"/>
      <c r="G624" s="148" t="s">
        <v>3341</v>
      </c>
      <c r="H624" s="149"/>
      <c r="I624" s="149"/>
      <c r="J624" s="149"/>
      <c r="K624" s="150"/>
      <c r="L624" s="150"/>
      <c r="M624" s="150"/>
      <c r="N624" s="150"/>
      <c r="O624" s="150"/>
      <c r="P624" s="150"/>
      <c r="Q624" s="150"/>
      <c r="R624" s="150"/>
    </row>
    <row r="625" spans="1:109" s="113" customFormat="1" ht="15" hidden="1" customHeight="1">
      <c r="A625" s="146"/>
      <c r="B625" s="282"/>
      <c r="C625" s="275"/>
      <c r="D625" s="277"/>
      <c r="E625" s="96"/>
      <c r="F625" s="147"/>
      <c r="G625" s="148" t="s">
        <v>3341</v>
      </c>
      <c r="H625" s="149"/>
      <c r="I625" s="149"/>
      <c r="J625" s="149"/>
      <c r="K625" s="150"/>
      <c r="L625" s="150"/>
      <c r="M625" s="150"/>
      <c r="N625" s="150"/>
      <c r="O625" s="150"/>
      <c r="P625" s="150"/>
      <c r="Q625" s="150"/>
      <c r="R625" s="150"/>
    </row>
    <row r="626" spans="1:109" ht="15" hidden="1" customHeight="1">
      <c r="A626" s="140" t="s">
        <v>3406</v>
      </c>
      <c r="B626" s="282"/>
      <c r="C626" s="275"/>
      <c r="D626" s="277"/>
      <c r="E626" s="151" t="s">
        <v>3180</v>
      </c>
      <c r="F626" s="152"/>
      <c r="G626" s="159"/>
      <c r="H626" s="160">
        <v>0</v>
      </c>
      <c r="I626" s="160">
        <v>0</v>
      </c>
      <c r="J626" s="160">
        <v>0</v>
      </c>
      <c r="K626" s="160"/>
      <c r="L626" s="160">
        <v>0</v>
      </c>
      <c r="M626" s="160">
        <v>0</v>
      </c>
      <c r="N626" s="160">
        <v>0</v>
      </c>
      <c r="O626" s="160"/>
      <c r="P626" s="160">
        <v>0</v>
      </c>
      <c r="Q626" s="160">
        <v>0</v>
      </c>
      <c r="R626" s="161">
        <v>0</v>
      </c>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3"/>
      <c r="AY626" s="113"/>
      <c r="AZ626" s="113"/>
      <c r="BA626" s="113"/>
      <c r="BB626" s="113"/>
      <c r="BC626" s="113"/>
      <c r="BD626" s="113"/>
      <c r="BE626" s="113"/>
      <c r="BF626" s="113"/>
      <c r="BG626" s="113"/>
      <c r="BH626" s="113"/>
      <c r="BI626" s="113"/>
      <c r="BJ626" s="113"/>
      <c r="BK626" s="113"/>
      <c r="BL626" s="113"/>
      <c r="BM626" s="113"/>
      <c r="BN626" s="113"/>
      <c r="BO626" s="113"/>
      <c r="BP626" s="113"/>
      <c r="BQ626" s="113"/>
      <c r="BR626" s="113"/>
      <c r="BS626" s="113"/>
      <c r="BT626" s="113"/>
      <c r="BU626" s="113"/>
      <c r="BV626" s="113"/>
      <c r="BW626" s="113"/>
      <c r="BX626" s="113"/>
      <c r="BY626" s="113"/>
      <c r="BZ626" s="113"/>
      <c r="CA626" s="113"/>
      <c r="CB626" s="113"/>
      <c r="CC626" s="113"/>
      <c r="CD626" s="113"/>
      <c r="CE626" s="113"/>
      <c r="CF626" s="113"/>
      <c r="CG626" s="113"/>
      <c r="CH626" s="113"/>
      <c r="CI626" s="113"/>
      <c r="CJ626" s="113"/>
      <c r="CK626" s="113"/>
      <c r="CL626" s="113"/>
      <c r="CM626" s="113"/>
      <c r="CN626" s="113"/>
      <c r="CO626" s="113"/>
      <c r="CP626" s="113"/>
      <c r="CQ626" s="113"/>
      <c r="CR626" s="113"/>
      <c r="CS626" s="113"/>
      <c r="CT626" s="113"/>
      <c r="CU626" s="113"/>
      <c r="CV626" s="113"/>
      <c r="CW626" s="113"/>
      <c r="CX626" s="113"/>
      <c r="CY626" s="113"/>
      <c r="CZ626" s="113"/>
      <c r="DA626" s="113"/>
      <c r="DB626" s="113"/>
      <c r="DC626" s="113"/>
      <c r="DD626" s="113"/>
      <c r="DE626" s="113"/>
    </row>
    <row r="627" spans="1:109" s="113" customFormat="1" ht="15" hidden="1" customHeight="1">
      <c r="A627" s="146"/>
      <c r="B627" s="282"/>
      <c r="C627" s="275"/>
      <c r="D627" s="277"/>
      <c r="E627" s="96"/>
      <c r="F627" s="147"/>
      <c r="G627" s="148" t="s">
        <v>3341</v>
      </c>
      <c r="H627" s="149"/>
      <c r="I627" s="149"/>
      <c r="J627" s="149"/>
      <c r="K627" s="150"/>
      <c r="L627" s="150"/>
      <c r="M627" s="150"/>
      <c r="N627" s="150"/>
      <c r="O627" s="150"/>
      <c r="P627" s="150"/>
      <c r="Q627" s="150"/>
      <c r="R627" s="150"/>
    </row>
    <row r="628" spans="1:109" s="113" customFormat="1" ht="15" hidden="1" customHeight="1">
      <c r="A628" s="146"/>
      <c r="B628" s="282"/>
      <c r="C628" s="275"/>
      <c r="D628" s="277"/>
      <c r="E628" s="96"/>
      <c r="F628" s="147"/>
      <c r="G628" s="148" t="s">
        <v>3341</v>
      </c>
      <c r="H628" s="149"/>
      <c r="I628" s="149"/>
      <c r="J628" s="149"/>
      <c r="K628" s="150"/>
      <c r="L628" s="150"/>
      <c r="M628" s="150"/>
      <c r="N628" s="150"/>
      <c r="O628" s="150"/>
      <c r="P628" s="150"/>
      <c r="Q628" s="150"/>
      <c r="R628" s="150"/>
    </row>
    <row r="629" spans="1:109" ht="15" hidden="1" customHeight="1">
      <c r="A629" s="140" t="s">
        <v>3407</v>
      </c>
      <c r="B629" s="282"/>
      <c r="C629" s="275"/>
      <c r="D629" s="277"/>
      <c r="E629" s="151" t="s">
        <v>3345</v>
      </c>
      <c r="F629" s="152"/>
      <c r="G629" s="159"/>
      <c r="H629" s="160">
        <v>0</v>
      </c>
      <c r="I629" s="160">
        <v>0</v>
      </c>
      <c r="J629" s="160">
        <v>0</v>
      </c>
      <c r="K629" s="160"/>
      <c r="L629" s="160">
        <v>0</v>
      </c>
      <c r="M629" s="160">
        <v>0</v>
      </c>
      <c r="N629" s="160">
        <v>0</v>
      </c>
      <c r="O629" s="160"/>
      <c r="P629" s="160">
        <v>0</v>
      </c>
      <c r="Q629" s="160">
        <v>0</v>
      </c>
      <c r="R629" s="161">
        <v>0</v>
      </c>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c r="AO629" s="113"/>
      <c r="AP629" s="113"/>
      <c r="AQ629" s="113"/>
      <c r="AR629" s="113"/>
      <c r="AS629" s="113"/>
      <c r="AT629" s="113"/>
      <c r="AU629" s="113"/>
      <c r="AV629" s="113"/>
      <c r="AW629" s="113"/>
      <c r="AX629" s="113"/>
      <c r="AY629" s="113"/>
      <c r="AZ629" s="113"/>
      <c r="BA629" s="113"/>
      <c r="BB629" s="113"/>
      <c r="BC629" s="113"/>
      <c r="BD629" s="113"/>
      <c r="BE629" s="113"/>
      <c r="BF629" s="113"/>
      <c r="BG629" s="113"/>
      <c r="BH629" s="113"/>
      <c r="BI629" s="113"/>
      <c r="BJ629" s="113"/>
      <c r="BK629" s="113"/>
      <c r="BL629" s="113"/>
      <c r="BM629" s="113"/>
      <c r="BN629" s="113"/>
      <c r="BO629" s="113"/>
      <c r="BP629" s="113"/>
      <c r="BQ629" s="113"/>
      <c r="BR629" s="113"/>
      <c r="BS629" s="113"/>
      <c r="BT629" s="113"/>
      <c r="BU629" s="113"/>
      <c r="BV629" s="113"/>
      <c r="BW629" s="113"/>
      <c r="BX629" s="113"/>
      <c r="BY629" s="113"/>
      <c r="BZ629" s="113"/>
      <c r="CA629" s="113"/>
      <c r="CB629" s="113"/>
      <c r="CC629" s="113"/>
      <c r="CD629" s="113"/>
      <c r="CE629" s="113"/>
      <c r="CF629" s="113"/>
      <c r="CG629" s="113"/>
      <c r="CH629" s="113"/>
      <c r="CI629" s="113"/>
      <c r="CJ629" s="113"/>
      <c r="CK629" s="113"/>
      <c r="CL629" s="113"/>
      <c r="CM629" s="113"/>
      <c r="CN629" s="113"/>
      <c r="CO629" s="113"/>
      <c r="CP629" s="113"/>
      <c r="CQ629" s="113"/>
      <c r="CR629" s="113"/>
      <c r="CS629" s="113"/>
      <c r="CT629" s="113"/>
      <c r="CU629" s="113"/>
      <c r="CV629" s="113"/>
      <c r="CW629" s="113"/>
      <c r="CX629" s="113"/>
      <c r="CY629" s="113"/>
      <c r="CZ629" s="113"/>
      <c r="DA629" s="113"/>
      <c r="DB629" s="113"/>
      <c r="DC629" s="113"/>
      <c r="DD629" s="113"/>
      <c r="DE629" s="113"/>
    </row>
    <row r="630" spans="1:109" s="113" customFormat="1" ht="15" hidden="1" customHeight="1">
      <c r="A630" s="146"/>
      <c r="B630" s="282"/>
      <c r="C630" s="275"/>
      <c r="D630" s="277"/>
      <c r="E630" s="96"/>
      <c r="F630" s="147"/>
      <c r="G630" s="148" t="s">
        <v>3341</v>
      </c>
      <c r="H630" s="149"/>
      <c r="I630" s="149"/>
      <c r="J630" s="149"/>
      <c r="K630" s="150"/>
      <c r="L630" s="150"/>
      <c r="M630" s="150"/>
      <c r="N630" s="150"/>
      <c r="O630" s="150"/>
      <c r="P630" s="150"/>
      <c r="Q630" s="150"/>
      <c r="R630" s="150"/>
    </row>
    <row r="631" spans="1:109" s="113" customFormat="1" ht="15" hidden="1" customHeight="1">
      <c r="A631" s="146"/>
      <c r="B631" s="282"/>
      <c r="C631" s="275"/>
      <c r="D631" s="277"/>
      <c r="E631" s="96"/>
      <c r="F631" s="147"/>
      <c r="G631" s="148" t="s">
        <v>3341</v>
      </c>
      <c r="H631" s="149"/>
      <c r="I631" s="149"/>
      <c r="J631" s="149"/>
      <c r="K631" s="150"/>
      <c r="L631" s="150"/>
      <c r="M631" s="150"/>
      <c r="N631" s="150"/>
      <c r="O631" s="150"/>
      <c r="P631" s="150"/>
      <c r="Q631" s="150"/>
      <c r="R631" s="150"/>
    </row>
    <row r="632" spans="1:109" ht="15" hidden="1" customHeight="1">
      <c r="A632" s="140" t="s">
        <v>3408</v>
      </c>
      <c r="B632" s="282"/>
      <c r="C632" s="275"/>
      <c r="D632" s="277"/>
      <c r="E632" s="151" t="s">
        <v>3347</v>
      </c>
      <c r="F632" s="152"/>
      <c r="G632" s="159"/>
      <c r="H632" s="160">
        <v>0</v>
      </c>
      <c r="I632" s="160">
        <v>0</v>
      </c>
      <c r="J632" s="160">
        <v>0</v>
      </c>
      <c r="K632" s="160"/>
      <c r="L632" s="160">
        <v>0</v>
      </c>
      <c r="M632" s="160">
        <v>0</v>
      </c>
      <c r="N632" s="160">
        <v>0</v>
      </c>
      <c r="O632" s="160"/>
      <c r="P632" s="160">
        <v>0</v>
      </c>
      <c r="Q632" s="160">
        <v>0</v>
      </c>
      <c r="R632" s="161">
        <v>0</v>
      </c>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c r="AO632" s="113"/>
      <c r="AP632" s="113"/>
      <c r="AQ632" s="113"/>
      <c r="AR632" s="113"/>
      <c r="AS632" s="113"/>
      <c r="AT632" s="113"/>
      <c r="AU632" s="113"/>
      <c r="AV632" s="113"/>
      <c r="AW632" s="113"/>
      <c r="AX632" s="113"/>
      <c r="AY632" s="113"/>
      <c r="AZ632" s="113"/>
      <c r="BA632" s="113"/>
      <c r="BB632" s="113"/>
      <c r="BC632" s="113"/>
      <c r="BD632" s="113"/>
      <c r="BE632" s="113"/>
      <c r="BF632" s="113"/>
      <c r="BG632" s="113"/>
      <c r="BH632" s="113"/>
      <c r="BI632" s="113"/>
      <c r="BJ632" s="113"/>
      <c r="BK632" s="113"/>
      <c r="BL632" s="113"/>
      <c r="BM632" s="113"/>
      <c r="BN632" s="113"/>
      <c r="BO632" s="113"/>
      <c r="BP632" s="113"/>
      <c r="BQ632" s="113"/>
      <c r="BR632" s="113"/>
      <c r="BS632" s="113"/>
      <c r="BT632" s="113"/>
      <c r="BU632" s="113"/>
      <c r="BV632" s="113"/>
      <c r="BW632" s="113"/>
      <c r="BX632" s="113"/>
      <c r="BY632" s="113"/>
      <c r="BZ632" s="113"/>
      <c r="CA632" s="113"/>
      <c r="CB632" s="113"/>
      <c r="CC632" s="113"/>
      <c r="CD632" s="113"/>
      <c r="CE632" s="113"/>
      <c r="CF632" s="113"/>
      <c r="CG632" s="113"/>
      <c r="CH632" s="113"/>
      <c r="CI632" s="113"/>
      <c r="CJ632" s="113"/>
      <c r="CK632" s="113"/>
      <c r="CL632" s="113"/>
      <c r="CM632" s="113"/>
      <c r="CN632" s="113"/>
      <c r="CO632" s="113"/>
      <c r="CP632" s="113"/>
      <c r="CQ632" s="113"/>
      <c r="CR632" s="113"/>
      <c r="CS632" s="113"/>
      <c r="CT632" s="113"/>
      <c r="CU632" s="113"/>
      <c r="CV632" s="113"/>
      <c r="CW632" s="113"/>
      <c r="CX632" s="113"/>
      <c r="CY632" s="113"/>
      <c r="CZ632" s="113"/>
      <c r="DA632" s="113"/>
      <c r="DB632" s="113"/>
      <c r="DC632" s="113"/>
      <c r="DD632" s="113"/>
      <c r="DE632" s="113"/>
    </row>
    <row r="633" spans="1:109" s="113" customFormat="1" ht="15" hidden="1" customHeight="1">
      <c r="A633" s="146"/>
      <c r="B633" s="282"/>
      <c r="C633" s="275"/>
      <c r="D633" s="277"/>
      <c r="E633" s="96"/>
      <c r="F633" s="147"/>
      <c r="G633" s="148" t="s">
        <v>3341</v>
      </c>
      <c r="H633" s="149"/>
      <c r="I633" s="149"/>
      <c r="J633" s="149"/>
      <c r="K633" s="150"/>
      <c r="L633" s="150"/>
      <c r="M633" s="150"/>
      <c r="N633" s="150"/>
      <c r="O633" s="150"/>
      <c r="P633" s="150"/>
      <c r="Q633" s="150"/>
      <c r="R633" s="150"/>
    </row>
    <row r="634" spans="1:109" s="113" customFormat="1" ht="15" hidden="1" customHeight="1">
      <c r="A634" s="146"/>
      <c r="B634" s="282"/>
      <c r="C634" s="275"/>
      <c r="D634" s="277"/>
      <c r="E634" s="96"/>
      <c r="F634" s="147"/>
      <c r="G634" s="148" t="s">
        <v>3341</v>
      </c>
      <c r="H634" s="149"/>
      <c r="I634" s="149"/>
      <c r="J634" s="149"/>
      <c r="K634" s="150"/>
      <c r="L634" s="150"/>
      <c r="M634" s="150"/>
      <c r="N634" s="150"/>
      <c r="O634" s="150"/>
      <c r="P634" s="150"/>
      <c r="Q634" s="150"/>
      <c r="R634" s="150"/>
    </row>
    <row r="635" spans="1:109" ht="15" hidden="1" customHeight="1">
      <c r="A635" s="140" t="s">
        <v>3409</v>
      </c>
      <c r="B635" s="282"/>
      <c r="C635" s="275"/>
      <c r="D635" s="277"/>
      <c r="E635" s="151" t="s">
        <v>3349</v>
      </c>
      <c r="F635" s="152"/>
      <c r="G635" s="159"/>
      <c r="H635" s="160">
        <v>0</v>
      </c>
      <c r="I635" s="160">
        <v>0</v>
      </c>
      <c r="J635" s="160">
        <v>0</v>
      </c>
      <c r="K635" s="160"/>
      <c r="L635" s="160">
        <v>0</v>
      </c>
      <c r="M635" s="160">
        <v>0</v>
      </c>
      <c r="N635" s="160">
        <v>0</v>
      </c>
      <c r="O635" s="160"/>
      <c r="P635" s="160">
        <v>0</v>
      </c>
      <c r="Q635" s="160">
        <v>0</v>
      </c>
      <c r="R635" s="161">
        <v>0</v>
      </c>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c r="AO635" s="113"/>
      <c r="AP635" s="113"/>
      <c r="AQ635" s="113"/>
      <c r="AR635" s="113"/>
      <c r="AS635" s="113"/>
      <c r="AT635" s="113"/>
      <c r="AU635" s="113"/>
      <c r="AV635" s="113"/>
      <c r="AW635" s="113"/>
      <c r="AX635" s="113"/>
      <c r="AY635" s="113"/>
      <c r="AZ635" s="113"/>
      <c r="BA635" s="113"/>
      <c r="BB635" s="113"/>
      <c r="BC635" s="113"/>
      <c r="BD635" s="113"/>
      <c r="BE635" s="113"/>
      <c r="BF635" s="113"/>
      <c r="BG635" s="113"/>
      <c r="BH635" s="113"/>
      <c r="BI635" s="113"/>
      <c r="BJ635" s="113"/>
      <c r="BK635" s="113"/>
      <c r="BL635" s="113"/>
      <c r="BM635" s="113"/>
      <c r="BN635" s="113"/>
      <c r="BO635" s="113"/>
      <c r="BP635" s="113"/>
      <c r="BQ635" s="113"/>
      <c r="BR635" s="113"/>
      <c r="BS635" s="113"/>
      <c r="BT635" s="113"/>
      <c r="BU635" s="113"/>
      <c r="BV635" s="113"/>
      <c r="BW635" s="113"/>
      <c r="BX635" s="113"/>
      <c r="BY635" s="113"/>
      <c r="BZ635" s="113"/>
      <c r="CA635" s="113"/>
      <c r="CB635" s="113"/>
      <c r="CC635" s="113"/>
      <c r="CD635" s="113"/>
      <c r="CE635" s="113"/>
      <c r="CF635" s="113"/>
      <c r="CG635" s="113"/>
      <c r="CH635" s="113"/>
      <c r="CI635" s="113"/>
      <c r="CJ635" s="113"/>
      <c r="CK635" s="113"/>
      <c r="CL635" s="113"/>
      <c r="CM635" s="113"/>
      <c r="CN635" s="113"/>
      <c r="CO635" s="113"/>
      <c r="CP635" s="113"/>
      <c r="CQ635" s="113"/>
      <c r="CR635" s="113"/>
      <c r="CS635" s="113"/>
      <c r="CT635" s="113"/>
      <c r="CU635" s="113"/>
      <c r="CV635" s="113"/>
      <c r="CW635" s="113"/>
      <c r="CX635" s="113"/>
      <c r="CY635" s="113"/>
      <c r="CZ635" s="113"/>
      <c r="DA635" s="113"/>
      <c r="DB635" s="113"/>
      <c r="DC635" s="113"/>
      <c r="DD635" s="113"/>
      <c r="DE635" s="113"/>
    </row>
    <row r="636" spans="1:109" s="113" customFormat="1" ht="15" hidden="1" customHeight="1">
      <c r="A636" s="146"/>
      <c r="B636" s="282"/>
      <c r="C636" s="275"/>
      <c r="D636" s="277"/>
      <c r="E636" s="96"/>
      <c r="F636" s="147"/>
      <c r="G636" s="148" t="s">
        <v>3341</v>
      </c>
      <c r="H636" s="149"/>
      <c r="I636" s="149"/>
      <c r="J636" s="149"/>
      <c r="K636" s="150"/>
      <c r="L636" s="150"/>
      <c r="M636" s="150"/>
      <c r="N636" s="150"/>
      <c r="O636" s="150"/>
      <c r="P636" s="150"/>
      <c r="Q636" s="150"/>
      <c r="R636" s="150"/>
    </row>
    <row r="637" spans="1:109" s="113" customFormat="1" ht="15" hidden="1" customHeight="1">
      <c r="A637" s="146"/>
      <c r="B637" s="282"/>
      <c r="C637" s="275"/>
      <c r="D637" s="277"/>
      <c r="E637" s="96"/>
      <c r="F637" s="147"/>
      <c r="G637" s="148" t="s">
        <v>3341</v>
      </c>
      <c r="H637" s="149"/>
      <c r="I637" s="149"/>
      <c r="J637" s="149"/>
      <c r="K637" s="150"/>
      <c r="L637" s="150"/>
      <c r="M637" s="150"/>
      <c r="N637" s="150"/>
      <c r="O637" s="150"/>
      <c r="P637" s="150"/>
      <c r="Q637" s="150"/>
      <c r="R637" s="150"/>
    </row>
    <row r="638" spans="1:109" ht="15" hidden="1" customHeight="1">
      <c r="A638" s="140" t="s">
        <v>3410</v>
      </c>
      <c r="B638" s="282"/>
      <c r="C638" s="275"/>
      <c r="D638" s="277"/>
      <c r="E638" s="151" t="s">
        <v>3351</v>
      </c>
      <c r="F638" s="152"/>
      <c r="G638" s="159"/>
      <c r="H638" s="160">
        <v>0</v>
      </c>
      <c r="I638" s="160">
        <v>0</v>
      </c>
      <c r="J638" s="160">
        <v>0</v>
      </c>
      <c r="K638" s="160"/>
      <c r="L638" s="160">
        <v>0</v>
      </c>
      <c r="M638" s="160">
        <v>0</v>
      </c>
      <c r="N638" s="160">
        <v>0</v>
      </c>
      <c r="O638" s="160"/>
      <c r="P638" s="160">
        <v>0</v>
      </c>
      <c r="Q638" s="160">
        <v>0</v>
      </c>
      <c r="R638" s="161">
        <v>0</v>
      </c>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c r="AO638" s="113"/>
      <c r="AP638" s="113"/>
      <c r="AQ638" s="113"/>
      <c r="AR638" s="113"/>
      <c r="AS638" s="113"/>
      <c r="AT638" s="113"/>
      <c r="AU638" s="113"/>
      <c r="AV638" s="113"/>
      <c r="AW638" s="113"/>
      <c r="AX638" s="113"/>
      <c r="AY638" s="113"/>
      <c r="AZ638" s="113"/>
      <c r="BA638" s="113"/>
      <c r="BB638" s="113"/>
      <c r="BC638" s="113"/>
      <c r="BD638" s="113"/>
      <c r="BE638" s="113"/>
      <c r="BF638" s="113"/>
      <c r="BG638" s="113"/>
      <c r="BH638" s="113"/>
      <c r="BI638" s="113"/>
      <c r="BJ638" s="113"/>
      <c r="BK638" s="113"/>
      <c r="BL638" s="113"/>
      <c r="BM638" s="113"/>
      <c r="BN638" s="113"/>
      <c r="BO638" s="113"/>
      <c r="BP638" s="113"/>
      <c r="BQ638" s="113"/>
      <c r="BR638" s="113"/>
      <c r="BS638" s="113"/>
      <c r="BT638" s="113"/>
      <c r="BU638" s="113"/>
      <c r="BV638" s="113"/>
      <c r="BW638" s="113"/>
      <c r="BX638" s="113"/>
      <c r="BY638" s="113"/>
      <c r="BZ638" s="113"/>
      <c r="CA638" s="113"/>
      <c r="CB638" s="113"/>
      <c r="CC638" s="113"/>
      <c r="CD638" s="113"/>
      <c r="CE638" s="113"/>
      <c r="CF638" s="113"/>
      <c r="CG638" s="113"/>
      <c r="CH638" s="113"/>
      <c r="CI638" s="113"/>
      <c r="CJ638" s="113"/>
      <c r="CK638" s="113"/>
      <c r="CL638" s="113"/>
      <c r="CM638" s="113"/>
      <c r="CN638" s="113"/>
      <c r="CO638" s="113"/>
      <c r="CP638" s="113"/>
      <c r="CQ638" s="113"/>
      <c r="CR638" s="113"/>
      <c r="CS638" s="113"/>
      <c r="CT638" s="113"/>
      <c r="CU638" s="113"/>
      <c r="CV638" s="113"/>
      <c r="CW638" s="113"/>
      <c r="CX638" s="113"/>
      <c r="CY638" s="113"/>
      <c r="CZ638" s="113"/>
      <c r="DA638" s="113"/>
      <c r="DB638" s="113"/>
      <c r="DC638" s="113"/>
      <c r="DD638" s="113"/>
      <c r="DE638" s="113"/>
    </row>
    <row r="639" spans="1:109" s="113" customFormat="1" ht="15" hidden="1" customHeight="1">
      <c r="A639" s="146"/>
      <c r="B639" s="282"/>
      <c r="C639" s="275"/>
      <c r="D639" s="277"/>
      <c r="E639" s="96"/>
      <c r="F639" s="147"/>
      <c r="G639" s="148" t="s">
        <v>3341</v>
      </c>
      <c r="H639" s="149"/>
      <c r="I639" s="149"/>
      <c r="J639" s="149"/>
      <c r="K639" s="150"/>
      <c r="L639" s="150"/>
      <c r="M639" s="150"/>
      <c r="N639" s="150"/>
      <c r="O639" s="150"/>
      <c r="P639" s="150"/>
      <c r="Q639" s="150"/>
      <c r="R639" s="150"/>
    </row>
    <row r="640" spans="1:109" s="113" customFormat="1" ht="15" hidden="1" customHeight="1">
      <c r="A640" s="146"/>
      <c r="B640" s="282"/>
      <c r="C640" s="275"/>
      <c r="D640" s="277"/>
      <c r="E640" s="96"/>
      <c r="F640" s="147"/>
      <c r="G640" s="148" t="s">
        <v>3341</v>
      </c>
      <c r="H640" s="149"/>
      <c r="I640" s="149"/>
      <c r="J640" s="149"/>
      <c r="K640" s="150"/>
      <c r="L640" s="150"/>
      <c r="M640" s="150"/>
      <c r="N640" s="150"/>
      <c r="O640" s="150"/>
      <c r="P640" s="150"/>
      <c r="Q640" s="150"/>
      <c r="R640" s="150"/>
    </row>
    <row r="641" spans="1:109" ht="15" hidden="1" customHeight="1">
      <c r="A641" s="140" t="s">
        <v>3411</v>
      </c>
      <c r="B641" s="282"/>
      <c r="C641" s="275"/>
      <c r="D641" s="277"/>
      <c r="E641" s="151" t="s">
        <v>3353</v>
      </c>
      <c r="F641" s="152"/>
      <c r="G641" s="159"/>
      <c r="H641" s="160">
        <v>0</v>
      </c>
      <c r="I641" s="160">
        <v>0</v>
      </c>
      <c r="J641" s="160">
        <v>0</v>
      </c>
      <c r="K641" s="160"/>
      <c r="L641" s="160">
        <v>0</v>
      </c>
      <c r="M641" s="160">
        <v>0</v>
      </c>
      <c r="N641" s="160">
        <v>0</v>
      </c>
      <c r="O641" s="160"/>
      <c r="P641" s="160">
        <v>0</v>
      </c>
      <c r="Q641" s="160">
        <v>0</v>
      </c>
      <c r="R641" s="161">
        <v>0</v>
      </c>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c r="AO641" s="113"/>
      <c r="AP641" s="113"/>
      <c r="AQ641" s="113"/>
      <c r="AR641" s="113"/>
      <c r="AS641" s="113"/>
      <c r="AT641" s="113"/>
      <c r="AU641" s="113"/>
      <c r="AV641" s="113"/>
      <c r="AW641" s="113"/>
      <c r="AX641" s="113"/>
      <c r="AY641" s="113"/>
      <c r="AZ641" s="113"/>
      <c r="BA641" s="113"/>
      <c r="BB641" s="113"/>
      <c r="BC641" s="113"/>
      <c r="BD641" s="113"/>
      <c r="BE641" s="113"/>
      <c r="BF641" s="113"/>
      <c r="BG641" s="113"/>
      <c r="BH641" s="113"/>
      <c r="BI641" s="113"/>
      <c r="BJ641" s="113"/>
      <c r="BK641" s="113"/>
      <c r="BL641" s="113"/>
      <c r="BM641" s="113"/>
      <c r="BN641" s="113"/>
      <c r="BO641" s="113"/>
      <c r="BP641" s="113"/>
      <c r="BQ641" s="113"/>
      <c r="BR641" s="113"/>
      <c r="BS641" s="113"/>
      <c r="BT641" s="113"/>
      <c r="BU641" s="113"/>
      <c r="BV641" s="113"/>
      <c r="BW641" s="113"/>
      <c r="BX641" s="113"/>
      <c r="BY641" s="113"/>
      <c r="BZ641" s="113"/>
      <c r="CA641" s="113"/>
      <c r="CB641" s="113"/>
      <c r="CC641" s="113"/>
      <c r="CD641" s="113"/>
      <c r="CE641" s="113"/>
      <c r="CF641" s="113"/>
      <c r="CG641" s="113"/>
      <c r="CH641" s="113"/>
      <c r="CI641" s="113"/>
      <c r="CJ641" s="113"/>
      <c r="CK641" s="113"/>
      <c r="CL641" s="113"/>
      <c r="CM641" s="113"/>
      <c r="CN641" s="113"/>
      <c r="CO641" s="113"/>
      <c r="CP641" s="113"/>
      <c r="CQ641" s="113"/>
      <c r="CR641" s="113"/>
      <c r="CS641" s="113"/>
      <c r="CT641" s="113"/>
      <c r="CU641" s="113"/>
      <c r="CV641" s="113"/>
      <c r="CW641" s="113"/>
      <c r="CX641" s="113"/>
      <c r="CY641" s="113"/>
      <c r="CZ641" s="113"/>
      <c r="DA641" s="113"/>
      <c r="DB641" s="113"/>
      <c r="DC641" s="113"/>
      <c r="DD641" s="113"/>
      <c r="DE641" s="113"/>
    </row>
    <row r="642" spans="1:109" s="113" customFormat="1" ht="15" hidden="1" customHeight="1">
      <c r="A642" s="146"/>
      <c r="B642" s="282"/>
      <c r="C642" s="275"/>
      <c r="D642" s="277"/>
      <c r="E642" s="96"/>
      <c r="F642" s="147"/>
      <c r="G642" s="148" t="s">
        <v>3341</v>
      </c>
      <c r="H642" s="149"/>
      <c r="I642" s="149"/>
      <c r="J642" s="149"/>
      <c r="K642" s="150"/>
      <c r="L642" s="150"/>
      <c r="M642" s="150"/>
      <c r="N642" s="150"/>
      <c r="O642" s="150"/>
      <c r="P642" s="150"/>
      <c r="Q642" s="150"/>
      <c r="R642" s="150"/>
    </row>
    <row r="643" spans="1:109" s="113" customFormat="1" ht="15" hidden="1" customHeight="1">
      <c r="A643" s="146"/>
      <c r="B643" s="282"/>
      <c r="C643" s="275"/>
      <c r="D643" s="277"/>
      <c r="E643" s="96"/>
      <c r="F643" s="147"/>
      <c r="G643" s="148" t="s">
        <v>3341</v>
      </c>
      <c r="H643" s="149"/>
      <c r="I643" s="149"/>
      <c r="J643" s="149"/>
      <c r="K643" s="150"/>
      <c r="L643" s="150"/>
      <c r="M643" s="150"/>
      <c r="N643" s="150"/>
      <c r="O643" s="150"/>
      <c r="P643" s="150"/>
      <c r="Q643" s="150"/>
      <c r="R643" s="150"/>
    </row>
    <row r="644" spans="1:109" s="113" customFormat="1" ht="15" hidden="1" customHeight="1">
      <c r="A644" s="140" t="s">
        <v>3412</v>
      </c>
      <c r="B644" s="282"/>
      <c r="C644" s="275"/>
      <c r="D644" s="277"/>
      <c r="E644" s="151" t="s">
        <v>3355</v>
      </c>
      <c r="F644" s="147"/>
      <c r="G644" s="148"/>
      <c r="H644" s="149">
        <v>0</v>
      </c>
      <c r="I644" s="149">
        <v>0</v>
      </c>
      <c r="J644" s="149">
        <v>0</v>
      </c>
      <c r="K644" s="150"/>
      <c r="L644" s="150">
        <v>0</v>
      </c>
      <c r="M644" s="150">
        <v>0</v>
      </c>
      <c r="N644" s="150">
        <v>0</v>
      </c>
      <c r="O644" s="150"/>
      <c r="P644" s="150">
        <v>0</v>
      </c>
      <c r="Q644" s="150">
        <v>0</v>
      </c>
      <c r="R644" s="150">
        <v>0</v>
      </c>
    </row>
    <row r="645" spans="1:109" s="113" customFormat="1" ht="15" hidden="1" customHeight="1">
      <c r="A645" s="146"/>
      <c r="B645" s="282"/>
      <c r="C645" s="275"/>
      <c r="D645" s="277"/>
      <c r="E645" s="96"/>
      <c r="F645" s="147"/>
      <c r="G645" s="148" t="s">
        <v>3341</v>
      </c>
      <c r="H645" s="149"/>
      <c r="I645" s="149"/>
      <c r="J645" s="149"/>
      <c r="K645" s="150"/>
      <c r="L645" s="150"/>
      <c r="M645" s="150"/>
      <c r="N645" s="150"/>
      <c r="O645" s="150"/>
      <c r="P645" s="150"/>
      <c r="Q645" s="150"/>
      <c r="R645" s="150"/>
    </row>
    <row r="646" spans="1:109" s="113" customFormat="1" ht="15" hidden="1" customHeight="1">
      <c r="A646" s="146"/>
      <c r="B646" s="283"/>
      <c r="C646" s="276"/>
      <c r="D646" s="278"/>
      <c r="E646" s="96"/>
      <c r="F646" s="147"/>
      <c r="G646" s="148" t="s">
        <v>3341</v>
      </c>
      <c r="H646" s="149"/>
      <c r="I646" s="149"/>
      <c r="J646" s="149"/>
      <c r="K646" s="150"/>
      <c r="L646" s="150"/>
      <c r="M646" s="150"/>
      <c r="N646" s="150"/>
      <c r="O646" s="150"/>
      <c r="P646" s="150"/>
      <c r="Q646" s="150"/>
      <c r="R646" s="150"/>
    </row>
    <row r="647" spans="1:109" ht="15.75" hidden="1" customHeight="1">
      <c r="A647" s="140" t="s">
        <v>3413</v>
      </c>
      <c r="B647" s="281" t="s">
        <v>3414</v>
      </c>
      <c r="C647" s="274" t="s">
        <v>3326</v>
      </c>
      <c r="D647" s="250" t="s">
        <v>3357</v>
      </c>
      <c r="E647" s="151" t="s">
        <v>2911</v>
      </c>
      <c r="F647" s="156"/>
      <c r="G647" s="157"/>
      <c r="H647" s="162">
        <v>0</v>
      </c>
      <c r="I647" s="162">
        <v>0</v>
      </c>
      <c r="J647" s="162">
        <v>0</v>
      </c>
      <c r="K647" s="162"/>
      <c r="L647" s="162">
        <v>0</v>
      </c>
      <c r="M647" s="162">
        <v>0</v>
      </c>
      <c r="N647" s="162">
        <v>0</v>
      </c>
      <c r="O647" s="162"/>
      <c r="P647" s="162">
        <v>0</v>
      </c>
      <c r="Q647" s="162">
        <v>0</v>
      </c>
      <c r="R647" s="162">
        <v>0</v>
      </c>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c r="AO647" s="113"/>
      <c r="AP647" s="113"/>
      <c r="AQ647" s="113"/>
      <c r="AR647" s="113"/>
      <c r="AS647" s="113"/>
      <c r="AT647" s="113"/>
      <c r="AU647" s="113"/>
      <c r="AV647" s="113"/>
      <c r="AW647" s="113"/>
      <c r="AX647" s="113"/>
      <c r="AY647" s="113"/>
      <c r="AZ647" s="113"/>
      <c r="BA647" s="113"/>
      <c r="BB647" s="113"/>
      <c r="BC647" s="113"/>
      <c r="BD647" s="113"/>
      <c r="BE647" s="113"/>
      <c r="BF647" s="113"/>
      <c r="BG647" s="113"/>
      <c r="BH647" s="113"/>
      <c r="BI647" s="113"/>
      <c r="BJ647" s="113"/>
      <c r="BK647" s="113"/>
      <c r="BL647" s="113"/>
      <c r="BM647" s="113"/>
      <c r="BN647" s="113"/>
      <c r="BO647" s="113"/>
      <c r="BP647" s="113"/>
      <c r="BQ647" s="113"/>
      <c r="BR647" s="113"/>
      <c r="BS647" s="113"/>
      <c r="BT647" s="113"/>
      <c r="BU647" s="113"/>
      <c r="BV647" s="113"/>
      <c r="BW647" s="113"/>
      <c r="BX647" s="113"/>
      <c r="BY647" s="113"/>
      <c r="BZ647" s="113"/>
      <c r="CA647" s="113"/>
      <c r="CB647" s="113"/>
      <c r="CC647" s="113"/>
      <c r="CD647" s="113"/>
      <c r="CE647" s="113"/>
      <c r="CF647" s="113"/>
      <c r="CG647" s="113"/>
      <c r="CH647" s="113"/>
      <c r="CI647" s="113"/>
      <c r="CJ647" s="113"/>
      <c r="CK647" s="113"/>
      <c r="CL647" s="113"/>
      <c r="CM647" s="113"/>
      <c r="CN647" s="113"/>
      <c r="CO647" s="113"/>
      <c r="CP647" s="113"/>
      <c r="CQ647" s="113"/>
      <c r="CR647" s="113"/>
      <c r="CS647" s="113"/>
      <c r="CT647" s="113"/>
      <c r="CU647" s="113"/>
      <c r="CV647" s="113"/>
      <c r="CW647" s="113"/>
      <c r="CX647" s="113"/>
      <c r="CY647" s="113"/>
      <c r="CZ647" s="113"/>
      <c r="DA647" s="113"/>
      <c r="DB647" s="113"/>
      <c r="DC647" s="113"/>
      <c r="DD647" s="113"/>
      <c r="DE647" s="113"/>
    </row>
    <row r="648" spans="1:109" s="113" customFormat="1" ht="15" hidden="1" customHeight="1">
      <c r="A648" s="146"/>
      <c r="B648" s="282"/>
      <c r="C648" s="275"/>
      <c r="D648" s="277"/>
      <c r="E648" s="96"/>
      <c r="F648" s="147"/>
      <c r="G648" s="148" t="s">
        <v>3341</v>
      </c>
      <c r="H648" s="149"/>
      <c r="I648" s="149"/>
      <c r="J648" s="149"/>
      <c r="K648" s="150"/>
      <c r="L648" s="150"/>
      <c r="M648" s="150"/>
      <c r="N648" s="150"/>
      <c r="O648" s="150"/>
      <c r="P648" s="150"/>
      <c r="Q648" s="150"/>
      <c r="R648" s="150"/>
    </row>
    <row r="649" spans="1:109" s="113" customFormat="1" ht="15" hidden="1" customHeight="1">
      <c r="A649" s="146"/>
      <c r="B649" s="282"/>
      <c r="C649" s="275"/>
      <c r="D649" s="277"/>
      <c r="E649" s="96"/>
      <c r="F649" s="147"/>
      <c r="G649" s="148" t="s">
        <v>3341</v>
      </c>
      <c r="H649" s="149"/>
      <c r="I649" s="149"/>
      <c r="J649" s="149"/>
      <c r="K649" s="150"/>
      <c r="L649" s="150"/>
      <c r="M649" s="150"/>
      <c r="N649" s="150"/>
      <c r="O649" s="150"/>
      <c r="P649" s="150"/>
      <c r="Q649" s="150"/>
      <c r="R649" s="150"/>
    </row>
    <row r="650" spans="1:109" ht="15" hidden="1" customHeight="1">
      <c r="A650" s="140" t="s">
        <v>3415</v>
      </c>
      <c r="B650" s="282"/>
      <c r="C650" s="275"/>
      <c r="D650" s="277"/>
      <c r="E650" s="151" t="s">
        <v>3156</v>
      </c>
      <c r="F650" s="156"/>
      <c r="G650" s="157"/>
      <c r="H650" s="162">
        <v>0</v>
      </c>
      <c r="I650" s="162">
        <v>0</v>
      </c>
      <c r="J650" s="162">
        <v>0</v>
      </c>
      <c r="K650" s="162"/>
      <c r="L650" s="162">
        <v>0</v>
      </c>
      <c r="M650" s="162">
        <v>0</v>
      </c>
      <c r="N650" s="162">
        <v>0</v>
      </c>
      <c r="O650" s="162"/>
      <c r="P650" s="162">
        <v>0</v>
      </c>
      <c r="Q650" s="162">
        <v>0</v>
      </c>
      <c r="R650" s="162">
        <v>0</v>
      </c>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c r="AO650" s="113"/>
      <c r="AP650" s="113"/>
      <c r="AQ650" s="113"/>
      <c r="AR650" s="113"/>
      <c r="AS650" s="113"/>
      <c r="AT650" s="113"/>
      <c r="AU650" s="113"/>
      <c r="AV650" s="113"/>
      <c r="AW650" s="113"/>
      <c r="AX650" s="113"/>
      <c r="AY650" s="113"/>
      <c r="AZ650" s="113"/>
      <c r="BA650" s="113"/>
      <c r="BB650" s="113"/>
      <c r="BC650" s="113"/>
      <c r="BD650" s="113"/>
      <c r="BE650" s="113"/>
      <c r="BF650" s="113"/>
      <c r="BG650" s="113"/>
      <c r="BH650" s="113"/>
      <c r="BI650" s="113"/>
      <c r="BJ650" s="113"/>
      <c r="BK650" s="113"/>
      <c r="BL650" s="113"/>
      <c r="BM650" s="113"/>
      <c r="BN650" s="113"/>
      <c r="BO650" s="113"/>
      <c r="BP650" s="113"/>
      <c r="BQ650" s="113"/>
      <c r="BR650" s="113"/>
      <c r="BS650" s="113"/>
      <c r="BT650" s="113"/>
      <c r="BU650" s="113"/>
      <c r="BV650" s="113"/>
      <c r="BW650" s="113"/>
      <c r="BX650" s="113"/>
      <c r="BY650" s="113"/>
      <c r="BZ650" s="113"/>
      <c r="CA650" s="113"/>
      <c r="CB650" s="113"/>
      <c r="CC650" s="113"/>
      <c r="CD650" s="113"/>
      <c r="CE650" s="113"/>
      <c r="CF650" s="113"/>
      <c r="CG650" s="113"/>
      <c r="CH650" s="113"/>
      <c r="CI650" s="113"/>
      <c r="CJ650" s="113"/>
      <c r="CK650" s="113"/>
      <c r="CL650" s="113"/>
      <c r="CM650" s="113"/>
      <c r="CN650" s="113"/>
      <c r="CO650" s="113"/>
      <c r="CP650" s="113"/>
      <c r="CQ650" s="113"/>
      <c r="CR650" s="113"/>
      <c r="CS650" s="113"/>
      <c r="CT650" s="113"/>
      <c r="CU650" s="113"/>
      <c r="CV650" s="113"/>
      <c r="CW650" s="113"/>
      <c r="CX650" s="113"/>
      <c r="CY650" s="113"/>
      <c r="CZ650" s="113"/>
      <c r="DA650" s="113"/>
      <c r="DB650" s="113"/>
      <c r="DC650" s="113"/>
      <c r="DD650" s="113"/>
      <c r="DE650" s="113"/>
    </row>
    <row r="651" spans="1:109" s="113" customFormat="1" ht="15" hidden="1" customHeight="1">
      <c r="A651" s="146"/>
      <c r="B651" s="282"/>
      <c r="C651" s="275"/>
      <c r="D651" s="277"/>
      <c r="E651" s="96"/>
      <c r="F651" s="147"/>
      <c r="G651" s="148" t="s">
        <v>3341</v>
      </c>
      <c r="H651" s="149"/>
      <c r="I651" s="149"/>
      <c r="J651" s="149"/>
      <c r="K651" s="150"/>
      <c r="L651" s="150"/>
      <c r="M651" s="150"/>
      <c r="N651" s="150"/>
      <c r="O651" s="150"/>
      <c r="P651" s="150"/>
      <c r="Q651" s="150"/>
      <c r="R651" s="150"/>
    </row>
    <row r="652" spans="1:109" s="113" customFormat="1" ht="15" hidden="1" customHeight="1">
      <c r="A652" s="146"/>
      <c r="B652" s="282"/>
      <c r="C652" s="275"/>
      <c r="D652" s="277"/>
      <c r="E652" s="96"/>
      <c r="F652" s="147"/>
      <c r="G652" s="148" t="s">
        <v>3341</v>
      </c>
      <c r="H652" s="149"/>
      <c r="I652" s="149"/>
      <c r="J652" s="149"/>
      <c r="K652" s="150"/>
      <c r="L652" s="150"/>
      <c r="M652" s="150"/>
      <c r="N652" s="150"/>
      <c r="O652" s="150"/>
      <c r="P652" s="150"/>
      <c r="Q652" s="150"/>
      <c r="R652" s="150"/>
    </row>
    <row r="653" spans="1:109" ht="15" hidden="1" customHeight="1">
      <c r="A653" s="140" t="s">
        <v>3416</v>
      </c>
      <c r="B653" s="282"/>
      <c r="C653" s="275"/>
      <c r="D653" s="277"/>
      <c r="E653" s="151" t="s">
        <v>3180</v>
      </c>
      <c r="F653" s="156"/>
      <c r="G653" s="157"/>
      <c r="H653" s="162">
        <v>0</v>
      </c>
      <c r="I653" s="162">
        <v>0</v>
      </c>
      <c r="J653" s="162">
        <v>0</v>
      </c>
      <c r="K653" s="162"/>
      <c r="L653" s="162">
        <v>0</v>
      </c>
      <c r="M653" s="162">
        <v>0</v>
      </c>
      <c r="N653" s="162">
        <v>0</v>
      </c>
      <c r="O653" s="162"/>
      <c r="P653" s="162">
        <v>0</v>
      </c>
      <c r="Q653" s="162">
        <v>0</v>
      </c>
      <c r="R653" s="162">
        <v>0</v>
      </c>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c r="AO653" s="113"/>
      <c r="AP653" s="113"/>
      <c r="AQ653" s="113"/>
      <c r="AR653" s="113"/>
      <c r="AS653" s="113"/>
      <c r="AT653" s="113"/>
      <c r="AU653" s="113"/>
      <c r="AV653" s="113"/>
      <c r="AW653" s="113"/>
      <c r="AX653" s="113"/>
      <c r="AY653" s="113"/>
      <c r="AZ653" s="113"/>
      <c r="BA653" s="113"/>
      <c r="BB653" s="113"/>
      <c r="BC653" s="113"/>
      <c r="BD653" s="113"/>
      <c r="BE653" s="113"/>
      <c r="BF653" s="113"/>
      <c r="BG653" s="113"/>
      <c r="BH653" s="113"/>
      <c r="BI653" s="113"/>
      <c r="BJ653" s="113"/>
      <c r="BK653" s="113"/>
      <c r="BL653" s="113"/>
      <c r="BM653" s="113"/>
      <c r="BN653" s="113"/>
      <c r="BO653" s="113"/>
      <c r="BP653" s="113"/>
      <c r="BQ653" s="113"/>
      <c r="BR653" s="113"/>
      <c r="BS653" s="113"/>
      <c r="BT653" s="113"/>
      <c r="BU653" s="113"/>
      <c r="BV653" s="113"/>
      <c r="BW653" s="113"/>
      <c r="BX653" s="113"/>
      <c r="BY653" s="113"/>
      <c r="BZ653" s="113"/>
      <c r="CA653" s="113"/>
      <c r="CB653" s="113"/>
      <c r="CC653" s="113"/>
      <c r="CD653" s="113"/>
      <c r="CE653" s="113"/>
      <c r="CF653" s="113"/>
      <c r="CG653" s="113"/>
      <c r="CH653" s="113"/>
      <c r="CI653" s="113"/>
      <c r="CJ653" s="113"/>
      <c r="CK653" s="113"/>
      <c r="CL653" s="113"/>
      <c r="CM653" s="113"/>
      <c r="CN653" s="113"/>
      <c r="CO653" s="113"/>
      <c r="CP653" s="113"/>
      <c r="CQ653" s="113"/>
      <c r="CR653" s="113"/>
      <c r="CS653" s="113"/>
      <c r="CT653" s="113"/>
      <c r="CU653" s="113"/>
      <c r="CV653" s="113"/>
      <c r="CW653" s="113"/>
      <c r="CX653" s="113"/>
      <c r="CY653" s="113"/>
      <c r="CZ653" s="113"/>
      <c r="DA653" s="113"/>
      <c r="DB653" s="113"/>
      <c r="DC653" s="113"/>
      <c r="DD653" s="113"/>
      <c r="DE653" s="113"/>
    </row>
    <row r="654" spans="1:109" s="113" customFormat="1" ht="15" hidden="1" customHeight="1">
      <c r="A654" s="146"/>
      <c r="B654" s="282"/>
      <c r="C654" s="275"/>
      <c r="D654" s="277"/>
      <c r="E654" s="96"/>
      <c r="F654" s="147"/>
      <c r="G654" s="148" t="s">
        <v>3341</v>
      </c>
      <c r="H654" s="149"/>
      <c r="I654" s="149"/>
      <c r="J654" s="149"/>
      <c r="K654" s="150"/>
      <c r="L654" s="150"/>
      <c r="M654" s="150"/>
      <c r="N654" s="150"/>
      <c r="O654" s="150"/>
      <c r="P654" s="150"/>
      <c r="Q654" s="150"/>
      <c r="R654" s="150"/>
    </row>
    <row r="655" spans="1:109" s="113" customFormat="1" ht="15" hidden="1" customHeight="1">
      <c r="A655" s="146"/>
      <c r="B655" s="282"/>
      <c r="C655" s="275"/>
      <c r="D655" s="277"/>
      <c r="E655" s="96"/>
      <c r="F655" s="147"/>
      <c r="G655" s="148" t="s">
        <v>3341</v>
      </c>
      <c r="H655" s="149"/>
      <c r="I655" s="149"/>
      <c r="J655" s="149"/>
      <c r="K655" s="150"/>
      <c r="L655" s="150"/>
      <c r="M655" s="150"/>
      <c r="N655" s="150"/>
      <c r="O655" s="150"/>
      <c r="P655" s="150"/>
      <c r="Q655" s="150"/>
      <c r="R655" s="150"/>
    </row>
    <row r="656" spans="1:109" ht="15" hidden="1" customHeight="1">
      <c r="A656" s="140" t="s">
        <v>3417</v>
      </c>
      <c r="B656" s="282"/>
      <c r="C656" s="275"/>
      <c r="D656" s="277"/>
      <c r="E656" s="151" t="s">
        <v>3345</v>
      </c>
      <c r="F656" s="156"/>
      <c r="G656" s="157"/>
      <c r="H656" s="162">
        <v>0</v>
      </c>
      <c r="I656" s="162">
        <v>0</v>
      </c>
      <c r="J656" s="162">
        <v>0</v>
      </c>
      <c r="K656" s="162"/>
      <c r="L656" s="162">
        <v>0</v>
      </c>
      <c r="M656" s="162">
        <v>0</v>
      </c>
      <c r="N656" s="162">
        <v>0</v>
      </c>
      <c r="O656" s="162"/>
      <c r="P656" s="162">
        <v>0</v>
      </c>
      <c r="Q656" s="162">
        <v>0</v>
      </c>
      <c r="R656" s="162">
        <v>0</v>
      </c>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c r="AO656" s="113"/>
      <c r="AP656" s="113"/>
      <c r="AQ656" s="113"/>
      <c r="AR656" s="113"/>
      <c r="AS656" s="113"/>
      <c r="AT656" s="113"/>
      <c r="AU656" s="113"/>
      <c r="AV656" s="113"/>
      <c r="AW656" s="113"/>
      <c r="AX656" s="113"/>
      <c r="AY656" s="113"/>
      <c r="AZ656" s="113"/>
      <c r="BA656" s="113"/>
      <c r="BB656" s="113"/>
      <c r="BC656" s="113"/>
      <c r="BD656" s="113"/>
      <c r="BE656" s="113"/>
      <c r="BF656" s="113"/>
      <c r="BG656" s="113"/>
      <c r="BH656" s="113"/>
      <c r="BI656" s="113"/>
      <c r="BJ656" s="113"/>
      <c r="BK656" s="113"/>
      <c r="BL656" s="113"/>
      <c r="BM656" s="113"/>
      <c r="BN656" s="113"/>
      <c r="BO656" s="113"/>
      <c r="BP656" s="113"/>
      <c r="BQ656" s="113"/>
      <c r="BR656" s="113"/>
      <c r="BS656" s="113"/>
      <c r="BT656" s="113"/>
      <c r="BU656" s="113"/>
      <c r="BV656" s="113"/>
      <c r="BW656" s="113"/>
      <c r="BX656" s="113"/>
      <c r="BY656" s="113"/>
      <c r="BZ656" s="113"/>
      <c r="CA656" s="113"/>
      <c r="CB656" s="113"/>
      <c r="CC656" s="113"/>
      <c r="CD656" s="113"/>
      <c r="CE656" s="113"/>
      <c r="CF656" s="113"/>
      <c r="CG656" s="113"/>
      <c r="CH656" s="113"/>
      <c r="CI656" s="113"/>
      <c r="CJ656" s="113"/>
      <c r="CK656" s="113"/>
      <c r="CL656" s="113"/>
      <c r="CM656" s="113"/>
      <c r="CN656" s="113"/>
      <c r="CO656" s="113"/>
      <c r="CP656" s="113"/>
      <c r="CQ656" s="113"/>
      <c r="CR656" s="113"/>
      <c r="CS656" s="113"/>
      <c r="CT656" s="113"/>
      <c r="CU656" s="113"/>
      <c r="CV656" s="113"/>
      <c r="CW656" s="113"/>
      <c r="CX656" s="113"/>
      <c r="CY656" s="113"/>
      <c r="CZ656" s="113"/>
      <c r="DA656" s="113"/>
      <c r="DB656" s="113"/>
      <c r="DC656" s="113"/>
      <c r="DD656" s="113"/>
      <c r="DE656" s="113"/>
    </row>
    <row r="657" spans="1:109" s="113" customFormat="1" ht="15" hidden="1" customHeight="1">
      <c r="A657" s="146"/>
      <c r="B657" s="282"/>
      <c r="C657" s="275"/>
      <c r="D657" s="277"/>
      <c r="E657" s="96"/>
      <c r="F657" s="147"/>
      <c r="G657" s="148" t="s">
        <v>3341</v>
      </c>
      <c r="H657" s="149"/>
      <c r="I657" s="149"/>
      <c r="J657" s="149"/>
      <c r="K657" s="150"/>
      <c r="L657" s="150"/>
      <c r="M657" s="150"/>
      <c r="N657" s="150"/>
      <c r="O657" s="150"/>
      <c r="P657" s="150"/>
      <c r="Q657" s="150"/>
      <c r="R657" s="150"/>
    </row>
    <row r="658" spans="1:109" s="113" customFormat="1" ht="15" hidden="1" customHeight="1">
      <c r="A658" s="146"/>
      <c r="B658" s="282"/>
      <c r="C658" s="275"/>
      <c r="D658" s="277"/>
      <c r="E658" s="96"/>
      <c r="F658" s="147"/>
      <c r="G658" s="148" t="s">
        <v>3341</v>
      </c>
      <c r="H658" s="149"/>
      <c r="I658" s="149"/>
      <c r="J658" s="149"/>
      <c r="K658" s="150"/>
      <c r="L658" s="150"/>
      <c r="M658" s="150"/>
      <c r="N658" s="150"/>
      <c r="O658" s="150"/>
      <c r="P658" s="150"/>
      <c r="Q658" s="150"/>
      <c r="R658" s="150"/>
    </row>
    <row r="659" spans="1:109" ht="15" hidden="1" customHeight="1">
      <c r="A659" s="140" t="s">
        <v>3418</v>
      </c>
      <c r="B659" s="282"/>
      <c r="C659" s="275"/>
      <c r="D659" s="277"/>
      <c r="E659" s="151" t="s">
        <v>3347</v>
      </c>
      <c r="F659" s="156"/>
      <c r="G659" s="157"/>
      <c r="H659" s="162">
        <v>0</v>
      </c>
      <c r="I659" s="162">
        <v>0</v>
      </c>
      <c r="J659" s="162">
        <v>0</v>
      </c>
      <c r="K659" s="162"/>
      <c r="L659" s="162">
        <v>0</v>
      </c>
      <c r="M659" s="162">
        <v>0</v>
      </c>
      <c r="N659" s="162">
        <v>0</v>
      </c>
      <c r="O659" s="162"/>
      <c r="P659" s="162">
        <v>0</v>
      </c>
      <c r="Q659" s="162">
        <v>0</v>
      </c>
      <c r="R659" s="162">
        <v>0</v>
      </c>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c r="AO659" s="113"/>
      <c r="AP659" s="113"/>
      <c r="AQ659" s="113"/>
      <c r="AR659" s="113"/>
      <c r="AS659" s="113"/>
      <c r="AT659" s="113"/>
      <c r="AU659" s="113"/>
      <c r="AV659" s="113"/>
      <c r="AW659" s="113"/>
      <c r="AX659" s="113"/>
      <c r="AY659" s="113"/>
      <c r="AZ659" s="113"/>
      <c r="BA659" s="113"/>
      <c r="BB659" s="113"/>
      <c r="BC659" s="113"/>
      <c r="BD659" s="113"/>
      <c r="BE659" s="113"/>
      <c r="BF659" s="113"/>
      <c r="BG659" s="113"/>
      <c r="BH659" s="113"/>
      <c r="BI659" s="113"/>
      <c r="BJ659" s="113"/>
      <c r="BK659" s="113"/>
      <c r="BL659" s="113"/>
      <c r="BM659" s="113"/>
      <c r="BN659" s="113"/>
      <c r="BO659" s="113"/>
      <c r="BP659" s="113"/>
      <c r="BQ659" s="113"/>
      <c r="BR659" s="113"/>
      <c r="BS659" s="113"/>
      <c r="BT659" s="113"/>
      <c r="BU659" s="113"/>
      <c r="BV659" s="113"/>
      <c r="BW659" s="113"/>
      <c r="BX659" s="113"/>
      <c r="BY659" s="113"/>
      <c r="BZ659" s="113"/>
      <c r="CA659" s="113"/>
      <c r="CB659" s="113"/>
      <c r="CC659" s="113"/>
      <c r="CD659" s="113"/>
      <c r="CE659" s="113"/>
      <c r="CF659" s="113"/>
      <c r="CG659" s="113"/>
      <c r="CH659" s="113"/>
      <c r="CI659" s="113"/>
      <c r="CJ659" s="113"/>
      <c r="CK659" s="113"/>
      <c r="CL659" s="113"/>
      <c r="CM659" s="113"/>
      <c r="CN659" s="113"/>
      <c r="CO659" s="113"/>
      <c r="CP659" s="113"/>
      <c r="CQ659" s="113"/>
      <c r="CR659" s="113"/>
      <c r="CS659" s="113"/>
      <c r="CT659" s="113"/>
      <c r="CU659" s="113"/>
      <c r="CV659" s="113"/>
      <c r="CW659" s="113"/>
      <c r="CX659" s="113"/>
      <c r="CY659" s="113"/>
      <c r="CZ659" s="113"/>
      <c r="DA659" s="113"/>
      <c r="DB659" s="113"/>
      <c r="DC659" s="113"/>
      <c r="DD659" s="113"/>
      <c r="DE659" s="113"/>
    </row>
    <row r="660" spans="1:109" s="113" customFormat="1" ht="15" hidden="1" customHeight="1">
      <c r="A660" s="146"/>
      <c r="B660" s="282"/>
      <c r="C660" s="275"/>
      <c r="D660" s="277"/>
      <c r="E660" s="96"/>
      <c r="F660" s="147"/>
      <c r="G660" s="148" t="s">
        <v>3341</v>
      </c>
      <c r="H660" s="149"/>
      <c r="I660" s="149"/>
      <c r="J660" s="149"/>
      <c r="K660" s="150"/>
      <c r="L660" s="150"/>
      <c r="M660" s="150"/>
      <c r="N660" s="150"/>
      <c r="O660" s="150"/>
      <c r="P660" s="150"/>
      <c r="Q660" s="150"/>
      <c r="R660" s="150"/>
    </row>
    <row r="661" spans="1:109" s="113" customFormat="1" ht="15" hidden="1" customHeight="1">
      <c r="A661" s="146"/>
      <c r="B661" s="282"/>
      <c r="C661" s="275"/>
      <c r="D661" s="277"/>
      <c r="E661" s="96"/>
      <c r="F661" s="147"/>
      <c r="G661" s="148" t="s">
        <v>3341</v>
      </c>
      <c r="H661" s="149"/>
      <c r="I661" s="149"/>
      <c r="J661" s="149"/>
      <c r="K661" s="150"/>
      <c r="L661" s="150"/>
      <c r="M661" s="150"/>
      <c r="N661" s="150"/>
      <c r="O661" s="150"/>
      <c r="P661" s="150"/>
      <c r="Q661" s="150"/>
      <c r="R661" s="150"/>
    </row>
    <row r="662" spans="1:109" ht="15" hidden="1" customHeight="1">
      <c r="A662" s="140" t="s">
        <v>3419</v>
      </c>
      <c r="B662" s="282"/>
      <c r="C662" s="275"/>
      <c r="D662" s="277"/>
      <c r="E662" s="151" t="s">
        <v>3349</v>
      </c>
      <c r="F662" s="156"/>
      <c r="G662" s="157"/>
      <c r="H662" s="162">
        <v>0</v>
      </c>
      <c r="I662" s="162">
        <v>0</v>
      </c>
      <c r="J662" s="162">
        <v>0</v>
      </c>
      <c r="K662" s="162"/>
      <c r="L662" s="162">
        <v>0</v>
      </c>
      <c r="M662" s="162">
        <v>0</v>
      </c>
      <c r="N662" s="162">
        <v>0</v>
      </c>
      <c r="O662" s="162"/>
      <c r="P662" s="162">
        <v>0</v>
      </c>
      <c r="Q662" s="162">
        <v>0</v>
      </c>
      <c r="R662" s="162">
        <v>0</v>
      </c>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c r="AQ662" s="113"/>
      <c r="AR662" s="113"/>
      <c r="AS662" s="113"/>
      <c r="AT662" s="113"/>
      <c r="AU662" s="113"/>
      <c r="AV662" s="113"/>
      <c r="AW662" s="113"/>
      <c r="AX662" s="113"/>
      <c r="AY662" s="113"/>
      <c r="AZ662" s="113"/>
      <c r="BA662" s="113"/>
      <c r="BB662" s="113"/>
      <c r="BC662" s="113"/>
      <c r="BD662" s="113"/>
      <c r="BE662" s="113"/>
      <c r="BF662" s="113"/>
      <c r="BG662" s="113"/>
      <c r="BH662" s="113"/>
      <c r="BI662" s="113"/>
      <c r="BJ662" s="113"/>
      <c r="BK662" s="113"/>
      <c r="BL662" s="113"/>
      <c r="BM662" s="113"/>
      <c r="BN662" s="113"/>
      <c r="BO662" s="113"/>
      <c r="BP662" s="113"/>
      <c r="BQ662" s="113"/>
      <c r="BR662" s="113"/>
      <c r="BS662" s="113"/>
      <c r="BT662" s="113"/>
      <c r="BU662" s="113"/>
      <c r="BV662" s="113"/>
      <c r="BW662" s="113"/>
      <c r="BX662" s="113"/>
      <c r="BY662" s="113"/>
      <c r="BZ662" s="113"/>
      <c r="CA662" s="113"/>
      <c r="CB662" s="113"/>
      <c r="CC662" s="113"/>
      <c r="CD662" s="113"/>
      <c r="CE662" s="113"/>
      <c r="CF662" s="113"/>
      <c r="CG662" s="113"/>
      <c r="CH662" s="113"/>
      <c r="CI662" s="113"/>
      <c r="CJ662" s="113"/>
      <c r="CK662" s="113"/>
      <c r="CL662" s="113"/>
      <c r="CM662" s="113"/>
      <c r="CN662" s="113"/>
      <c r="CO662" s="113"/>
      <c r="CP662" s="113"/>
      <c r="CQ662" s="113"/>
      <c r="CR662" s="113"/>
      <c r="CS662" s="113"/>
      <c r="CT662" s="113"/>
      <c r="CU662" s="113"/>
      <c r="CV662" s="113"/>
      <c r="CW662" s="113"/>
      <c r="CX662" s="113"/>
      <c r="CY662" s="113"/>
      <c r="CZ662" s="113"/>
      <c r="DA662" s="113"/>
      <c r="DB662" s="113"/>
      <c r="DC662" s="113"/>
      <c r="DD662" s="113"/>
      <c r="DE662" s="113"/>
    </row>
    <row r="663" spans="1:109" s="113" customFormat="1" ht="15" hidden="1" customHeight="1">
      <c r="A663" s="146"/>
      <c r="B663" s="282"/>
      <c r="C663" s="275"/>
      <c r="D663" s="277"/>
      <c r="E663" s="96"/>
      <c r="F663" s="147"/>
      <c r="G663" s="148" t="s">
        <v>3341</v>
      </c>
      <c r="H663" s="149"/>
      <c r="I663" s="149"/>
      <c r="J663" s="149"/>
      <c r="K663" s="150"/>
      <c r="L663" s="150"/>
      <c r="M663" s="150"/>
      <c r="N663" s="150"/>
      <c r="O663" s="150"/>
      <c r="P663" s="150"/>
      <c r="Q663" s="150"/>
      <c r="R663" s="150"/>
    </row>
    <row r="664" spans="1:109" s="113" customFormat="1" ht="15" hidden="1" customHeight="1">
      <c r="A664" s="146"/>
      <c r="B664" s="282"/>
      <c r="C664" s="275"/>
      <c r="D664" s="277"/>
      <c r="E664" s="96"/>
      <c r="F664" s="147"/>
      <c r="G664" s="148" t="s">
        <v>3341</v>
      </c>
      <c r="H664" s="149"/>
      <c r="I664" s="149"/>
      <c r="J664" s="149"/>
      <c r="K664" s="150"/>
      <c r="L664" s="150"/>
      <c r="M664" s="150"/>
      <c r="N664" s="150"/>
      <c r="O664" s="150"/>
      <c r="P664" s="150"/>
      <c r="Q664" s="150"/>
      <c r="R664" s="150"/>
    </row>
    <row r="665" spans="1:109" s="158" customFormat="1" ht="15" hidden="1" customHeight="1">
      <c r="A665" s="140" t="s">
        <v>3420</v>
      </c>
      <c r="B665" s="282"/>
      <c r="C665" s="275"/>
      <c r="D665" s="277"/>
      <c r="E665" s="151" t="s">
        <v>3351</v>
      </c>
      <c r="F665" s="156"/>
      <c r="G665" s="157"/>
      <c r="H665" s="162">
        <v>0</v>
      </c>
      <c r="I665" s="162">
        <v>0</v>
      </c>
      <c r="J665" s="162">
        <v>0</v>
      </c>
      <c r="K665" s="162"/>
      <c r="L665" s="162">
        <v>0</v>
      </c>
      <c r="M665" s="162">
        <v>0</v>
      </c>
      <c r="N665" s="162">
        <v>0</v>
      </c>
      <c r="O665" s="162"/>
      <c r="P665" s="162">
        <v>0</v>
      </c>
      <c r="Q665" s="162">
        <v>0</v>
      </c>
      <c r="R665" s="162">
        <v>0</v>
      </c>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c r="AO665" s="113"/>
      <c r="AP665" s="113"/>
      <c r="AQ665" s="113"/>
      <c r="AR665" s="113"/>
      <c r="AS665" s="113"/>
      <c r="AT665" s="113"/>
      <c r="AU665" s="113"/>
      <c r="AV665" s="113"/>
      <c r="AW665" s="113"/>
      <c r="AX665" s="113"/>
      <c r="AY665" s="113"/>
      <c r="AZ665" s="113"/>
      <c r="BA665" s="113"/>
      <c r="BB665" s="113"/>
      <c r="BC665" s="113"/>
      <c r="BD665" s="113"/>
      <c r="BE665" s="113"/>
      <c r="BF665" s="113"/>
      <c r="BG665" s="113"/>
      <c r="BH665" s="113"/>
      <c r="BI665" s="113"/>
      <c r="BJ665" s="113"/>
      <c r="BK665" s="113"/>
      <c r="BL665" s="113"/>
      <c r="BM665" s="113"/>
      <c r="BN665" s="113"/>
      <c r="BO665" s="113"/>
      <c r="BP665" s="113"/>
      <c r="BQ665" s="113"/>
      <c r="BR665" s="113"/>
      <c r="BS665" s="113"/>
      <c r="BT665" s="113"/>
      <c r="BU665" s="113"/>
      <c r="BV665" s="113"/>
      <c r="BW665" s="113"/>
      <c r="BX665" s="113"/>
      <c r="BY665" s="113"/>
      <c r="BZ665" s="113"/>
      <c r="CA665" s="113"/>
      <c r="CB665" s="113"/>
      <c r="CC665" s="113"/>
      <c r="CD665" s="113"/>
      <c r="CE665" s="113"/>
      <c r="CF665" s="113"/>
      <c r="CG665" s="113"/>
      <c r="CH665" s="113"/>
      <c r="CI665" s="113"/>
      <c r="CJ665" s="113"/>
      <c r="CK665" s="113"/>
      <c r="CL665" s="113"/>
      <c r="CM665" s="113"/>
      <c r="CN665" s="113"/>
      <c r="CO665" s="113"/>
      <c r="CP665" s="113"/>
      <c r="CQ665" s="113"/>
      <c r="CR665" s="113"/>
      <c r="CS665" s="113"/>
      <c r="CT665" s="113"/>
      <c r="CU665" s="113"/>
      <c r="CV665" s="113"/>
      <c r="CW665" s="113"/>
      <c r="CX665" s="113"/>
      <c r="CY665" s="113"/>
      <c r="CZ665" s="113"/>
      <c r="DA665" s="113"/>
      <c r="DB665" s="113"/>
      <c r="DC665" s="113"/>
      <c r="DD665" s="113"/>
      <c r="DE665" s="113"/>
    </row>
    <row r="666" spans="1:109" s="113" customFormat="1" ht="15" hidden="1" customHeight="1">
      <c r="A666" s="146"/>
      <c r="B666" s="282"/>
      <c r="C666" s="275"/>
      <c r="D666" s="277"/>
      <c r="E666" s="96"/>
      <c r="F666" s="147"/>
      <c r="G666" s="148" t="s">
        <v>3341</v>
      </c>
      <c r="H666" s="149"/>
      <c r="I666" s="149"/>
      <c r="J666" s="149"/>
      <c r="K666" s="150"/>
      <c r="L666" s="150"/>
      <c r="M666" s="150"/>
      <c r="N666" s="150"/>
      <c r="O666" s="150"/>
      <c r="P666" s="150"/>
      <c r="Q666" s="150"/>
      <c r="R666" s="150"/>
    </row>
    <row r="667" spans="1:109" s="113" customFormat="1" ht="15" hidden="1" customHeight="1">
      <c r="A667" s="146"/>
      <c r="B667" s="282"/>
      <c r="C667" s="275"/>
      <c r="D667" s="277"/>
      <c r="E667" s="96"/>
      <c r="F667" s="147"/>
      <c r="G667" s="148" t="s">
        <v>3341</v>
      </c>
      <c r="H667" s="149"/>
      <c r="I667" s="149"/>
      <c r="J667" s="149"/>
      <c r="K667" s="150"/>
      <c r="L667" s="150"/>
      <c r="M667" s="150"/>
      <c r="N667" s="150"/>
      <c r="O667" s="150"/>
      <c r="P667" s="150"/>
      <c r="Q667" s="150"/>
      <c r="R667" s="150"/>
    </row>
    <row r="668" spans="1:109" ht="15" hidden="1" customHeight="1">
      <c r="A668" s="140" t="s">
        <v>3421</v>
      </c>
      <c r="B668" s="282"/>
      <c r="C668" s="275"/>
      <c r="D668" s="277"/>
      <c r="E668" s="151" t="s">
        <v>3353</v>
      </c>
      <c r="F668" s="156"/>
      <c r="G668" s="157"/>
      <c r="H668" s="162">
        <v>0</v>
      </c>
      <c r="I668" s="162">
        <v>0</v>
      </c>
      <c r="J668" s="162">
        <v>0</v>
      </c>
      <c r="K668" s="162"/>
      <c r="L668" s="162">
        <v>0</v>
      </c>
      <c r="M668" s="162">
        <v>0</v>
      </c>
      <c r="N668" s="162">
        <v>0</v>
      </c>
      <c r="O668" s="162"/>
      <c r="P668" s="162">
        <v>0</v>
      </c>
      <c r="Q668" s="162">
        <v>0</v>
      </c>
      <c r="R668" s="162">
        <v>0</v>
      </c>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c r="AO668" s="113"/>
      <c r="AP668" s="113"/>
      <c r="AQ668" s="113"/>
      <c r="AR668" s="113"/>
      <c r="AS668" s="113"/>
      <c r="AT668" s="113"/>
      <c r="AU668" s="113"/>
      <c r="AV668" s="113"/>
      <c r="AW668" s="113"/>
      <c r="AX668" s="113"/>
      <c r="AY668" s="113"/>
      <c r="AZ668" s="113"/>
      <c r="BA668" s="113"/>
      <c r="BB668" s="113"/>
      <c r="BC668" s="113"/>
      <c r="BD668" s="113"/>
      <c r="BE668" s="113"/>
      <c r="BF668" s="113"/>
      <c r="BG668" s="113"/>
      <c r="BH668" s="113"/>
      <c r="BI668" s="113"/>
      <c r="BJ668" s="113"/>
      <c r="BK668" s="113"/>
      <c r="BL668" s="113"/>
      <c r="BM668" s="113"/>
      <c r="BN668" s="113"/>
      <c r="BO668" s="113"/>
      <c r="BP668" s="113"/>
      <c r="BQ668" s="113"/>
      <c r="BR668" s="113"/>
      <c r="BS668" s="113"/>
      <c r="BT668" s="113"/>
      <c r="BU668" s="113"/>
      <c r="BV668" s="113"/>
      <c r="BW668" s="113"/>
      <c r="BX668" s="113"/>
      <c r="BY668" s="113"/>
      <c r="BZ668" s="113"/>
      <c r="CA668" s="113"/>
      <c r="CB668" s="113"/>
      <c r="CC668" s="113"/>
      <c r="CD668" s="113"/>
      <c r="CE668" s="113"/>
      <c r="CF668" s="113"/>
      <c r="CG668" s="113"/>
      <c r="CH668" s="113"/>
      <c r="CI668" s="113"/>
      <c r="CJ668" s="113"/>
      <c r="CK668" s="113"/>
      <c r="CL668" s="113"/>
      <c r="CM668" s="113"/>
      <c r="CN668" s="113"/>
      <c r="CO668" s="113"/>
      <c r="CP668" s="113"/>
      <c r="CQ668" s="113"/>
      <c r="CR668" s="113"/>
      <c r="CS668" s="113"/>
      <c r="CT668" s="113"/>
      <c r="CU668" s="113"/>
      <c r="CV668" s="113"/>
      <c r="CW668" s="113"/>
      <c r="CX668" s="113"/>
      <c r="CY668" s="113"/>
      <c r="CZ668" s="113"/>
      <c r="DA668" s="113"/>
      <c r="DB668" s="113"/>
      <c r="DC668" s="113"/>
      <c r="DD668" s="113"/>
      <c r="DE668" s="113"/>
    </row>
    <row r="669" spans="1:109" s="113" customFormat="1" ht="15" hidden="1" customHeight="1">
      <c r="A669" s="146"/>
      <c r="B669" s="282"/>
      <c r="C669" s="275"/>
      <c r="D669" s="277"/>
      <c r="E669" s="96"/>
      <c r="F669" s="147"/>
      <c r="G669" s="148" t="s">
        <v>3341</v>
      </c>
      <c r="H669" s="149"/>
      <c r="I669" s="149"/>
      <c r="J669" s="149"/>
      <c r="K669" s="150"/>
      <c r="L669" s="150"/>
      <c r="M669" s="150"/>
      <c r="N669" s="150"/>
      <c r="O669" s="150"/>
      <c r="P669" s="150"/>
      <c r="Q669" s="150"/>
      <c r="R669" s="150"/>
    </row>
    <row r="670" spans="1:109" s="113" customFormat="1" ht="15" hidden="1" customHeight="1">
      <c r="A670" s="146"/>
      <c r="B670" s="282"/>
      <c r="C670" s="275"/>
      <c r="D670" s="277"/>
      <c r="E670" s="96"/>
      <c r="F670" s="147"/>
      <c r="G670" s="148" t="s">
        <v>3341</v>
      </c>
      <c r="H670" s="149"/>
      <c r="I670" s="149"/>
      <c r="J670" s="149"/>
      <c r="K670" s="150"/>
      <c r="L670" s="150"/>
      <c r="M670" s="150"/>
      <c r="N670" s="150"/>
      <c r="O670" s="150"/>
      <c r="P670" s="150"/>
      <c r="Q670" s="150"/>
      <c r="R670" s="150"/>
    </row>
    <row r="671" spans="1:109" s="113" customFormat="1" ht="15" hidden="1" customHeight="1">
      <c r="A671" s="140" t="s">
        <v>3422</v>
      </c>
      <c r="B671" s="282"/>
      <c r="C671" s="275"/>
      <c r="D671" s="277"/>
      <c r="E671" s="151" t="s">
        <v>3355</v>
      </c>
      <c r="F671" s="156"/>
      <c r="G671" s="157"/>
      <c r="H671" s="162">
        <v>0</v>
      </c>
      <c r="I671" s="162">
        <v>0</v>
      </c>
      <c r="J671" s="162">
        <v>0</v>
      </c>
      <c r="K671" s="162"/>
      <c r="L671" s="162">
        <v>0</v>
      </c>
      <c r="M671" s="162">
        <v>0</v>
      </c>
      <c r="N671" s="162">
        <v>0</v>
      </c>
      <c r="O671" s="162"/>
      <c r="P671" s="162">
        <v>0</v>
      </c>
      <c r="Q671" s="162">
        <v>0</v>
      </c>
      <c r="R671" s="162">
        <v>0</v>
      </c>
    </row>
    <row r="672" spans="1:109" s="113" customFormat="1" ht="15" hidden="1" customHeight="1">
      <c r="A672" s="146"/>
      <c r="B672" s="282"/>
      <c r="C672" s="275"/>
      <c r="D672" s="277"/>
      <c r="E672" s="96"/>
      <c r="F672" s="147"/>
      <c r="G672" s="148" t="s">
        <v>3341</v>
      </c>
      <c r="H672" s="149"/>
      <c r="I672" s="149"/>
      <c r="J672" s="149"/>
      <c r="K672" s="150"/>
      <c r="L672" s="150"/>
      <c r="M672" s="150"/>
      <c r="N672" s="150"/>
      <c r="O672" s="150"/>
      <c r="P672" s="150"/>
      <c r="Q672" s="150"/>
      <c r="R672" s="150"/>
    </row>
    <row r="673" spans="1:109" s="113" customFormat="1" ht="15" hidden="1" customHeight="1">
      <c r="A673" s="146"/>
      <c r="B673" s="283"/>
      <c r="C673" s="276"/>
      <c r="D673" s="278"/>
      <c r="E673" s="96"/>
      <c r="F673" s="147"/>
      <c r="G673" s="148" t="s">
        <v>3341</v>
      </c>
      <c r="H673" s="149"/>
      <c r="I673" s="149"/>
      <c r="J673" s="149"/>
      <c r="K673" s="150"/>
      <c r="L673" s="150"/>
      <c r="M673" s="150"/>
      <c r="N673" s="150"/>
      <c r="O673" s="150"/>
      <c r="P673" s="150"/>
      <c r="Q673" s="150"/>
      <c r="R673" s="150"/>
    </row>
    <row r="674" spans="1:109" ht="15.75" hidden="1" customHeight="1">
      <c r="A674" s="140" t="s">
        <v>3423</v>
      </c>
      <c r="B674" s="281" t="s">
        <v>3424</v>
      </c>
      <c r="C674" s="274" t="s">
        <v>3339</v>
      </c>
      <c r="D674" s="250" t="s">
        <v>3425</v>
      </c>
      <c r="E674" s="151" t="s">
        <v>2911</v>
      </c>
      <c r="F674" s="152"/>
      <c r="G674" s="159"/>
      <c r="H674" s="160">
        <v>0</v>
      </c>
      <c r="I674" s="160">
        <v>0</v>
      </c>
      <c r="J674" s="160">
        <v>0</v>
      </c>
      <c r="K674" s="160"/>
      <c r="L674" s="160">
        <v>0</v>
      </c>
      <c r="M674" s="160">
        <v>0</v>
      </c>
      <c r="N674" s="160">
        <v>0</v>
      </c>
      <c r="O674" s="160"/>
      <c r="P674" s="160">
        <v>0</v>
      </c>
      <c r="Q674" s="160">
        <v>0</v>
      </c>
      <c r="R674" s="161">
        <v>0</v>
      </c>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c r="AO674" s="113"/>
      <c r="AP674" s="113"/>
      <c r="AQ674" s="113"/>
      <c r="AR674" s="113"/>
      <c r="AS674" s="113"/>
      <c r="AT674" s="113"/>
      <c r="AU674" s="113"/>
      <c r="AV674" s="113"/>
      <c r="AW674" s="113"/>
      <c r="AX674" s="113"/>
      <c r="AY674" s="113"/>
      <c r="AZ674" s="113"/>
      <c r="BA674" s="113"/>
      <c r="BB674" s="113"/>
      <c r="BC674" s="113"/>
      <c r="BD674" s="113"/>
      <c r="BE674" s="113"/>
      <c r="BF674" s="113"/>
      <c r="BG674" s="113"/>
      <c r="BH674" s="113"/>
      <c r="BI674" s="113"/>
      <c r="BJ674" s="113"/>
      <c r="BK674" s="113"/>
      <c r="BL674" s="113"/>
      <c r="BM674" s="113"/>
      <c r="BN674" s="113"/>
      <c r="BO674" s="113"/>
      <c r="BP674" s="113"/>
      <c r="BQ674" s="113"/>
      <c r="BR674" s="113"/>
      <c r="BS674" s="113"/>
      <c r="BT674" s="113"/>
      <c r="BU674" s="113"/>
      <c r="BV674" s="113"/>
      <c r="BW674" s="113"/>
      <c r="BX674" s="113"/>
      <c r="BY674" s="113"/>
      <c r="BZ674" s="113"/>
      <c r="CA674" s="113"/>
      <c r="CB674" s="113"/>
      <c r="CC674" s="113"/>
      <c r="CD674" s="113"/>
      <c r="CE674" s="113"/>
      <c r="CF674" s="113"/>
      <c r="CG674" s="113"/>
      <c r="CH674" s="113"/>
      <c r="CI674" s="113"/>
      <c r="CJ674" s="113"/>
      <c r="CK674" s="113"/>
      <c r="CL674" s="113"/>
      <c r="CM674" s="113"/>
      <c r="CN674" s="113"/>
      <c r="CO674" s="113"/>
      <c r="CP674" s="113"/>
      <c r="CQ674" s="113"/>
      <c r="CR674" s="113"/>
      <c r="CS674" s="113"/>
      <c r="CT674" s="113"/>
      <c r="CU674" s="113"/>
      <c r="CV674" s="113"/>
      <c r="CW674" s="113"/>
      <c r="CX674" s="113"/>
      <c r="CY674" s="113"/>
      <c r="CZ674" s="113"/>
      <c r="DA674" s="113"/>
      <c r="DB674" s="113"/>
      <c r="DC674" s="113"/>
      <c r="DD674" s="113"/>
      <c r="DE674" s="113"/>
    </row>
    <row r="675" spans="1:109" s="113" customFormat="1" ht="15" hidden="1" customHeight="1">
      <c r="A675" s="146"/>
      <c r="B675" s="282"/>
      <c r="C675" s="275"/>
      <c r="D675" s="277"/>
      <c r="E675" s="96"/>
      <c r="F675" s="147"/>
      <c r="G675" s="148" t="s">
        <v>3341</v>
      </c>
      <c r="H675" s="149"/>
      <c r="I675" s="149"/>
      <c r="J675" s="149"/>
      <c r="K675" s="150"/>
      <c r="L675" s="150"/>
      <c r="M675" s="150"/>
      <c r="N675" s="150"/>
      <c r="O675" s="150"/>
      <c r="P675" s="150"/>
      <c r="Q675" s="150"/>
      <c r="R675" s="150"/>
    </row>
    <row r="676" spans="1:109" s="113" customFormat="1" ht="15" hidden="1" customHeight="1">
      <c r="A676" s="146"/>
      <c r="B676" s="282"/>
      <c r="C676" s="275"/>
      <c r="D676" s="277"/>
      <c r="E676" s="96"/>
      <c r="F676" s="147"/>
      <c r="G676" s="148" t="s">
        <v>3341</v>
      </c>
      <c r="H676" s="149"/>
      <c r="I676" s="149"/>
      <c r="J676" s="149"/>
      <c r="K676" s="150"/>
      <c r="L676" s="150"/>
      <c r="M676" s="150"/>
      <c r="N676" s="150"/>
      <c r="O676" s="150"/>
      <c r="P676" s="150"/>
      <c r="Q676" s="150"/>
      <c r="R676" s="150"/>
    </row>
    <row r="677" spans="1:109" ht="15" hidden="1" customHeight="1">
      <c r="A677" s="140" t="s">
        <v>3426</v>
      </c>
      <c r="B677" s="282"/>
      <c r="C677" s="275"/>
      <c r="D677" s="277"/>
      <c r="E677" s="151" t="s">
        <v>3156</v>
      </c>
      <c r="F677" s="152"/>
      <c r="G677" s="159"/>
      <c r="H677" s="160">
        <v>0</v>
      </c>
      <c r="I677" s="160">
        <v>0</v>
      </c>
      <c r="J677" s="160">
        <v>0</v>
      </c>
      <c r="K677" s="160"/>
      <c r="L677" s="160">
        <v>0</v>
      </c>
      <c r="M677" s="160">
        <v>0</v>
      </c>
      <c r="N677" s="160">
        <v>0</v>
      </c>
      <c r="O677" s="160"/>
      <c r="P677" s="160">
        <v>0</v>
      </c>
      <c r="Q677" s="160">
        <v>0</v>
      </c>
      <c r="R677" s="161">
        <v>0</v>
      </c>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c r="AO677" s="113"/>
      <c r="AP677" s="113"/>
      <c r="AQ677" s="113"/>
      <c r="AR677" s="113"/>
      <c r="AS677" s="113"/>
      <c r="AT677" s="113"/>
      <c r="AU677" s="113"/>
      <c r="AV677" s="113"/>
      <c r="AW677" s="113"/>
      <c r="AX677" s="113"/>
      <c r="AY677" s="113"/>
      <c r="AZ677" s="113"/>
      <c r="BA677" s="113"/>
      <c r="BB677" s="113"/>
      <c r="BC677" s="113"/>
      <c r="BD677" s="113"/>
      <c r="BE677" s="113"/>
      <c r="BF677" s="113"/>
      <c r="BG677" s="113"/>
      <c r="BH677" s="113"/>
      <c r="BI677" s="113"/>
      <c r="BJ677" s="113"/>
      <c r="BK677" s="113"/>
      <c r="BL677" s="113"/>
      <c r="BM677" s="113"/>
      <c r="BN677" s="113"/>
      <c r="BO677" s="113"/>
      <c r="BP677" s="113"/>
      <c r="BQ677" s="113"/>
      <c r="BR677" s="113"/>
      <c r="BS677" s="113"/>
      <c r="BT677" s="113"/>
      <c r="BU677" s="113"/>
      <c r="BV677" s="113"/>
      <c r="BW677" s="113"/>
      <c r="BX677" s="113"/>
      <c r="BY677" s="113"/>
      <c r="BZ677" s="113"/>
      <c r="CA677" s="113"/>
      <c r="CB677" s="113"/>
      <c r="CC677" s="113"/>
      <c r="CD677" s="113"/>
      <c r="CE677" s="113"/>
      <c r="CF677" s="113"/>
      <c r="CG677" s="113"/>
      <c r="CH677" s="113"/>
      <c r="CI677" s="113"/>
      <c r="CJ677" s="113"/>
      <c r="CK677" s="113"/>
      <c r="CL677" s="113"/>
      <c r="CM677" s="113"/>
      <c r="CN677" s="113"/>
      <c r="CO677" s="113"/>
      <c r="CP677" s="113"/>
      <c r="CQ677" s="113"/>
      <c r="CR677" s="113"/>
      <c r="CS677" s="113"/>
      <c r="CT677" s="113"/>
      <c r="CU677" s="113"/>
      <c r="CV677" s="113"/>
      <c r="CW677" s="113"/>
      <c r="CX677" s="113"/>
      <c r="CY677" s="113"/>
      <c r="CZ677" s="113"/>
      <c r="DA677" s="113"/>
      <c r="DB677" s="113"/>
      <c r="DC677" s="113"/>
      <c r="DD677" s="113"/>
      <c r="DE677" s="113"/>
    </row>
    <row r="678" spans="1:109" s="113" customFormat="1" ht="15" hidden="1" customHeight="1">
      <c r="A678" s="146"/>
      <c r="B678" s="282"/>
      <c r="C678" s="275"/>
      <c r="D678" s="277"/>
      <c r="E678" s="96"/>
      <c r="F678" s="147"/>
      <c r="G678" s="148" t="s">
        <v>3341</v>
      </c>
      <c r="H678" s="149"/>
      <c r="I678" s="149"/>
      <c r="J678" s="149"/>
      <c r="K678" s="150"/>
      <c r="L678" s="150"/>
      <c r="M678" s="150"/>
      <c r="N678" s="150"/>
      <c r="O678" s="150"/>
      <c r="P678" s="150"/>
      <c r="Q678" s="150"/>
      <c r="R678" s="150"/>
    </row>
    <row r="679" spans="1:109" s="113" customFormat="1" ht="15" hidden="1" customHeight="1">
      <c r="A679" s="146"/>
      <c r="B679" s="282"/>
      <c r="C679" s="275"/>
      <c r="D679" s="277"/>
      <c r="E679" s="96"/>
      <c r="F679" s="147"/>
      <c r="G679" s="148" t="s">
        <v>3341</v>
      </c>
      <c r="H679" s="149"/>
      <c r="I679" s="149"/>
      <c r="J679" s="149"/>
      <c r="K679" s="150"/>
      <c r="L679" s="150"/>
      <c r="M679" s="150"/>
      <c r="N679" s="150"/>
      <c r="O679" s="150"/>
      <c r="P679" s="150"/>
      <c r="Q679" s="150"/>
      <c r="R679" s="150"/>
    </row>
    <row r="680" spans="1:109" ht="15" hidden="1" customHeight="1">
      <c r="A680" s="140" t="s">
        <v>3427</v>
      </c>
      <c r="B680" s="282"/>
      <c r="C680" s="275"/>
      <c r="D680" s="277"/>
      <c r="E680" s="151" t="s">
        <v>3180</v>
      </c>
      <c r="F680" s="152"/>
      <c r="G680" s="159"/>
      <c r="H680" s="160">
        <v>0</v>
      </c>
      <c r="I680" s="160">
        <v>0</v>
      </c>
      <c r="J680" s="160">
        <v>0</v>
      </c>
      <c r="K680" s="160"/>
      <c r="L680" s="160">
        <v>0</v>
      </c>
      <c r="M680" s="160">
        <v>0</v>
      </c>
      <c r="N680" s="160">
        <v>0</v>
      </c>
      <c r="O680" s="160"/>
      <c r="P680" s="160">
        <v>0</v>
      </c>
      <c r="Q680" s="160">
        <v>0</v>
      </c>
      <c r="R680" s="161">
        <v>0</v>
      </c>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c r="AO680" s="113"/>
      <c r="AP680" s="113"/>
      <c r="AQ680" s="113"/>
      <c r="AR680" s="113"/>
      <c r="AS680" s="113"/>
      <c r="AT680" s="113"/>
      <c r="AU680" s="113"/>
      <c r="AV680" s="113"/>
      <c r="AW680" s="113"/>
      <c r="AX680" s="113"/>
      <c r="AY680" s="113"/>
      <c r="AZ680" s="113"/>
      <c r="BA680" s="113"/>
      <c r="BB680" s="113"/>
      <c r="BC680" s="113"/>
      <c r="BD680" s="113"/>
      <c r="BE680" s="113"/>
      <c r="BF680" s="113"/>
      <c r="BG680" s="113"/>
      <c r="BH680" s="113"/>
      <c r="BI680" s="113"/>
      <c r="BJ680" s="113"/>
      <c r="BK680" s="113"/>
      <c r="BL680" s="113"/>
      <c r="BM680" s="113"/>
      <c r="BN680" s="113"/>
      <c r="BO680" s="113"/>
      <c r="BP680" s="113"/>
      <c r="BQ680" s="113"/>
      <c r="BR680" s="113"/>
      <c r="BS680" s="113"/>
      <c r="BT680" s="113"/>
      <c r="BU680" s="113"/>
      <c r="BV680" s="113"/>
      <c r="BW680" s="113"/>
      <c r="BX680" s="113"/>
      <c r="BY680" s="113"/>
      <c r="BZ680" s="113"/>
      <c r="CA680" s="113"/>
      <c r="CB680" s="113"/>
      <c r="CC680" s="113"/>
      <c r="CD680" s="113"/>
      <c r="CE680" s="113"/>
      <c r="CF680" s="113"/>
      <c r="CG680" s="113"/>
      <c r="CH680" s="113"/>
      <c r="CI680" s="113"/>
      <c r="CJ680" s="113"/>
      <c r="CK680" s="113"/>
      <c r="CL680" s="113"/>
      <c r="CM680" s="113"/>
      <c r="CN680" s="113"/>
      <c r="CO680" s="113"/>
      <c r="CP680" s="113"/>
      <c r="CQ680" s="113"/>
      <c r="CR680" s="113"/>
      <c r="CS680" s="113"/>
      <c r="CT680" s="113"/>
      <c r="CU680" s="113"/>
      <c r="CV680" s="113"/>
      <c r="CW680" s="113"/>
      <c r="CX680" s="113"/>
      <c r="CY680" s="113"/>
      <c r="CZ680" s="113"/>
      <c r="DA680" s="113"/>
      <c r="DB680" s="113"/>
      <c r="DC680" s="113"/>
      <c r="DD680" s="113"/>
      <c r="DE680" s="113"/>
    </row>
    <row r="681" spans="1:109" s="113" customFormat="1" ht="15" hidden="1" customHeight="1">
      <c r="A681" s="146"/>
      <c r="B681" s="282"/>
      <c r="C681" s="275"/>
      <c r="D681" s="277"/>
      <c r="E681" s="96"/>
      <c r="F681" s="147"/>
      <c r="G681" s="148" t="s">
        <v>3341</v>
      </c>
      <c r="H681" s="149"/>
      <c r="I681" s="149"/>
      <c r="J681" s="149"/>
      <c r="K681" s="150"/>
      <c r="L681" s="150"/>
      <c r="M681" s="150"/>
      <c r="N681" s="150"/>
      <c r="O681" s="150"/>
      <c r="P681" s="150"/>
      <c r="Q681" s="150"/>
      <c r="R681" s="150"/>
    </row>
    <row r="682" spans="1:109" s="113" customFormat="1" ht="15" hidden="1" customHeight="1">
      <c r="A682" s="146"/>
      <c r="B682" s="282"/>
      <c r="C682" s="275"/>
      <c r="D682" s="277"/>
      <c r="E682" s="96"/>
      <c r="F682" s="147"/>
      <c r="G682" s="148" t="s">
        <v>3341</v>
      </c>
      <c r="H682" s="149"/>
      <c r="I682" s="149"/>
      <c r="J682" s="149"/>
      <c r="K682" s="150"/>
      <c r="L682" s="150"/>
      <c r="M682" s="150"/>
      <c r="N682" s="150"/>
      <c r="O682" s="150"/>
      <c r="P682" s="150"/>
      <c r="Q682" s="150"/>
      <c r="R682" s="150"/>
    </row>
    <row r="683" spans="1:109" ht="15" hidden="1" customHeight="1">
      <c r="A683" s="140" t="s">
        <v>3428</v>
      </c>
      <c r="B683" s="282"/>
      <c r="C683" s="275"/>
      <c r="D683" s="277"/>
      <c r="E683" s="151" t="s">
        <v>3345</v>
      </c>
      <c r="F683" s="152"/>
      <c r="G683" s="159"/>
      <c r="H683" s="160">
        <v>0</v>
      </c>
      <c r="I683" s="160">
        <v>0</v>
      </c>
      <c r="J683" s="160">
        <v>0</v>
      </c>
      <c r="K683" s="160"/>
      <c r="L683" s="160">
        <v>0</v>
      </c>
      <c r="M683" s="160">
        <v>0</v>
      </c>
      <c r="N683" s="160">
        <v>0</v>
      </c>
      <c r="O683" s="160"/>
      <c r="P683" s="160">
        <v>0</v>
      </c>
      <c r="Q683" s="160">
        <v>0</v>
      </c>
      <c r="R683" s="161">
        <v>0</v>
      </c>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c r="AO683" s="113"/>
      <c r="AP683" s="113"/>
      <c r="AQ683" s="113"/>
      <c r="AR683" s="113"/>
      <c r="AS683" s="113"/>
      <c r="AT683" s="113"/>
      <c r="AU683" s="113"/>
      <c r="AV683" s="113"/>
      <c r="AW683" s="113"/>
      <c r="AX683" s="113"/>
      <c r="AY683" s="113"/>
      <c r="AZ683" s="113"/>
      <c r="BA683" s="113"/>
      <c r="BB683" s="113"/>
      <c r="BC683" s="113"/>
      <c r="BD683" s="113"/>
      <c r="BE683" s="113"/>
      <c r="BF683" s="113"/>
      <c r="BG683" s="113"/>
      <c r="BH683" s="113"/>
      <c r="BI683" s="113"/>
      <c r="BJ683" s="113"/>
      <c r="BK683" s="113"/>
      <c r="BL683" s="113"/>
      <c r="BM683" s="113"/>
      <c r="BN683" s="113"/>
      <c r="BO683" s="113"/>
      <c r="BP683" s="113"/>
      <c r="BQ683" s="113"/>
      <c r="BR683" s="113"/>
      <c r="BS683" s="113"/>
      <c r="BT683" s="113"/>
      <c r="BU683" s="113"/>
      <c r="BV683" s="113"/>
      <c r="BW683" s="113"/>
      <c r="BX683" s="113"/>
      <c r="BY683" s="113"/>
      <c r="BZ683" s="113"/>
      <c r="CA683" s="113"/>
      <c r="CB683" s="113"/>
      <c r="CC683" s="113"/>
      <c r="CD683" s="113"/>
      <c r="CE683" s="113"/>
      <c r="CF683" s="113"/>
      <c r="CG683" s="113"/>
      <c r="CH683" s="113"/>
      <c r="CI683" s="113"/>
      <c r="CJ683" s="113"/>
      <c r="CK683" s="113"/>
      <c r="CL683" s="113"/>
      <c r="CM683" s="113"/>
      <c r="CN683" s="113"/>
      <c r="CO683" s="113"/>
      <c r="CP683" s="113"/>
      <c r="CQ683" s="113"/>
      <c r="CR683" s="113"/>
      <c r="CS683" s="113"/>
      <c r="CT683" s="113"/>
      <c r="CU683" s="113"/>
      <c r="CV683" s="113"/>
      <c r="CW683" s="113"/>
      <c r="CX683" s="113"/>
      <c r="CY683" s="113"/>
      <c r="CZ683" s="113"/>
      <c r="DA683" s="113"/>
      <c r="DB683" s="113"/>
      <c r="DC683" s="113"/>
      <c r="DD683" s="113"/>
      <c r="DE683" s="113"/>
    </row>
    <row r="684" spans="1:109" s="113" customFormat="1" ht="15" hidden="1" customHeight="1">
      <c r="A684" s="146"/>
      <c r="B684" s="282"/>
      <c r="C684" s="275"/>
      <c r="D684" s="277"/>
      <c r="E684" s="96"/>
      <c r="F684" s="147"/>
      <c r="G684" s="148" t="s">
        <v>3341</v>
      </c>
      <c r="H684" s="149"/>
      <c r="I684" s="149"/>
      <c r="J684" s="149"/>
      <c r="K684" s="150"/>
      <c r="L684" s="150"/>
      <c r="M684" s="150"/>
      <c r="N684" s="150"/>
      <c r="O684" s="150"/>
      <c r="P684" s="150"/>
      <c r="Q684" s="150"/>
      <c r="R684" s="150"/>
    </row>
    <row r="685" spans="1:109" s="113" customFormat="1" ht="15" hidden="1" customHeight="1">
      <c r="A685" s="146"/>
      <c r="B685" s="282"/>
      <c r="C685" s="275"/>
      <c r="D685" s="277"/>
      <c r="E685" s="96"/>
      <c r="F685" s="147"/>
      <c r="G685" s="148" t="s">
        <v>3341</v>
      </c>
      <c r="H685" s="149"/>
      <c r="I685" s="149"/>
      <c r="J685" s="149"/>
      <c r="K685" s="150"/>
      <c r="L685" s="150"/>
      <c r="M685" s="150"/>
      <c r="N685" s="150"/>
      <c r="O685" s="150"/>
      <c r="P685" s="150"/>
      <c r="Q685" s="150"/>
      <c r="R685" s="150"/>
    </row>
    <row r="686" spans="1:109" ht="15" hidden="1" customHeight="1">
      <c r="A686" s="140" t="s">
        <v>3429</v>
      </c>
      <c r="B686" s="282"/>
      <c r="C686" s="275"/>
      <c r="D686" s="277"/>
      <c r="E686" s="151" t="s">
        <v>3347</v>
      </c>
      <c r="F686" s="152"/>
      <c r="G686" s="159"/>
      <c r="H686" s="160">
        <v>0</v>
      </c>
      <c r="I686" s="160">
        <v>0</v>
      </c>
      <c r="J686" s="160">
        <v>0</v>
      </c>
      <c r="K686" s="160"/>
      <c r="L686" s="160">
        <v>0</v>
      </c>
      <c r="M686" s="160">
        <v>0</v>
      </c>
      <c r="N686" s="160">
        <v>0</v>
      </c>
      <c r="O686" s="160"/>
      <c r="P686" s="160">
        <v>0</v>
      </c>
      <c r="Q686" s="160">
        <v>0</v>
      </c>
      <c r="R686" s="161">
        <v>0</v>
      </c>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c r="AO686" s="113"/>
      <c r="AP686" s="113"/>
      <c r="AQ686" s="113"/>
      <c r="AR686" s="113"/>
      <c r="AS686" s="113"/>
      <c r="AT686" s="113"/>
      <c r="AU686" s="113"/>
      <c r="AV686" s="113"/>
      <c r="AW686" s="113"/>
      <c r="AX686" s="113"/>
      <c r="AY686" s="113"/>
      <c r="AZ686" s="113"/>
      <c r="BA686" s="113"/>
      <c r="BB686" s="113"/>
      <c r="BC686" s="113"/>
      <c r="BD686" s="113"/>
      <c r="BE686" s="113"/>
      <c r="BF686" s="113"/>
      <c r="BG686" s="113"/>
      <c r="BH686" s="113"/>
      <c r="BI686" s="113"/>
      <c r="BJ686" s="113"/>
      <c r="BK686" s="113"/>
      <c r="BL686" s="113"/>
      <c r="BM686" s="113"/>
      <c r="BN686" s="113"/>
      <c r="BO686" s="113"/>
      <c r="BP686" s="113"/>
      <c r="BQ686" s="113"/>
      <c r="BR686" s="113"/>
      <c r="BS686" s="113"/>
      <c r="BT686" s="113"/>
      <c r="BU686" s="113"/>
      <c r="BV686" s="113"/>
      <c r="BW686" s="113"/>
      <c r="BX686" s="113"/>
      <c r="BY686" s="113"/>
      <c r="BZ686" s="113"/>
      <c r="CA686" s="113"/>
      <c r="CB686" s="113"/>
      <c r="CC686" s="113"/>
      <c r="CD686" s="113"/>
      <c r="CE686" s="113"/>
      <c r="CF686" s="113"/>
      <c r="CG686" s="113"/>
      <c r="CH686" s="113"/>
      <c r="CI686" s="113"/>
      <c r="CJ686" s="113"/>
      <c r="CK686" s="113"/>
      <c r="CL686" s="113"/>
      <c r="CM686" s="113"/>
      <c r="CN686" s="113"/>
      <c r="CO686" s="113"/>
      <c r="CP686" s="113"/>
      <c r="CQ686" s="113"/>
      <c r="CR686" s="113"/>
      <c r="CS686" s="113"/>
      <c r="CT686" s="113"/>
      <c r="CU686" s="113"/>
      <c r="CV686" s="113"/>
      <c r="CW686" s="113"/>
      <c r="CX686" s="113"/>
      <c r="CY686" s="113"/>
      <c r="CZ686" s="113"/>
      <c r="DA686" s="113"/>
      <c r="DB686" s="113"/>
      <c r="DC686" s="113"/>
      <c r="DD686" s="113"/>
      <c r="DE686" s="113"/>
    </row>
    <row r="687" spans="1:109" s="113" customFormat="1" ht="15" hidden="1" customHeight="1">
      <c r="A687" s="146"/>
      <c r="B687" s="282"/>
      <c r="C687" s="275"/>
      <c r="D687" s="277"/>
      <c r="E687" s="96"/>
      <c r="F687" s="147"/>
      <c r="G687" s="148" t="s">
        <v>3341</v>
      </c>
      <c r="H687" s="149"/>
      <c r="I687" s="149"/>
      <c r="J687" s="149"/>
      <c r="K687" s="150"/>
      <c r="L687" s="150"/>
      <c r="M687" s="150"/>
      <c r="N687" s="150"/>
      <c r="O687" s="150"/>
      <c r="P687" s="150"/>
      <c r="Q687" s="150"/>
      <c r="R687" s="150"/>
    </row>
    <row r="688" spans="1:109" s="113" customFormat="1" ht="15" hidden="1" customHeight="1">
      <c r="A688" s="146"/>
      <c r="B688" s="282"/>
      <c r="C688" s="275"/>
      <c r="D688" s="277"/>
      <c r="E688" s="96"/>
      <c r="F688" s="147"/>
      <c r="G688" s="148" t="s">
        <v>3341</v>
      </c>
      <c r="H688" s="149"/>
      <c r="I688" s="149"/>
      <c r="J688" s="149"/>
      <c r="K688" s="150"/>
      <c r="L688" s="150"/>
      <c r="M688" s="150"/>
      <c r="N688" s="150"/>
      <c r="O688" s="150"/>
      <c r="P688" s="150"/>
      <c r="Q688" s="150"/>
      <c r="R688" s="150"/>
    </row>
    <row r="689" spans="1:109" ht="15" hidden="1" customHeight="1">
      <c r="A689" s="140" t="s">
        <v>3430</v>
      </c>
      <c r="B689" s="282"/>
      <c r="C689" s="275"/>
      <c r="D689" s="277"/>
      <c r="E689" s="151" t="s">
        <v>3349</v>
      </c>
      <c r="F689" s="152"/>
      <c r="G689" s="159"/>
      <c r="H689" s="160">
        <v>0</v>
      </c>
      <c r="I689" s="160">
        <v>0</v>
      </c>
      <c r="J689" s="160">
        <v>0</v>
      </c>
      <c r="K689" s="160"/>
      <c r="L689" s="160">
        <v>0</v>
      </c>
      <c r="M689" s="160">
        <v>0</v>
      </c>
      <c r="N689" s="160">
        <v>0</v>
      </c>
      <c r="O689" s="160"/>
      <c r="P689" s="160">
        <v>0</v>
      </c>
      <c r="Q689" s="160">
        <v>0</v>
      </c>
      <c r="R689" s="161">
        <v>0</v>
      </c>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c r="AO689" s="113"/>
      <c r="AP689" s="113"/>
      <c r="AQ689" s="113"/>
      <c r="AR689" s="113"/>
      <c r="AS689" s="113"/>
      <c r="AT689" s="113"/>
      <c r="AU689" s="113"/>
      <c r="AV689" s="113"/>
      <c r="AW689" s="113"/>
      <c r="AX689" s="113"/>
      <c r="AY689" s="113"/>
      <c r="AZ689" s="113"/>
      <c r="BA689" s="113"/>
      <c r="BB689" s="113"/>
      <c r="BC689" s="113"/>
      <c r="BD689" s="113"/>
      <c r="BE689" s="113"/>
      <c r="BF689" s="113"/>
      <c r="BG689" s="113"/>
      <c r="BH689" s="113"/>
      <c r="BI689" s="113"/>
      <c r="BJ689" s="113"/>
      <c r="BK689" s="113"/>
      <c r="BL689" s="113"/>
      <c r="BM689" s="113"/>
      <c r="BN689" s="113"/>
      <c r="BO689" s="113"/>
      <c r="BP689" s="113"/>
      <c r="BQ689" s="113"/>
      <c r="BR689" s="113"/>
      <c r="BS689" s="113"/>
      <c r="BT689" s="113"/>
      <c r="BU689" s="113"/>
      <c r="BV689" s="113"/>
      <c r="BW689" s="113"/>
      <c r="BX689" s="113"/>
      <c r="BY689" s="113"/>
      <c r="BZ689" s="113"/>
      <c r="CA689" s="113"/>
      <c r="CB689" s="113"/>
      <c r="CC689" s="113"/>
      <c r="CD689" s="113"/>
      <c r="CE689" s="113"/>
      <c r="CF689" s="113"/>
      <c r="CG689" s="113"/>
      <c r="CH689" s="113"/>
      <c r="CI689" s="113"/>
      <c r="CJ689" s="113"/>
      <c r="CK689" s="113"/>
      <c r="CL689" s="113"/>
      <c r="CM689" s="113"/>
      <c r="CN689" s="113"/>
      <c r="CO689" s="113"/>
      <c r="CP689" s="113"/>
      <c r="CQ689" s="113"/>
      <c r="CR689" s="113"/>
      <c r="CS689" s="113"/>
      <c r="CT689" s="113"/>
      <c r="CU689" s="113"/>
      <c r="CV689" s="113"/>
      <c r="CW689" s="113"/>
      <c r="CX689" s="113"/>
      <c r="CY689" s="113"/>
      <c r="CZ689" s="113"/>
      <c r="DA689" s="113"/>
      <c r="DB689" s="113"/>
      <c r="DC689" s="113"/>
      <c r="DD689" s="113"/>
      <c r="DE689" s="113"/>
    </row>
    <row r="690" spans="1:109" s="113" customFormat="1" ht="15" hidden="1" customHeight="1">
      <c r="A690" s="146"/>
      <c r="B690" s="282"/>
      <c r="C690" s="275"/>
      <c r="D690" s="277"/>
      <c r="E690" s="96"/>
      <c r="F690" s="147"/>
      <c r="G690" s="148" t="s">
        <v>3341</v>
      </c>
      <c r="H690" s="149"/>
      <c r="I690" s="149"/>
      <c r="J690" s="149"/>
      <c r="K690" s="150"/>
      <c r="L690" s="150"/>
      <c r="M690" s="150"/>
      <c r="N690" s="150"/>
      <c r="O690" s="150"/>
      <c r="P690" s="150"/>
      <c r="Q690" s="150"/>
      <c r="R690" s="150"/>
    </row>
    <row r="691" spans="1:109" s="113" customFormat="1" ht="15" hidden="1" customHeight="1">
      <c r="A691" s="146"/>
      <c r="B691" s="282"/>
      <c r="C691" s="275"/>
      <c r="D691" s="277"/>
      <c r="E691" s="96"/>
      <c r="F691" s="147"/>
      <c r="G691" s="148" t="s">
        <v>3341</v>
      </c>
      <c r="H691" s="149"/>
      <c r="I691" s="149"/>
      <c r="J691" s="149"/>
      <c r="K691" s="150"/>
      <c r="L691" s="150"/>
      <c r="M691" s="150"/>
      <c r="N691" s="150"/>
      <c r="O691" s="150"/>
      <c r="P691" s="150"/>
      <c r="Q691" s="150"/>
      <c r="R691" s="150"/>
    </row>
    <row r="692" spans="1:109" s="166" customFormat="1" ht="15" hidden="1" customHeight="1">
      <c r="A692" s="140" t="s">
        <v>3431</v>
      </c>
      <c r="B692" s="282"/>
      <c r="C692" s="275"/>
      <c r="D692" s="277"/>
      <c r="E692" s="151" t="s">
        <v>3351</v>
      </c>
      <c r="F692" s="152"/>
      <c r="G692" s="159"/>
      <c r="H692" s="165">
        <v>0</v>
      </c>
      <c r="I692" s="165">
        <v>0</v>
      </c>
      <c r="J692" s="165">
        <v>0</v>
      </c>
      <c r="K692" s="165"/>
      <c r="L692" s="165">
        <v>0</v>
      </c>
      <c r="M692" s="165">
        <v>0</v>
      </c>
      <c r="N692" s="165">
        <v>0</v>
      </c>
      <c r="O692" s="165"/>
      <c r="P692" s="165">
        <v>0</v>
      </c>
      <c r="Q692" s="165">
        <v>0</v>
      </c>
      <c r="R692" s="161">
        <v>0</v>
      </c>
    </row>
    <row r="693" spans="1:109" s="113" customFormat="1" ht="15" hidden="1" customHeight="1">
      <c r="A693" s="146"/>
      <c r="B693" s="282"/>
      <c r="C693" s="275"/>
      <c r="D693" s="277"/>
      <c r="E693" s="96"/>
      <c r="F693" s="147"/>
      <c r="G693" s="148" t="s">
        <v>3341</v>
      </c>
      <c r="H693" s="149"/>
      <c r="I693" s="149"/>
      <c r="J693" s="149"/>
      <c r="K693" s="150"/>
      <c r="L693" s="150"/>
      <c r="M693" s="150"/>
      <c r="N693" s="150"/>
      <c r="O693" s="150"/>
      <c r="P693" s="150"/>
      <c r="Q693" s="150"/>
      <c r="R693" s="150"/>
    </row>
    <row r="694" spans="1:109" s="113" customFormat="1" ht="15" hidden="1" customHeight="1">
      <c r="A694" s="146"/>
      <c r="B694" s="282"/>
      <c r="C694" s="275"/>
      <c r="D694" s="277"/>
      <c r="E694" s="96"/>
      <c r="F694" s="147"/>
      <c r="G694" s="148" t="s">
        <v>3341</v>
      </c>
      <c r="H694" s="149"/>
      <c r="I694" s="149"/>
      <c r="J694" s="149"/>
      <c r="K694" s="150"/>
      <c r="L694" s="150"/>
      <c r="M694" s="150"/>
      <c r="N694" s="150"/>
      <c r="O694" s="150"/>
      <c r="P694" s="150"/>
      <c r="Q694" s="150"/>
      <c r="R694" s="150"/>
    </row>
    <row r="695" spans="1:109" s="166" customFormat="1" ht="15" hidden="1" customHeight="1">
      <c r="A695" s="140" t="s">
        <v>3432</v>
      </c>
      <c r="B695" s="282"/>
      <c r="C695" s="275"/>
      <c r="D695" s="277"/>
      <c r="E695" s="151" t="s">
        <v>3353</v>
      </c>
      <c r="F695" s="152"/>
      <c r="G695" s="159"/>
      <c r="H695" s="167">
        <v>0</v>
      </c>
      <c r="I695" s="167">
        <v>0</v>
      </c>
      <c r="J695" s="167">
        <v>0</v>
      </c>
      <c r="K695" s="167"/>
      <c r="L695" s="167">
        <v>0</v>
      </c>
      <c r="M695" s="167">
        <v>0</v>
      </c>
      <c r="N695" s="167">
        <v>0</v>
      </c>
      <c r="O695" s="167"/>
      <c r="P695" s="167">
        <v>0</v>
      </c>
      <c r="Q695" s="167">
        <v>0</v>
      </c>
      <c r="R695" s="161">
        <v>0</v>
      </c>
    </row>
    <row r="696" spans="1:109" s="113" customFormat="1" ht="15" hidden="1" customHeight="1">
      <c r="A696" s="146"/>
      <c r="B696" s="282"/>
      <c r="C696" s="275"/>
      <c r="D696" s="277"/>
      <c r="E696" s="96"/>
      <c r="F696" s="147"/>
      <c r="G696" s="148" t="s">
        <v>3341</v>
      </c>
      <c r="H696" s="149"/>
      <c r="I696" s="149"/>
      <c r="J696" s="149"/>
      <c r="K696" s="150"/>
      <c r="L696" s="150"/>
      <c r="M696" s="150"/>
      <c r="N696" s="150"/>
      <c r="O696" s="150"/>
      <c r="P696" s="150"/>
      <c r="Q696" s="150"/>
      <c r="R696" s="150"/>
    </row>
    <row r="697" spans="1:109" s="113" customFormat="1" ht="15" hidden="1" customHeight="1">
      <c r="A697" s="146"/>
      <c r="B697" s="282"/>
      <c r="C697" s="275"/>
      <c r="D697" s="277"/>
      <c r="E697" s="96"/>
      <c r="F697" s="147"/>
      <c r="G697" s="148" t="s">
        <v>3341</v>
      </c>
      <c r="H697" s="149"/>
      <c r="I697" s="149"/>
      <c r="J697" s="149"/>
      <c r="K697" s="150"/>
      <c r="L697" s="150"/>
      <c r="M697" s="150"/>
      <c r="N697" s="150"/>
      <c r="O697" s="150"/>
      <c r="P697" s="150"/>
      <c r="Q697" s="150"/>
      <c r="R697" s="150"/>
    </row>
    <row r="698" spans="1:109" s="113" customFormat="1" ht="15" hidden="1" customHeight="1">
      <c r="A698" s="140" t="s">
        <v>3433</v>
      </c>
      <c r="B698" s="282"/>
      <c r="C698" s="275"/>
      <c r="D698" s="277"/>
      <c r="E698" s="151" t="s">
        <v>3355</v>
      </c>
      <c r="F698" s="147"/>
      <c r="G698" s="148"/>
      <c r="H698" s="149">
        <v>0</v>
      </c>
      <c r="I698" s="149">
        <v>0</v>
      </c>
      <c r="J698" s="149">
        <v>0</v>
      </c>
      <c r="K698" s="150"/>
      <c r="L698" s="150">
        <v>0</v>
      </c>
      <c r="M698" s="150">
        <v>0</v>
      </c>
      <c r="N698" s="150">
        <v>0</v>
      </c>
      <c r="O698" s="150"/>
      <c r="P698" s="150">
        <v>0</v>
      </c>
      <c r="Q698" s="150">
        <v>0</v>
      </c>
      <c r="R698" s="150">
        <v>0</v>
      </c>
    </row>
    <row r="699" spans="1:109" s="113" customFormat="1" ht="15" hidden="1" customHeight="1">
      <c r="A699" s="146"/>
      <c r="B699" s="282"/>
      <c r="C699" s="275"/>
      <c r="D699" s="277"/>
      <c r="E699" s="96"/>
      <c r="F699" s="147"/>
      <c r="G699" s="148" t="s">
        <v>3341</v>
      </c>
      <c r="H699" s="149"/>
      <c r="I699" s="149"/>
      <c r="J699" s="149"/>
      <c r="K699" s="150"/>
      <c r="L699" s="150"/>
      <c r="M699" s="150"/>
      <c r="N699" s="150"/>
      <c r="O699" s="150"/>
      <c r="P699" s="150"/>
      <c r="Q699" s="150"/>
      <c r="R699" s="150"/>
    </row>
    <row r="700" spans="1:109" s="113" customFormat="1" ht="15" hidden="1" customHeight="1">
      <c r="A700" s="146"/>
      <c r="B700" s="282"/>
      <c r="C700" s="276"/>
      <c r="D700" s="278"/>
      <c r="E700" s="96"/>
      <c r="F700" s="147"/>
      <c r="G700" s="148" t="s">
        <v>3341</v>
      </c>
      <c r="H700" s="149"/>
      <c r="I700" s="149"/>
      <c r="J700" s="149"/>
      <c r="K700" s="150"/>
      <c r="L700" s="150"/>
      <c r="M700" s="150"/>
      <c r="N700" s="150"/>
      <c r="O700" s="150"/>
      <c r="P700" s="150"/>
      <c r="Q700" s="150"/>
      <c r="R700" s="150"/>
    </row>
    <row r="701" spans="1:109" s="166" customFormat="1" ht="15" hidden="1" customHeight="1">
      <c r="A701" s="140" t="s">
        <v>3434</v>
      </c>
      <c r="B701" s="282"/>
      <c r="C701" s="274" t="s">
        <v>3326</v>
      </c>
      <c r="D701" s="250" t="s">
        <v>3357</v>
      </c>
      <c r="E701" s="151" t="s">
        <v>2911</v>
      </c>
      <c r="F701" s="156"/>
      <c r="G701" s="157"/>
      <c r="H701" s="162">
        <v>0</v>
      </c>
      <c r="I701" s="162">
        <v>0</v>
      </c>
      <c r="J701" s="162">
        <v>0</v>
      </c>
      <c r="K701" s="162"/>
      <c r="L701" s="162">
        <v>0</v>
      </c>
      <c r="M701" s="162">
        <v>0</v>
      </c>
      <c r="N701" s="162">
        <v>0</v>
      </c>
      <c r="O701" s="162"/>
      <c r="P701" s="162">
        <v>0</v>
      </c>
      <c r="Q701" s="162">
        <v>0</v>
      </c>
      <c r="R701" s="162">
        <v>0</v>
      </c>
    </row>
    <row r="702" spans="1:109" s="113" customFormat="1" ht="15" hidden="1" customHeight="1">
      <c r="A702" s="146"/>
      <c r="B702" s="282"/>
      <c r="C702" s="275"/>
      <c r="D702" s="277"/>
      <c r="E702" s="96"/>
      <c r="F702" s="147"/>
      <c r="G702" s="148" t="s">
        <v>3341</v>
      </c>
      <c r="H702" s="149"/>
      <c r="I702" s="149"/>
      <c r="J702" s="149"/>
      <c r="K702" s="150"/>
      <c r="L702" s="150"/>
      <c r="M702" s="150"/>
      <c r="N702" s="150"/>
      <c r="O702" s="150"/>
      <c r="P702" s="150"/>
      <c r="Q702" s="150"/>
      <c r="R702" s="150"/>
    </row>
    <row r="703" spans="1:109" s="113" customFormat="1" ht="15" hidden="1" customHeight="1">
      <c r="A703" s="146"/>
      <c r="B703" s="282"/>
      <c r="C703" s="275"/>
      <c r="D703" s="277"/>
      <c r="E703" s="96"/>
      <c r="F703" s="147"/>
      <c r="G703" s="148" t="s">
        <v>3341</v>
      </c>
      <c r="H703" s="149"/>
      <c r="I703" s="149"/>
      <c r="J703" s="149"/>
      <c r="K703" s="150"/>
      <c r="L703" s="150"/>
      <c r="M703" s="150"/>
      <c r="N703" s="150"/>
      <c r="O703" s="150"/>
      <c r="P703" s="150"/>
      <c r="Q703" s="150"/>
      <c r="R703" s="150"/>
    </row>
    <row r="704" spans="1:109" s="168" customFormat="1" ht="15" hidden="1" customHeight="1">
      <c r="A704" s="140" t="s">
        <v>3435</v>
      </c>
      <c r="B704" s="282"/>
      <c r="C704" s="275"/>
      <c r="D704" s="277"/>
      <c r="E704" s="151" t="s">
        <v>3156</v>
      </c>
      <c r="F704" s="156"/>
      <c r="G704" s="157"/>
      <c r="H704" s="162">
        <v>0</v>
      </c>
      <c r="I704" s="162">
        <v>0</v>
      </c>
      <c r="J704" s="162">
        <v>0</v>
      </c>
      <c r="K704" s="162"/>
      <c r="L704" s="162">
        <v>0</v>
      </c>
      <c r="M704" s="162">
        <v>0</v>
      </c>
      <c r="N704" s="162">
        <v>0</v>
      </c>
      <c r="O704" s="162"/>
      <c r="P704" s="162">
        <v>0</v>
      </c>
      <c r="Q704" s="162">
        <v>0</v>
      </c>
      <c r="R704" s="162">
        <v>0</v>
      </c>
      <c r="S704" s="166"/>
      <c r="T704" s="166"/>
      <c r="U704" s="166"/>
      <c r="V704" s="166"/>
      <c r="W704" s="166"/>
      <c r="X704" s="166"/>
      <c r="Y704" s="166"/>
      <c r="Z704" s="166"/>
      <c r="AA704" s="166"/>
      <c r="AB704" s="166"/>
      <c r="AC704" s="166"/>
      <c r="AD704" s="166"/>
      <c r="AE704" s="166"/>
      <c r="AF704" s="166"/>
      <c r="AG704" s="166"/>
      <c r="AH704" s="166"/>
      <c r="AI704" s="166"/>
      <c r="AJ704" s="166"/>
      <c r="AK704" s="166"/>
      <c r="AL704" s="166"/>
      <c r="AM704" s="166"/>
      <c r="AN704" s="166"/>
      <c r="AO704" s="166"/>
      <c r="AP704" s="166"/>
      <c r="AQ704" s="166"/>
      <c r="AR704" s="166"/>
      <c r="AS704" s="166"/>
      <c r="AT704" s="166"/>
      <c r="AU704" s="166"/>
      <c r="AV704" s="166"/>
      <c r="AW704" s="166"/>
      <c r="AX704" s="166"/>
      <c r="AY704" s="166"/>
      <c r="AZ704" s="166"/>
      <c r="BA704" s="166"/>
      <c r="BB704" s="166"/>
      <c r="BC704" s="166"/>
      <c r="BD704" s="166"/>
      <c r="BE704" s="166"/>
      <c r="BF704" s="166"/>
      <c r="BG704" s="166"/>
      <c r="BH704" s="166"/>
      <c r="BI704" s="166"/>
      <c r="BJ704" s="166"/>
      <c r="BK704" s="166"/>
      <c r="BL704" s="166"/>
      <c r="BM704" s="166"/>
      <c r="BN704" s="166"/>
      <c r="BO704" s="166"/>
      <c r="BP704" s="166"/>
      <c r="BQ704" s="166"/>
      <c r="BR704" s="166"/>
      <c r="BS704" s="166"/>
      <c r="BT704" s="166"/>
      <c r="BU704" s="166"/>
      <c r="BV704" s="166"/>
      <c r="BW704" s="166"/>
      <c r="BX704" s="166"/>
      <c r="BY704" s="166"/>
      <c r="BZ704" s="166"/>
      <c r="CA704" s="166"/>
      <c r="CB704" s="166"/>
      <c r="CC704" s="166"/>
      <c r="CD704" s="166"/>
      <c r="CE704" s="166"/>
      <c r="CF704" s="166"/>
      <c r="CG704" s="166"/>
      <c r="CH704" s="166"/>
      <c r="CI704" s="166"/>
      <c r="CJ704" s="166"/>
      <c r="CK704" s="166"/>
      <c r="CL704" s="166"/>
      <c r="CM704" s="166"/>
      <c r="CN704" s="166"/>
      <c r="CO704" s="166"/>
      <c r="CP704" s="166"/>
      <c r="CQ704" s="166"/>
      <c r="CR704" s="166"/>
      <c r="CS704" s="166"/>
      <c r="CT704" s="166"/>
      <c r="CU704" s="166"/>
      <c r="CV704" s="166"/>
      <c r="CW704" s="166"/>
      <c r="CX704" s="166"/>
      <c r="CY704" s="166"/>
      <c r="CZ704" s="166"/>
      <c r="DA704" s="166"/>
      <c r="DB704" s="166"/>
      <c r="DC704" s="166"/>
      <c r="DD704" s="166"/>
      <c r="DE704" s="166"/>
    </row>
    <row r="705" spans="1:109" s="113" customFormat="1" ht="15" hidden="1" customHeight="1">
      <c r="A705" s="146"/>
      <c r="B705" s="282"/>
      <c r="C705" s="275"/>
      <c r="D705" s="277"/>
      <c r="E705" s="96"/>
      <c r="F705" s="147"/>
      <c r="G705" s="148" t="s">
        <v>3341</v>
      </c>
      <c r="H705" s="149"/>
      <c r="I705" s="149"/>
      <c r="J705" s="149"/>
      <c r="K705" s="150"/>
      <c r="L705" s="150"/>
      <c r="M705" s="150"/>
      <c r="N705" s="150"/>
      <c r="O705" s="150"/>
      <c r="P705" s="150"/>
      <c r="Q705" s="150"/>
      <c r="R705" s="150"/>
    </row>
    <row r="706" spans="1:109" s="113" customFormat="1" ht="15" hidden="1" customHeight="1">
      <c r="A706" s="146"/>
      <c r="B706" s="282"/>
      <c r="C706" s="275"/>
      <c r="D706" s="277"/>
      <c r="E706" s="96"/>
      <c r="F706" s="147"/>
      <c r="G706" s="148" t="s">
        <v>3341</v>
      </c>
      <c r="H706" s="149"/>
      <c r="I706" s="149"/>
      <c r="J706" s="149"/>
      <c r="K706" s="150"/>
      <c r="L706" s="150"/>
      <c r="M706" s="150"/>
      <c r="N706" s="150"/>
      <c r="O706" s="150"/>
      <c r="P706" s="150"/>
      <c r="Q706" s="150"/>
      <c r="R706" s="150"/>
    </row>
    <row r="707" spans="1:109" s="168" customFormat="1" ht="15" hidden="1" customHeight="1">
      <c r="A707" s="140" t="s">
        <v>3436</v>
      </c>
      <c r="B707" s="282"/>
      <c r="C707" s="275"/>
      <c r="D707" s="277"/>
      <c r="E707" s="151" t="s">
        <v>3180</v>
      </c>
      <c r="F707" s="156"/>
      <c r="G707" s="157"/>
      <c r="H707" s="162">
        <v>0</v>
      </c>
      <c r="I707" s="162">
        <v>0</v>
      </c>
      <c r="J707" s="162">
        <v>0</v>
      </c>
      <c r="K707" s="162"/>
      <c r="L707" s="162">
        <v>0</v>
      </c>
      <c r="M707" s="162">
        <v>0</v>
      </c>
      <c r="N707" s="162">
        <v>0</v>
      </c>
      <c r="O707" s="162"/>
      <c r="P707" s="162">
        <v>0</v>
      </c>
      <c r="Q707" s="162">
        <v>0</v>
      </c>
      <c r="R707" s="162">
        <v>0</v>
      </c>
      <c r="S707" s="166"/>
      <c r="T707" s="166"/>
      <c r="U707" s="166"/>
      <c r="V707" s="166"/>
      <c r="W707" s="166"/>
      <c r="X707" s="166"/>
      <c r="Y707" s="166"/>
      <c r="Z707" s="166"/>
      <c r="AA707" s="166"/>
      <c r="AB707" s="166"/>
      <c r="AC707" s="166"/>
      <c r="AD707" s="166"/>
      <c r="AE707" s="166"/>
      <c r="AF707" s="166"/>
      <c r="AG707" s="166"/>
      <c r="AH707" s="166"/>
      <c r="AI707" s="166"/>
      <c r="AJ707" s="166"/>
      <c r="AK707" s="166"/>
      <c r="AL707" s="166"/>
      <c r="AM707" s="166"/>
      <c r="AN707" s="166"/>
      <c r="AO707" s="166"/>
      <c r="AP707" s="166"/>
      <c r="AQ707" s="166"/>
      <c r="AR707" s="166"/>
      <c r="AS707" s="166"/>
      <c r="AT707" s="166"/>
      <c r="AU707" s="166"/>
      <c r="AV707" s="166"/>
      <c r="AW707" s="166"/>
      <c r="AX707" s="166"/>
      <c r="AY707" s="166"/>
      <c r="AZ707" s="166"/>
      <c r="BA707" s="166"/>
      <c r="BB707" s="166"/>
      <c r="BC707" s="166"/>
      <c r="BD707" s="166"/>
      <c r="BE707" s="166"/>
      <c r="BF707" s="166"/>
      <c r="BG707" s="166"/>
      <c r="BH707" s="166"/>
      <c r="BI707" s="166"/>
      <c r="BJ707" s="166"/>
      <c r="BK707" s="166"/>
      <c r="BL707" s="166"/>
      <c r="BM707" s="166"/>
      <c r="BN707" s="166"/>
      <c r="BO707" s="166"/>
      <c r="BP707" s="166"/>
      <c r="BQ707" s="166"/>
      <c r="BR707" s="166"/>
      <c r="BS707" s="166"/>
      <c r="BT707" s="166"/>
      <c r="BU707" s="166"/>
      <c r="BV707" s="166"/>
      <c r="BW707" s="166"/>
      <c r="BX707" s="166"/>
      <c r="BY707" s="166"/>
      <c r="BZ707" s="166"/>
      <c r="CA707" s="166"/>
      <c r="CB707" s="166"/>
      <c r="CC707" s="166"/>
      <c r="CD707" s="166"/>
      <c r="CE707" s="166"/>
      <c r="CF707" s="166"/>
      <c r="CG707" s="166"/>
      <c r="CH707" s="166"/>
      <c r="CI707" s="166"/>
      <c r="CJ707" s="166"/>
      <c r="CK707" s="166"/>
      <c r="CL707" s="166"/>
      <c r="CM707" s="166"/>
      <c r="CN707" s="166"/>
      <c r="CO707" s="166"/>
      <c r="CP707" s="166"/>
      <c r="CQ707" s="166"/>
      <c r="CR707" s="166"/>
      <c r="CS707" s="166"/>
      <c r="CT707" s="166"/>
      <c r="CU707" s="166"/>
      <c r="CV707" s="166"/>
      <c r="CW707" s="166"/>
      <c r="CX707" s="166"/>
      <c r="CY707" s="166"/>
      <c r="CZ707" s="166"/>
      <c r="DA707" s="166"/>
      <c r="DB707" s="166"/>
      <c r="DC707" s="166"/>
      <c r="DD707" s="166"/>
      <c r="DE707" s="166"/>
    </row>
    <row r="708" spans="1:109" s="113" customFormat="1" ht="15" hidden="1" customHeight="1">
      <c r="A708" s="146"/>
      <c r="B708" s="282"/>
      <c r="C708" s="275"/>
      <c r="D708" s="277"/>
      <c r="E708" s="96"/>
      <c r="F708" s="147"/>
      <c r="G708" s="148" t="s">
        <v>3341</v>
      </c>
      <c r="H708" s="149"/>
      <c r="I708" s="149"/>
      <c r="J708" s="149"/>
      <c r="K708" s="150"/>
      <c r="L708" s="150"/>
      <c r="M708" s="150"/>
      <c r="N708" s="150"/>
      <c r="O708" s="150"/>
      <c r="P708" s="150"/>
      <c r="Q708" s="150"/>
      <c r="R708" s="150"/>
    </row>
    <row r="709" spans="1:109" s="113" customFormat="1" ht="15" hidden="1" customHeight="1">
      <c r="A709" s="146"/>
      <c r="B709" s="282"/>
      <c r="C709" s="275"/>
      <c r="D709" s="277"/>
      <c r="E709" s="96"/>
      <c r="F709" s="147"/>
      <c r="G709" s="148" t="s">
        <v>3341</v>
      </c>
      <c r="H709" s="149"/>
      <c r="I709" s="149"/>
      <c r="J709" s="149"/>
      <c r="K709" s="150"/>
      <c r="L709" s="150"/>
      <c r="M709" s="150"/>
      <c r="N709" s="150"/>
      <c r="O709" s="150"/>
      <c r="P709" s="150"/>
      <c r="Q709" s="150"/>
      <c r="R709" s="150"/>
    </row>
    <row r="710" spans="1:109" s="168" customFormat="1" ht="15" hidden="1" customHeight="1">
      <c r="A710" s="140" t="s">
        <v>3437</v>
      </c>
      <c r="B710" s="282"/>
      <c r="C710" s="275"/>
      <c r="D710" s="277"/>
      <c r="E710" s="151" t="s">
        <v>3345</v>
      </c>
      <c r="F710" s="156"/>
      <c r="G710" s="157"/>
      <c r="H710" s="162">
        <v>0</v>
      </c>
      <c r="I710" s="162">
        <v>0</v>
      </c>
      <c r="J710" s="162">
        <v>0</v>
      </c>
      <c r="K710" s="162"/>
      <c r="L710" s="162">
        <v>0</v>
      </c>
      <c r="M710" s="162">
        <v>0</v>
      </c>
      <c r="N710" s="162">
        <v>0</v>
      </c>
      <c r="O710" s="162"/>
      <c r="P710" s="162">
        <v>0</v>
      </c>
      <c r="Q710" s="162">
        <v>0</v>
      </c>
      <c r="R710" s="162">
        <v>0</v>
      </c>
      <c r="S710" s="166"/>
      <c r="T710" s="166"/>
      <c r="U710" s="166"/>
      <c r="V710" s="166"/>
      <c r="W710" s="166"/>
      <c r="X710" s="166"/>
      <c r="Y710" s="166"/>
      <c r="Z710" s="166"/>
      <c r="AA710" s="166"/>
      <c r="AB710" s="166"/>
      <c r="AC710" s="166"/>
      <c r="AD710" s="166"/>
      <c r="AE710" s="166"/>
      <c r="AF710" s="166"/>
      <c r="AG710" s="166"/>
      <c r="AH710" s="166"/>
      <c r="AI710" s="166"/>
      <c r="AJ710" s="166"/>
      <c r="AK710" s="166"/>
      <c r="AL710" s="166"/>
      <c r="AM710" s="166"/>
      <c r="AN710" s="166"/>
      <c r="AO710" s="166"/>
      <c r="AP710" s="166"/>
      <c r="AQ710" s="166"/>
      <c r="AR710" s="166"/>
      <c r="AS710" s="166"/>
      <c r="AT710" s="166"/>
      <c r="AU710" s="166"/>
      <c r="AV710" s="166"/>
      <c r="AW710" s="166"/>
      <c r="AX710" s="166"/>
      <c r="AY710" s="166"/>
      <c r="AZ710" s="166"/>
      <c r="BA710" s="166"/>
      <c r="BB710" s="166"/>
      <c r="BC710" s="166"/>
      <c r="BD710" s="166"/>
      <c r="BE710" s="166"/>
      <c r="BF710" s="166"/>
      <c r="BG710" s="166"/>
      <c r="BH710" s="166"/>
      <c r="BI710" s="166"/>
      <c r="BJ710" s="166"/>
      <c r="BK710" s="166"/>
      <c r="BL710" s="166"/>
      <c r="BM710" s="166"/>
      <c r="BN710" s="166"/>
      <c r="BO710" s="166"/>
      <c r="BP710" s="166"/>
      <c r="BQ710" s="166"/>
      <c r="BR710" s="166"/>
      <c r="BS710" s="166"/>
      <c r="BT710" s="166"/>
      <c r="BU710" s="166"/>
      <c r="BV710" s="166"/>
      <c r="BW710" s="166"/>
      <c r="BX710" s="166"/>
      <c r="BY710" s="166"/>
      <c r="BZ710" s="166"/>
      <c r="CA710" s="166"/>
      <c r="CB710" s="166"/>
      <c r="CC710" s="166"/>
      <c r="CD710" s="166"/>
      <c r="CE710" s="166"/>
      <c r="CF710" s="166"/>
      <c r="CG710" s="166"/>
      <c r="CH710" s="166"/>
      <c r="CI710" s="166"/>
      <c r="CJ710" s="166"/>
      <c r="CK710" s="166"/>
      <c r="CL710" s="166"/>
      <c r="CM710" s="166"/>
      <c r="CN710" s="166"/>
      <c r="CO710" s="166"/>
      <c r="CP710" s="166"/>
      <c r="CQ710" s="166"/>
      <c r="CR710" s="166"/>
      <c r="CS710" s="166"/>
      <c r="CT710" s="166"/>
      <c r="CU710" s="166"/>
      <c r="CV710" s="166"/>
      <c r="CW710" s="166"/>
      <c r="CX710" s="166"/>
      <c r="CY710" s="166"/>
      <c r="CZ710" s="166"/>
      <c r="DA710" s="166"/>
      <c r="DB710" s="166"/>
      <c r="DC710" s="166"/>
      <c r="DD710" s="166"/>
      <c r="DE710" s="166"/>
    </row>
    <row r="711" spans="1:109" s="113" customFormat="1" ht="15" hidden="1" customHeight="1">
      <c r="A711" s="146"/>
      <c r="B711" s="282"/>
      <c r="C711" s="275"/>
      <c r="D711" s="277"/>
      <c r="E711" s="96"/>
      <c r="F711" s="147"/>
      <c r="G711" s="148" t="s">
        <v>3341</v>
      </c>
      <c r="H711" s="149"/>
      <c r="I711" s="149"/>
      <c r="J711" s="149"/>
      <c r="K711" s="150"/>
      <c r="L711" s="150"/>
      <c r="M711" s="150"/>
      <c r="N711" s="150"/>
      <c r="O711" s="150"/>
      <c r="P711" s="150"/>
      <c r="Q711" s="150"/>
      <c r="R711" s="150"/>
    </row>
    <row r="712" spans="1:109" s="113" customFormat="1" ht="15" hidden="1" customHeight="1">
      <c r="A712" s="146"/>
      <c r="B712" s="282"/>
      <c r="C712" s="275"/>
      <c r="D712" s="277"/>
      <c r="E712" s="96"/>
      <c r="F712" s="147"/>
      <c r="G712" s="148" t="s">
        <v>3341</v>
      </c>
      <c r="H712" s="149"/>
      <c r="I712" s="149"/>
      <c r="J712" s="149"/>
      <c r="K712" s="150"/>
      <c r="L712" s="150"/>
      <c r="M712" s="150"/>
      <c r="N712" s="150"/>
      <c r="O712" s="150"/>
      <c r="P712" s="150"/>
      <c r="Q712" s="150"/>
      <c r="R712" s="150"/>
    </row>
    <row r="713" spans="1:109" s="168" customFormat="1" ht="15" hidden="1" customHeight="1">
      <c r="A713" s="140" t="s">
        <v>3438</v>
      </c>
      <c r="B713" s="282"/>
      <c r="C713" s="275"/>
      <c r="D713" s="277"/>
      <c r="E713" s="151" t="s">
        <v>3347</v>
      </c>
      <c r="F713" s="156"/>
      <c r="G713" s="157"/>
      <c r="H713" s="162">
        <v>0</v>
      </c>
      <c r="I713" s="162">
        <v>0</v>
      </c>
      <c r="J713" s="162">
        <v>0</v>
      </c>
      <c r="K713" s="162"/>
      <c r="L713" s="162">
        <v>0</v>
      </c>
      <c r="M713" s="162">
        <v>0</v>
      </c>
      <c r="N713" s="162">
        <v>0</v>
      </c>
      <c r="O713" s="162"/>
      <c r="P713" s="162">
        <v>0</v>
      </c>
      <c r="Q713" s="162">
        <v>0</v>
      </c>
      <c r="R713" s="162">
        <v>0</v>
      </c>
      <c r="S713" s="166"/>
      <c r="T713" s="166"/>
      <c r="U713" s="166"/>
      <c r="V713" s="166"/>
      <c r="W713" s="166"/>
      <c r="X713" s="166"/>
      <c r="Y713" s="166"/>
      <c r="Z713" s="166"/>
      <c r="AA713" s="166"/>
      <c r="AB713" s="166"/>
      <c r="AC713" s="166"/>
      <c r="AD713" s="166"/>
      <c r="AE713" s="166"/>
      <c r="AF713" s="166"/>
      <c r="AG713" s="166"/>
      <c r="AH713" s="166"/>
      <c r="AI713" s="166"/>
      <c r="AJ713" s="166"/>
      <c r="AK713" s="166"/>
      <c r="AL713" s="166"/>
      <c r="AM713" s="166"/>
      <c r="AN713" s="166"/>
      <c r="AO713" s="166"/>
      <c r="AP713" s="166"/>
      <c r="AQ713" s="166"/>
      <c r="AR713" s="166"/>
      <c r="AS713" s="166"/>
      <c r="AT713" s="166"/>
      <c r="AU713" s="166"/>
      <c r="AV713" s="166"/>
      <c r="AW713" s="166"/>
      <c r="AX713" s="166"/>
      <c r="AY713" s="166"/>
      <c r="AZ713" s="166"/>
      <c r="BA713" s="166"/>
      <c r="BB713" s="166"/>
      <c r="BC713" s="166"/>
      <c r="BD713" s="166"/>
      <c r="BE713" s="166"/>
      <c r="BF713" s="166"/>
      <c r="BG713" s="166"/>
      <c r="BH713" s="166"/>
      <c r="BI713" s="166"/>
      <c r="BJ713" s="166"/>
      <c r="BK713" s="166"/>
      <c r="BL713" s="166"/>
      <c r="BM713" s="166"/>
      <c r="BN713" s="166"/>
      <c r="BO713" s="166"/>
      <c r="BP713" s="166"/>
      <c r="BQ713" s="166"/>
      <c r="BR713" s="166"/>
      <c r="BS713" s="166"/>
      <c r="BT713" s="166"/>
      <c r="BU713" s="166"/>
      <c r="BV713" s="166"/>
      <c r="BW713" s="166"/>
      <c r="BX713" s="166"/>
      <c r="BY713" s="166"/>
      <c r="BZ713" s="166"/>
      <c r="CA713" s="166"/>
      <c r="CB713" s="166"/>
      <c r="CC713" s="166"/>
      <c r="CD713" s="166"/>
      <c r="CE713" s="166"/>
      <c r="CF713" s="166"/>
      <c r="CG713" s="166"/>
      <c r="CH713" s="166"/>
      <c r="CI713" s="166"/>
      <c r="CJ713" s="166"/>
      <c r="CK713" s="166"/>
      <c r="CL713" s="166"/>
      <c r="CM713" s="166"/>
      <c r="CN713" s="166"/>
      <c r="CO713" s="166"/>
      <c r="CP713" s="166"/>
      <c r="CQ713" s="166"/>
      <c r="CR713" s="166"/>
      <c r="CS713" s="166"/>
      <c r="CT713" s="166"/>
      <c r="CU713" s="166"/>
      <c r="CV713" s="166"/>
      <c r="CW713" s="166"/>
      <c r="CX713" s="166"/>
      <c r="CY713" s="166"/>
      <c r="CZ713" s="166"/>
      <c r="DA713" s="166"/>
      <c r="DB713" s="166"/>
      <c r="DC713" s="166"/>
      <c r="DD713" s="166"/>
      <c r="DE713" s="166"/>
    </row>
    <row r="714" spans="1:109" s="113" customFormat="1" ht="15" hidden="1" customHeight="1">
      <c r="A714" s="146"/>
      <c r="B714" s="282"/>
      <c r="C714" s="275"/>
      <c r="D714" s="277"/>
      <c r="E714" s="96"/>
      <c r="F714" s="147"/>
      <c r="G714" s="148" t="s">
        <v>3341</v>
      </c>
      <c r="H714" s="149"/>
      <c r="I714" s="149"/>
      <c r="J714" s="149"/>
      <c r="K714" s="150"/>
      <c r="L714" s="150"/>
      <c r="M714" s="150"/>
      <c r="N714" s="150"/>
      <c r="O714" s="150"/>
      <c r="P714" s="150"/>
      <c r="Q714" s="150"/>
      <c r="R714" s="150"/>
    </row>
    <row r="715" spans="1:109" s="113" customFormat="1" ht="15" hidden="1" customHeight="1">
      <c r="A715" s="146"/>
      <c r="B715" s="282"/>
      <c r="C715" s="275"/>
      <c r="D715" s="277"/>
      <c r="E715" s="96"/>
      <c r="F715" s="147"/>
      <c r="G715" s="148" t="s">
        <v>3341</v>
      </c>
      <c r="H715" s="149"/>
      <c r="I715" s="149"/>
      <c r="J715" s="149"/>
      <c r="K715" s="150"/>
      <c r="L715" s="150"/>
      <c r="M715" s="150"/>
      <c r="N715" s="150"/>
      <c r="O715" s="150"/>
      <c r="P715" s="150"/>
      <c r="Q715" s="150"/>
      <c r="R715" s="150"/>
    </row>
    <row r="716" spans="1:109" s="168" customFormat="1" ht="15" hidden="1" customHeight="1">
      <c r="A716" s="140" t="s">
        <v>3439</v>
      </c>
      <c r="B716" s="282"/>
      <c r="C716" s="275"/>
      <c r="D716" s="277"/>
      <c r="E716" s="151" t="s">
        <v>3349</v>
      </c>
      <c r="F716" s="156"/>
      <c r="G716" s="157"/>
      <c r="H716" s="162">
        <v>0</v>
      </c>
      <c r="I716" s="162">
        <v>0</v>
      </c>
      <c r="J716" s="162">
        <v>0</v>
      </c>
      <c r="K716" s="162"/>
      <c r="L716" s="162">
        <v>0</v>
      </c>
      <c r="M716" s="162">
        <v>0</v>
      </c>
      <c r="N716" s="162">
        <v>0</v>
      </c>
      <c r="O716" s="162"/>
      <c r="P716" s="162">
        <v>0</v>
      </c>
      <c r="Q716" s="162">
        <v>0</v>
      </c>
      <c r="R716" s="162">
        <v>0</v>
      </c>
      <c r="S716" s="166"/>
      <c r="T716" s="166"/>
      <c r="U716" s="166"/>
      <c r="V716" s="166"/>
      <c r="W716" s="166"/>
      <c r="X716" s="166"/>
      <c r="Y716" s="166"/>
      <c r="Z716" s="166"/>
      <c r="AA716" s="166"/>
      <c r="AB716" s="166"/>
      <c r="AC716" s="166"/>
      <c r="AD716" s="166"/>
      <c r="AE716" s="166"/>
      <c r="AF716" s="166"/>
      <c r="AG716" s="166"/>
      <c r="AH716" s="166"/>
      <c r="AI716" s="166"/>
      <c r="AJ716" s="166"/>
      <c r="AK716" s="166"/>
      <c r="AL716" s="166"/>
      <c r="AM716" s="166"/>
      <c r="AN716" s="166"/>
      <c r="AO716" s="166"/>
      <c r="AP716" s="166"/>
      <c r="AQ716" s="166"/>
      <c r="AR716" s="166"/>
      <c r="AS716" s="166"/>
      <c r="AT716" s="166"/>
      <c r="AU716" s="166"/>
      <c r="AV716" s="166"/>
      <c r="AW716" s="166"/>
      <c r="AX716" s="166"/>
      <c r="AY716" s="166"/>
      <c r="AZ716" s="166"/>
      <c r="BA716" s="166"/>
      <c r="BB716" s="166"/>
      <c r="BC716" s="166"/>
      <c r="BD716" s="166"/>
      <c r="BE716" s="166"/>
      <c r="BF716" s="166"/>
      <c r="BG716" s="166"/>
      <c r="BH716" s="166"/>
      <c r="BI716" s="166"/>
      <c r="BJ716" s="166"/>
      <c r="BK716" s="166"/>
      <c r="BL716" s="166"/>
      <c r="BM716" s="166"/>
      <c r="BN716" s="166"/>
      <c r="BO716" s="166"/>
      <c r="BP716" s="166"/>
      <c r="BQ716" s="166"/>
      <c r="BR716" s="166"/>
      <c r="BS716" s="166"/>
      <c r="BT716" s="166"/>
      <c r="BU716" s="166"/>
      <c r="BV716" s="166"/>
      <c r="BW716" s="166"/>
      <c r="BX716" s="166"/>
      <c r="BY716" s="166"/>
      <c r="BZ716" s="166"/>
      <c r="CA716" s="166"/>
      <c r="CB716" s="166"/>
      <c r="CC716" s="166"/>
      <c r="CD716" s="166"/>
      <c r="CE716" s="166"/>
      <c r="CF716" s="166"/>
      <c r="CG716" s="166"/>
      <c r="CH716" s="166"/>
      <c r="CI716" s="166"/>
      <c r="CJ716" s="166"/>
      <c r="CK716" s="166"/>
      <c r="CL716" s="166"/>
      <c r="CM716" s="166"/>
      <c r="CN716" s="166"/>
      <c r="CO716" s="166"/>
      <c r="CP716" s="166"/>
      <c r="CQ716" s="166"/>
      <c r="CR716" s="166"/>
      <c r="CS716" s="166"/>
      <c r="CT716" s="166"/>
      <c r="CU716" s="166"/>
      <c r="CV716" s="166"/>
      <c r="CW716" s="166"/>
      <c r="CX716" s="166"/>
      <c r="CY716" s="166"/>
      <c r="CZ716" s="166"/>
      <c r="DA716" s="166"/>
      <c r="DB716" s="166"/>
      <c r="DC716" s="166"/>
      <c r="DD716" s="166"/>
      <c r="DE716" s="166"/>
    </row>
    <row r="717" spans="1:109" s="113" customFormat="1" ht="15" hidden="1" customHeight="1">
      <c r="A717" s="146"/>
      <c r="B717" s="282"/>
      <c r="C717" s="275"/>
      <c r="D717" s="277"/>
      <c r="E717" s="96"/>
      <c r="F717" s="147"/>
      <c r="G717" s="148" t="s">
        <v>3341</v>
      </c>
      <c r="H717" s="149"/>
      <c r="I717" s="149"/>
      <c r="J717" s="149"/>
      <c r="K717" s="150"/>
      <c r="L717" s="150"/>
      <c r="M717" s="150"/>
      <c r="N717" s="150"/>
      <c r="O717" s="150"/>
      <c r="P717" s="150"/>
      <c r="Q717" s="150"/>
      <c r="R717" s="150"/>
    </row>
    <row r="718" spans="1:109" s="113" customFormat="1" ht="15" hidden="1" customHeight="1">
      <c r="A718" s="146"/>
      <c r="B718" s="282"/>
      <c r="C718" s="275"/>
      <c r="D718" s="277"/>
      <c r="E718" s="96"/>
      <c r="F718" s="147"/>
      <c r="G718" s="148" t="s">
        <v>3341</v>
      </c>
      <c r="H718" s="149"/>
      <c r="I718" s="149"/>
      <c r="J718" s="149"/>
      <c r="K718" s="150"/>
      <c r="L718" s="150"/>
      <c r="M718" s="150"/>
      <c r="N718" s="150"/>
      <c r="O718" s="150"/>
      <c r="P718" s="150"/>
      <c r="Q718" s="150"/>
      <c r="R718" s="150"/>
    </row>
    <row r="719" spans="1:109" s="168" customFormat="1" ht="15" hidden="1" customHeight="1">
      <c r="A719" s="140" t="s">
        <v>3440</v>
      </c>
      <c r="B719" s="282"/>
      <c r="C719" s="275"/>
      <c r="D719" s="277"/>
      <c r="E719" s="151" t="s">
        <v>3351</v>
      </c>
      <c r="F719" s="156"/>
      <c r="G719" s="157"/>
      <c r="H719" s="162">
        <v>0</v>
      </c>
      <c r="I719" s="162">
        <v>0</v>
      </c>
      <c r="J719" s="162">
        <v>0</v>
      </c>
      <c r="K719" s="162"/>
      <c r="L719" s="162">
        <v>0</v>
      </c>
      <c r="M719" s="162">
        <v>0</v>
      </c>
      <c r="N719" s="162">
        <v>0</v>
      </c>
      <c r="O719" s="162"/>
      <c r="P719" s="162">
        <v>0</v>
      </c>
      <c r="Q719" s="162">
        <v>0</v>
      </c>
      <c r="R719" s="162">
        <v>0</v>
      </c>
      <c r="S719" s="166"/>
      <c r="T719" s="166"/>
      <c r="U719" s="166"/>
      <c r="V719" s="166"/>
      <c r="W719" s="166"/>
      <c r="X719" s="166"/>
      <c r="Y719" s="166"/>
      <c r="Z719" s="166"/>
      <c r="AA719" s="166"/>
      <c r="AB719" s="166"/>
      <c r="AC719" s="166"/>
      <c r="AD719" s="166"/>
      <c r="AE719" s="166"/>
      <c r="AF719" s="166"/>
      <c r="AG719" s="166"/>
      <c r="AH719" s="166"/>
      <c r="AI719" s="166"/>
      <c r="AJ719" s="166"/>
      <c r="AK719" s="166"/>
      <c r="AL719" s="166"/>
      <c r="AM719" s="166"/>
      <c r="AN719" s="166"/>
      <c r="AO719" s="166"/>
      <c r="AP719" s="166"/>
      <c r="AQ719" s="166"/>
      <c r="AR719" s="166"/>
      <c r="AS719" s="166"/>
      <c r="AT719" s="166"/>
      <c r="AU719" s="166"/>
      <c r="AV719" s="166"/>
      <c r="AW719" s="166"/>
      <c r="AX719" s="166"/>
      <c r="AY719" s="166"/>
      <c r="AZ719" s="166"/>
      <c r="BA719" s="166"/>
      <c r="BB719" s="166"/>
      <c r="BC719" s="166"/>
      <c r="BD719" s="166"/>
      <c r="BE719" s="166"/>
      <c r="BF719" s="166"/>
      <c r="BG719" s="166"/>
      <c r="BH719" s="166"/>
      <c r="BI719" s="166"/>
      <c r="BJ719" s="166"/>
      <c r="BK719" s="166"/>
      <c r="BL719" s="166"/>
      <c r="BM719" s="166"/>
      <c r="BN719" s="166"/>
      <c r="BO719" s="166"/>
      <c r="BP719" s="166"/>
      <c r="BQ719" s="166"/>
      <c r="BR719" s="166"/>
      <c r="BS719" s="166"/>
      <c r="BT719" s="166"/>
      <c r="BU719" s="166"/>
      <c r="BV719" s="166"/>
      <c r="BW719" s="166"/>
      <c r="BX719" s="166"/>
      <c r="BY719" s="166"/>
      <c r="BZ719" s="166"/>
      <c r="CA719" s="166"/>
      <c r="CB719" s="166"/>
      <c r="CC719" s="166"/>
      <c r="CD719" s="166"/>
      <c r="CE719" s="166"/>
      <c r="CF719" s="166"/>
      <c r="CG719" s="166"/>
      <c r="CH719" s="166"/>
      <c r="CI719" s="166"/>
      <c r="CJ719" s="166"/>
      <c r="CK719" s="166"/>
      <c r="CL719" s="166"/>
      <c r="CM719" s="166"/>
      <c r="CN719" s="166"/>
      <c r="CO719" s="166"/>
      <c r="CP719" s="166"/>
      <c r="CQ719" s="166"/>
      <c r="CR719" s="166"/>
      <c r="CS719" s="166"/>
      <c r="CT719" s="166"/>
      <c r="CU719" s="166"/>
      <c r="CV719" s="166"/>
      <c r="CW719" s="166"/>
      <c r="CX719" s="166"/>
      <c r="CY719" s="166"/>
      <c r="CZ719" s="166"/>
      <c r="DA719" s="166"/>
      <c r="DB719" s="166"/>
      <c r="DC719" s="166"/>
      <c r="DD719" s="166"/>
      <c r="DE719" s="166"/>
    </row>
    <row r="720" spans="1:109" s="113" customFormat="1" ht="15" hidden="1" customHeight="1">
      <c r="A720" s="146"/>
      <c r="B720" s="282"/>
      <c r="C720" s="275"/>
      <c r="D720" s="277"/>
      <c r="E720" s="96"/>
      <c r="F720" s="147"/>
      <c r="G720" s="148" t="s">
        <v>3341</v>
      </c>
      <c r="H720" s="149"/>
      <c r="I720" s="149"/>
      <c r="J720" s="149"/>
      <c r="K720" s="150"/>
      <c r="L720" s="150"/>
      <c r="M720" s="150"/>
      <c r="N720" s="150"/>
      <c r="O720" s="150"/>
      <c r="P720" s="150"/>
      <c r="Q720" s="150"/>
      <c r="R720" s="150"/>
    </row>
    <row r="721" spans="1:18" s="113" customFormat="1" ht="15" hidden="1" customHeight="1">
      <c r="A721" s="146"/>
      <c r="B721" s="282"/>
      <c r="C721" s="275"/>
      <c r="D721" s="277"/>
      <c r="E721" s="96"/>
      <c r="F721" s="147"/>
      <c r="G721" s="148" t="s">
        <v>3341</v>
      </c>
      <c r="H721" s="149"/>
      <c r="I721" s="149"/>
      <c r="J721" s="149"/>
      <c r="K721" s="150"/>
      <c r="L721" s="150"/>
      <c r="M721" s="150"/>
      <c r="N721" s="150"/>
      <c r="O721" s="150"/>
      <c r="P721" s="150"/>
      <c r="Q721" s="150"/>
      <c r="R721" s="150"/>
    </row>
    <row r="722" spans="1:18" s="166" customFormat="1" ht="15" hidden="1" customHeight="1">
      <c r="A722" s="140" t="s">
        <v>3441</v>
      </c>
      <c r="B722" s="282"/>
      <c r="C722" s="275"/>
      <c r="D722" s="277"/>
      <c r="E722" s="151" t="s">
        <v>3353</v>
      </c>
      <c r="F722" s="156"/>
      <c r="G722" s="157"/>
      <c r="H722" s="162">
        <v>0</v>
      </c>
      <c r="I722" s="162">
        <v>0</v>
      </c>
      <c r="J722" s="162">
        <v>0</v>
      </c>
      <c r="K722" s="162"/>
      <c r="L722" s="162">
        <v>0</v>
      </c>
      <c r="M722" s="162">
        <v>0</v>
      </c>
      <c r="N722" s="162">
        <v>0</v>
      </c>
      <c r="O722" s="162"/>
      <c r="P722" s="162">
        <v>0</v>
      </c>
      <c r="Q722" s="162">
        <v>0</v>
      </c>
      <c r="R722" s="162">
        <v>0</v>
      </c>
    </row>
    <row r="723" spans="1:18" s="113" customFormat="1" ht="15" hidden="1" customHeight="1">
      <c r="A723" s="146"/>
      <c r="B723" s="282"/>
      <c r="C723" s="275"/>
      <c r="D723" s="277"/>
      <c r="E723" s="96"/>
      <c r="F723" s="147"/>
      <c r="G723" s="148" t="s">
        <v>3341</v>
      </c>
      <c r="H723" s="149"/>
      <c r="I723" s="149"/>
      <c r="J723" s="149"/>
      <c r="K723" s="150"/>
      <c r="L723" s="150"/>
      <c r="M723" s="150"/>
      <c r="N723" s="150"/>
      <c r="O723" s="150"/>
      <c r="P723" s="150"/>
      <c r="Q723" s="150"/>
      <c r="R723" s="150"/>
    </row>
    <row r="724" spans="1:18" s="113" customFormat="1" ht="15" hidden="1" customHeight="1">
      <c r="A724" s="146"/>
      <c r="B724" s="282"/>
      <c r="C724" s="275"/>
      <c r="D724" s="277"/>
      <c r="E724" s="96"/>
      <c r="F724" s="147"/>
      <c r="G724" s="148" t="s">
        <v>3341</v>
      </c>
      <c r="H724" s="149"/>
      <c r="I724" s="149"/>
      <c r="J724" s="149"/>
      <c r="K724" s="150"/>
      <c r="L724" s="150"/>
      <c r="M724" s="150"/>
      <c r="N724" s="150"/>
      <c r="O724" s="150"/>
      <c r="P724" s="150"/>
      <c r="Q724" s="150"/>
      <c r="R724" s="150"/>
    </row>
    <row r="725" spans="1:18" s="113" customFormat="1" ht="15" hidden="1" customHeight="1">
      <c r="A725" s="140" t="s">
        <v>3442</v>
      </c>
      <c r="B725" s="282"/>
      <c r="C725" s="275"/>
      <c r="D725" s="277"/>
      <c r="E725" s="151" t="s">
        <v>3355</v>
      </c>
      <c r="F725" s="156"/>
      <c r="G725" s="157"/>
      <c r="H725" s="162">
        <v>0</v>
      </c>
      <c r="I725" s="162">
        <v>0</v>
      </c>
      <c r="J725" s="162">
        <v>0</v>
      </c>
      <c r="K725" s="162"/>
      <c r="L725" s="162">
        <v>0</v>
      </c>
      <c r="M725" s="162">
        <v>0</v>
      </c>
      <c r="N725" s="162">
        <v>0</v>
      </c>
      <c r="O725" s="162"/>
      <c r="P725" s="162">
        <v>0</v>
      </c>
      <c r="Q725" s="162">
        <v>0</v>
      </c>
      <c r="R725" s="162">
        <v>0</v>
      </c>
    </row>
    <row r="726" spans="1:18" s="113" customFormat="1" ht="15" hidden="1" customHeight="1">
      <c r="A726" s="146"/>
      <c r="B726" s="282"/>
      <c r="C726" s="275"/>
      <c r="D726" s="277"/>
      <c r="E726" s="96"/>
      <c r="F726" s="147"/>
      <c r="G726" s="148" t="s">
        <v>3341</v>
      </c>
      <c r="H726" s="149"/>
      <c r="I726" s="149"/>
      <c r="J726" s="149"/>
      <c r="K726" s="150"/>
      <c r="L726" s="150"/>
      <c r="M726" s="150"/>
      <c r="N726" s="150"/>
      <c r="O726" s="150"/>
      <c r="P726" s="150"/>
      <c r="Q726" s="150"/>
      <c r="R726" s="150"/>
    </row>
    <row r="727" spans="1:18" s="113" customFormat="1" ht="15" hidden="1" customHeight="1">
      <c r="A727" s="146"/>
      <c r="B727" s="283"/>
      <c r="C727" s="276"/>
      <c r="D727" s="278"/>
      <c r="E727" s="96"/>
      <c r="F727" s="147"/>
      <c r="G727" s="148" t="s">
        <v>3341</v>
      </c>
      <c r="H727" s="149"/>
      <c r="I727" s="149"/>
      <c r="J727" s="149"/>
      <c r="K727" s="150"/>
      <c r="L727" s="150"/>
      <c r="M727" s="150"/>
      <c r="N727" s="150"/>
      <c r="O727" s="150"/>
      <c r="P727" s="150"/>
      <c r="Q727" s="150"/>
      <c r="R727" s="150"/>
    </row>
    <row r="728" spans="1:18" s="166" customFormat="1" ht="15" hidden="1" customHeight="1">
      <c r="A728" s="140" t="s">
        <v>3443</v>
      </c>
      <c r="B728" s="271" t="s">
        <v>3444</v>
      </c>
      <c r="C728" s="274" t="s">
        <v>3339</v>
      </c>
      <c r="D728" s="250" t="s">
        <v>3445</v>
      </c>
      <c r="E728" s="151" t="s">
        <v>2911</v>
      </c>
      <c r="F728" s="152"/>
      <c r="G728" s="159"/>
      <c r="H728" s="107">
        <v>0</v>
      </c>
      <c r="I728" s="107">
        <v>0</v>
      </c>
      <c r="J728" s="107">
        <v>0</v>
      </c>
      <c r="K728" s="107"/>
      <c r="L728" s="107">
        <v>0</v>
      </c>
      <c r="M728" s="107">
        <v>0</v>
      </c>
      <c r="N728" s="160">
        <v>0</v>
      </c>
      <c r="O728" s="160"/>
      <c r="P728" s="160">
        <v>0</v>
      </c>
      <c r="Q728" s="160">
        <v>0</v>
      </c>
      <c r="R728" s="161">
        <v>0</v>
      </c>
    </row>
    <row r="729" spans="1:18" s="113" customFormat="1" ht="15" hidden="1" customHeight="1">
      <c r="A729" s="146"/>
      <c r="B729" s="272"/>
      <c r="C729" s="275"/>
      <c r="D729" s="277"/>
      <c r="E729" s="96"/>
      <c r="F729" s="147"/>
      <c r="G729" s="148" t="s">
        <v>3341</v>
      </c>
      <c r="H729" s="149"/>
      <c r="I729" s="149"/>
      <c r="J729" s="149"/>
      <c r="K729" s="150"/>
      <c r="L729" s="150"/>
      <c r="M729" s="150"/>
      <c r="N729" s="150"/>
      <c r="O729" s="150"/>
      <c r="P729" s="150"/>
      <c r="Q729" s="150"/>
      <c r="R729" s="150"/>
    </row>
    <row r="730" spans="1:18" s="113" customFormat="1" ht="15" hidden="1" customHeight="1">
      <c r="A730" s="146"/>
      <c r="B730" s="272"/>
      <c r="C730" s="275"/>
      <c r="D730" s="277"/>
      <c r="E730" s="96"/>
      <c r="F730" s="147"/>
      <c r="G730" s="148" t="s">
        <v>3341</v>
      </c>
      <c r="H730" s="149"/>
      <c r="I730" s="149"/>
      <c r="J730" s="149"/>
      <c r="K730" s="150"/>
      <c r="L730" s="150"/>
      <c r="M730" s="150"/>
      <c r="N730" s="150"/>
      <c r="O730" s="150"/>
      <c r="P730" s="150"/>
      <c r="Q730" s="150"/>
      <c r="R730" s="150"/>
    </row>
    <row r="731" spans="1:18" s="166" customFormat="1" ht="15" hidden="1" customHeight="1">
      <c r="A731" s="140" t="s">
        <v>3446</v>
      </c>
      <c r="B731" s="272"/>
      <c r="C731" s="275"/>
      <c r="D731" s="277"/>
      <c r="E731" s="151" t="s">
        <v>3156</v>
      </c>
      <c r="F731" s="152"/>
      <c r="G731" s="159"/>
      <c r="H731" s="107">
        <v>0</v>
      </c>
      <c r="I731" s="107">
        <v>0</v>
      </c>
      <c r="J731" s="107">
        <v>0</v>
      </c>
      <c r="K731" s="107"/>
      <c r="L731" s="107">
        <v>0</v>
      </c>
      <c r="M731" s="107">
        <v>0</v>
      </c>
      <c r="N731" s="160">
        <v>0</v>
      </c>
      <c r="O731" s="160"/>
      <c r="P731" s="160">
        <v>0</v>
      </c>
      <c r="Q731" s="160">
        <v>0</v>
      </c>
      <c r="R731" s="161">
        <v>0</v>
      </c>
    </row>
    <row r="732" spans="1:18" s="113" customFormat="1" ht="15" hidden="1" customHeight="1">
      <c r="A732" s="146"/>
      <c r="B732" s="272"/>
      <c r="C732" s="275"/>
      <c r="D732" s="277"/>
      <c r="E732" s="96"/>
      <c r="F732" s="147"/>
      <c r="G732" s="148" t="s">
        <v>3341</v>
      </c>
      <c r="H732" s="149"/>
      <c r="I732" s="149"/>
      <c r="J732" s="149"/>
      <c r="K732" s="150"/>
      <c r="L732" s="150"/>
      <c r="M732" s="150"/>
      <c r="N732" s="150"/>
      <c r="O732" s="150"/>
      <c r="P732" s="150"/>
      <c r="Q732" s="150"/>
      <c r="R732" s="150"/>
    </row>
    <row r="733" spans="1:18" s="113" customFormat="1" ht="15" hidden="1" customHeight="1">
      <c r="A733" s="146"/>
      <c r="B733" s="272"/>
      <c r="C733" s="275"/>
      <c r="D733" s="277"/>
      <c r="E733" s="96"/>
      <c r="F733" s="147"/>
      <c r="G733" s="148" t="s">
        <v>3341</v>
      </c>
      <c r="H733" s="149"/>
      <c r="I733" s="149"/>
      <c r="J733" s="149"/>
      <c r="K733" s="150"/>
      <c r="L733" s="150"/>
      <c r="M733" s="150"/>
      <c r="N733" s="150"/>
      <c r="O733" s="150"/>
      <c r="P733" s="150"/>
      <c r="Q733" s="150"/>
      <c r="R733" s="150"/>
    </row>
    <row r="734" spans="1:18" s="166" customFormat="1" ht="15" hidden="1" customHeight="1">
      <c r="A734" s="140" t="s">
        <v>3447</v>
      </c>
      <c r="B734" s="272"/>
      <c r="C734" s="275"/>
      <c r="D734" s="277"/>
      <c r="E734" s="151" t="s">
        <v>3180</v>
      </c>
      <c r="F734" s="152"/>
      <c r="G734" s="159"/>
      <c r="H734" s="107">
        <v>0</v>
      </c>
      <c r="I734" s="107">
        <v>0</v>
      </c>
      <c r="J734" s="107">
        <v>0</v>
      </c>
      <c r="K734" s="107"/>
      <c r="L734" s="107">
        <v>0</v>
      </c>
      <c r="M734" s="107">
        <v>0</v>
      </c>
      <c r="N734" s="160">
        <v>0</v>
      </c>
      <c r="O734" s="160"/>
      <c r="P734" s="160">
        <v>0</v>
      </c>
      <c r="Q734" s="160">
        <v>0</v>
      </c>
      <c r="R734" s="161">
        <v>0</v>
      </c>
    </row>
    <row r="735" spans="1:18" s="113" customFormat="1" ht="15" hidden="1" customHeight="1">
      <c r="A735" s="146"/>
      <c r="B735" s="272"/>
      <c r="C735" s="275"/>
      <c r="D735" s="277"/>
      <c r="E735" s="96"/>
      <c r="F735" s="147"/>
      <c r="G735" s="148" t="s">
        <v>3341</v>
      </c>
      <c r="H735" s="149"/>
      <c r="I735" s="149"/>
      <c r="J735" s="149"/>
      <c r="K735" s="150"/>
      <c r="L735" s="150"/>
      <c r="M735" s="150"/>
      <c r="N735" s="150"/>
      <c r="O735" s="150"/>
      <c r="P735" s="150"/>
      <c r="Q735" s="150"/>
      <c r="R735" s="150"/>
    </row>
    <row r="736" spans="1:18" s="113" customFormat="1" ht="15" hidden="1" customHeight="1">
      <c r="A736" s="146"/>
      <c r="B736" s="272"/>
      <c r="C736" s="275"/>
      <c r="D736" s="277"/>
      <c r="E736" s="96"/>
      <c r="F736" s="147"/>
      <c r="G736" s="148" t="s">
        <v>3341</v>
      </c>
      <c r="H736" s="149"/>
      <c r="I736" s="149"/>
      <c r="J736" s="149"/>
      <c r="K736" s="150"/>
      <c r="L736" s="150"/>
      <c r="M736" s="150"/>
      <c r="N736" s="150"/>
      <c r="O736" s="150"/>
      <c r="P736" s="150"/>
      <c r="Q736" s="150"/>
      <c r="R736" s="150"/>
    </row>
    <row r="737" spans="1:18" s="166" customFormat="1" ht="15" hidden="1" customHeight="1">
      <c r="A737" s="140" t="s">
        <v>3448</v>
      </c>
      <c r="B737" s="272"/>
      <c r="C737" s="275"/>
      <c r="D737" s="277"/>
      <c r="E737" s="151" t="s">
        <v>3345</v>
      </c>
      <c r="F737" s="152"/>
      <c r="G737" s="159"/>
      <c r="H737" s="107">
        <v>0</v>
      </c>
      <c r="I737" s="107">
        <v>0</v>
      </c>
      <c r="J737" s="107">
        <v>0</v>
      </c>
      <c r="K737" s="107"/>
      <c r="L737" s="107">
        <v>0</v>
      </c>
      <c r="M737" s="107">
        <v>0</v>
      </c>
      <c r="N737" s="160">
        <v>0</v>
      </c>
      <c r="O737" s="160"/>
      <c r="P737" s="160">
        <v>0</v>
      </c>
      <c r="Q737" s="160">
        <v>0</v>
      </c>
      <c r="R737" s="161">
        <v>0</v>
      </c>
    </row>
    <row r="738" spans="1:18" s="113" customFormat="1" ht="15" hidden="1" customHeight="1">
      <c r="A738" s="146"/>
      <c r="B738" s="272"/>
      <c r="C738" s="275"/>
      <c r="D738" s="277"/>
      <c r="E738" s="96"/>
      <c r="F738" s="147"/>
      <c r="G738" s="148" t="s">
        <v>3341</v>
      </c>
      <c r="H738" s="149"/>
      <c r="I738" s="149"/>
      <c r="J738" s="149"/>
      <c r="K738" s="150"/>
      <c r="L738" s="150"/>
      <c r="M738" s="150"/>
      <c r="N738" s="150"/>
      <c r="O738" s="150"/>
      <c r="P738" s="150"/>
      <c r="Q738" s="150"/>
      <c r="R738" s="150"/>
    </row>
    <row r="739" spans="1:18" s="113" customFormat="1" ht="15" hidden="1" customHeight="1">
      <c r="A739" s="146"/>
      <c r="B739" s="272"/>
      <c r="C739" s="275"/>
      <c r="D739" s="277"/>
      <c r="E739" s="96"/>
      <c r="F739" s="147"/>
      <c r="G739" s="148" t="s">
        <v>3341</v>
      </c>
      <c r="H739" s="149"/>
      <c r="I739" s="149"/>
      <c r="J739" s="149"/>
      <c r="K739" s="150"/>
      <c r="L739" s="150"/>
      <c r="M739" s="150"/>
      <c r="N739" s="150"/>
      <c r="O739" s="150"/>
      <c r="P739" s="150"/>
      <c r="Q739" s="150"/>
      <c r="R739" s="150"/>
    </row>
    <row r="740" spans="1:18" s="166" customFormat="1" ht="15" hidden="1" customHeight="1">
      <c r="A740" s="140" t="s">
        <v>3449</v>
      </c>
      <c r="B740" s="272"/>
      <c r="C740" s="275"/>
      <c r="D740" s="277"/>
      <c r="E740" s="151" t="s">
        <v>3347</v>
      </c>
      <c r="F740" s="152"/>
      <c r="G740" s="159"/>
      <c r="H740" s="107">
        <v>0</v>
      </c>
      <c r="I740" s="107">
        <v>0</v>
      </c>
      <c r="J740" s="107">
        <v>0</v>
      </c>
      <c r="K740" s="107"/>
      <c r="L740" s="107">
        <v>0</v>
      </c>
      <c r="M740" s="107">
        <v>0</v>
      </c>
      <c r="N740" s="160">
        <v>0</v>
      </c>
      <c r="O740" s="160"/>
      <c r="P740" s="160">
        <v>0</v>
      </c>
      <c r="Q740" s="160">
        <v>0</v>
      </c>
      <c r="R740" s="161">
        <v>0</v>
      </c>
    </row>
    <row r="741" spans="1:18" s="113" customFormat="1" ht="15" hidden="1" customHeight="1">
      <c r="A741" s="146"/>
      <c r="B741" s="272"/>
      <c r="C741" s="275"/>
      <c r="D741" s="277"/>
      <c r="E741" s="96"/>
      <c r="F741" s="147"/>
      <c r="G741" s="148" t="s">
        <v>3341</v>
      </c>
      <c r="H741" s="149"/>
      <c r="I741" s="149"/>
      <c r="J741" s="149"/>
      <c r="K741" s="150"/>
      <c r="L741" s="150"/>
      <c r="M741" s="150"/>
      <c r="N741" s="150"/>
      <c r="O741" s="150"/>
      <c r="P741" s="150"/>
      <c r="Q741" s="150"/>
      <c r="R741" s="150"/>
    </row>
    <row r="742" spans="1:18" s="113" customFormat="1" ht="15" hidden="1" customHeight="1">
      <c r="A742" s="146"/>
      <c r="B742" s="272"/>
      <c r="C742" s="275"/>
      <c r="D742" s="277"/>
      <c r="E742" s="96"/>
      <c r="F742" s="147"/>
      <c r="G742" s="148" t="s">
        <v>3341</v>
      </c>
      <c r="H742" s="149"/>
      <c r="I742" s="149"/>
      <c r="J742" s="149"/>
      <c r="K742" s="150"/>
      <c r="L742" s="150"/>
      <c r="M742" s="150"/>
      <c r="N742" s="150"/>
      <c r="O742" s="150"/>
      <c r="P742" s="150"/>
      <c r="Q742" s="150"/>
      <c r="R742" s="150"/>
    </row>
    <row r="743" spans="1:18" s="166" customFormat="1" ht="15" hidden="1" customHeight="1">
      <c r="A743" s="140" t="s">
        <v>3450</v>
      </c>
      <c r="B743" s="272"/>
      <c r="C743" s="275"/>
      <c r="D743" s="277"/>
      <c r="E743" s="151" t="s">
        <v>3349</v>
      </c>
      <c r="F743" s="152"/>
      <c r="G743" s="159"/>
      <c r="H743" s="107">
        <v>0</v>
      </c>
      <c r="I743" s="107">
        <v>0</v>
      </c>
      <c r="J743" s="107">
        <v>0</v>
      </c>
      <c r="K743" s="107"/>
      <c r="L743" s="107">
        <v>0</v>
      </c>
      <c r="M743" s="107">
        <v>0</v>
      </c>
      <c r="N743" s="160">
        <v>0</v>
      </c>
      <c r="O743" s="160"/>
      <c r="P743" s="160">
        <v>0</v>
      </c>
      <c r="Q743" s="160">
        <v>0</v>
      </c>
      <c r="R743" s="161">
        <v>0</v>
      </c>
    </row>
    <row r="744" spans="1:18" s="113" customFormat="1" ht="15" hidden="1" customHeight="1">
      <c r="A744" s="146"/>
      <c r="B744" s="272"/>
      <c r="C744" s="275"/>
      <c r="D744" s="277"/>
      <c r="E744" s="96"/>
      <c r="F744" s="147"/>
      <c r="G744" s="148" t="s">
        <v>3341</v>
      </c>
      <c r="H744" s="149"/>
      <c r="I744" s="149"/>
      <c r="J744" s="149"/>
      <c r="K744" s="150"/>
      <c r="L744" s="150"/>
      <c r="M744" s="150"/>
      <c r="N744" s="150"/>
      <c r="O744" s="150"/>
      <c r="P744" s="150"/>
      <c r="Q744" s="150"/>
      <c r="R744" s="150"/>
    </row>
    <row r="745" spans="1:18" s="113" customFormat="1" ht="15" hidden="1" customHeight="1">
      <c r="A745" s="146"/>
      <c r="B745" s="272"/>
      <c r="C745" s="275"/>
      <c r="D745" s="277"/>
      <c r="E745" s="96"/>
      <c r="F745" s="147"/>
      <c r="G745" s="148" t="s">
        <v>3341</v>
      </c>
      <c r="H745" s="149"/>
      <c r="I745" s="149"/>
      <c r="J745" s="149"/>
      <c r="K745" s="150"/>
      <c r="L745" s="150"/>
      <c r="M745" s="150"/>
      <c r="N745" s="150"/>
      <c r="O745" s="150"/>
      <c r="P745" s="150"/>
      <c r="Q745" s="150"/>
      <c r="R745" s="150"/>
    </row>
    <row r="746" spans="1:18" s="166" customFormat="1" ht="15" hidden="1" customHeight="1">
      <c r="A746" s="140" t="s">
        <v>3451</v>
      </c>
      <c r="B746" s="272"/>
      <c r="C746" s="275"/>
      <c r="D746" s="277"/>
      <c r="E746" s="151" t="s">
        <v>3351</v>
      </c>
      <c r="F746" s="152"/>
      <c r="G746" s="159"/>
      <c r="H746" s="107">
        <v>0</v>
      </c>
      <c r="I746" s="107">
        <v>0</v>
      </c>
      <c r="J746" s="107">
        <v>0</v>
      </c>
      <c r="K746" s="107"/>
      <c r="L746" s="107">
        <v>0</v>
      </c>
      <c r="M746" s="107">
        <v>0</v>
      </c>
      <c r="N746" s="160">
        <v>0</v>
      </c>
      <c r="O746" s="160"/>
      <c r="P746" s="160">
        <v>0</v>
      </c>
      <c r="Q746" s="160">
        <v>0</v>
      </c>
      <c r="R746" s="161">
        <v>0</v>
      </c>
    </row>
    <row r="747" spans="1:18" s="113" customFormat="1" ht="15" hidden="1" customHeight="1">
      <c r="A747" s="146"/>
      <c r="B747" s="272"/>
      <c r="C747" s="275"/>
      <c r="D747" s="277"/>
      <c r="E747" s="96"/>
      <c r="F747" s="147"/>
      <c r="G747" s="148" t="s">
        <v>3341</v>
      </c>
      <c r="H747" s="149"/>
      <c r="I747" s="149"/>
      <c r="J747" s="149"/>
      <c r="K747" s="150"/>
      <c r="L747" s="150"/>
      <c r="M747" s="150"/>
      <c r="N747" s="150"/>
      <c r="O747" s="150"/>
      <c r="P747" s="150"/>
      <c r="Q747" s="150"/>
      <c r="R747" s="150"/>
    </row>
    <row r="748" spans="1:18" s="113" customFormat="1" ht="15" hidden="1" customHeight="1">
      <c r="A748" s="146"/>
      <c r="B748" s="272"/>
      <c r="C748" s="275"/>
      <c r="D748" s="277"/>
      <c r="E748" s="96"/>
      <c r="F748" s="147"/>
      <c r="G748" s="148" t="s">
        <v>3341</v>
      </c>
      <c r="H748" s="149"/>
      <c r="I748" s="149"/>
      <c r="J748" s="149"/>
      <c r="K748" s="150"/>
      <c r="L748" s="150"/>
      <c r="M748" s="150"/>
      <c r="N748" s="150"/>
      <c r="O748" s="150"/>
      <c r="P748" s="150"/>
      <c r="Q748" s="150"/>
      <c r="R748" s="150"/>
    </row>
    <row r="749" spans="1:18" s="166" customFormat="1" ht="15" hidden="1" customHeight="1">
      <c r="A749" s="140" t="s">
        <v>3452</v>
      </c>
      <c r="B749" s="272"/>
      <c r="C749" s="275"/>
      <c r="D749" s="277"/>
      <c r="E749" s="151" t="s">
        <v>3353</v>
      </c>
      <c r="F749" s="152"/>
      <c r="G749" s="159"/>
      <c r="H749" s="107">
        <v>0</v>
      </c>
      <c r="I749" s="107">
        <v>0</v>
      </c>
      <c r="J749" s="107">
        <v>0</v>
      </c>
      <c r="K749" s="107"/>
      <c r="L749" s="107">
        <v>0</v>
      </c>
      <c r="M749" s="107">
        <v>0</v>
      </c>
      <c r="N749" s="160">
        <v>0</v>
      </c>
      <c r="O749" s="160"/>
      <c r="P749" s="160">
        <v>0</v>
      </c>
      <c r="Q749" s="160">
        <v>0</v>
      </c>
      <c r="R749" s="161">
        <v>0</v>
      </c>
    </row>
    <row r="750" spans="1:18" s="113" customFormat="1" ht="15" hidden="1" customHeight="1">
      <c r="A750" s="146"/>
      <c r="B750" s="272"/>
      <c r="C750" s="275"/>
      <c r="D750" s="277"/>
      <c r="E750" s="96"/>
      <c r="F750" s="147"/>
      <c r="G750" s="148" t="s">
        <v>3341</v>
      </c>
      <c r="H750" s="149"/>
      <c r="I750" s="149"/>
      <c r="J750" s="149"/>
      <c r="K750" s="150"/>
      <c r="L750" s="150"/>
      <c r="M750" s="150"/>
      <c r="N750" s="150"/>
      <c r="O750" s="150"/>
      <c r="P750" s="150"/>
      <c r="Q750" s="150"/>
      <c r="R750" s="150"/>
    </row>
    <row r="751" spans="1:18" s="113" customFormat="1" ht="15" hidden="1" customHeight="1">
      <c r="A751" s="146"/>
      <c r="B751" s="272"/>
      <c r="C751" s="275"/>
      <c r="D751" s="277"/>
      <c r="E751" s="96"/>
      <c r="F751" s="147"/>
      <c r="G751" s="148" t="s">
        <v>3341</v>
      </c>
      <c r="H751" s="149"/>
      <c r="I751" s="149"/>
      <c r="J751" s="149"/>
      <c r="K751" s="150"/>
      <c r="L751" s="150"/>
      <c r="M751" s="150"/>
      <c r="N751" s="150"/>
      <c r="O751" s="150"/>
      <c r="P751" s="150"/>
      <c r="Q751" s="150"/>
      <c r="R751" s="150"/>
    </row>
    <row r="752" spans="1:18" s="113" customFormat="1" ht="15" hidden="1" customHeight="1">
      <c r="A752" s="140" t="s">
        <v>3453</v>
      </c>
      <c r="B752" s="272"/>
      <c r="C752" s="275"/>
      <c r="D752" s="277"/>
      <c r="E752" s="151" t="s">
        <v>3355</v>
      </c>
      <c r="F752" s="147"/>
      <c r="G752" s="148"/>
      <c r="H752" s="149">
        <v>0</v>
      </c>
      <c r="I752" s="149">
        <v>0</v>
      </c>
      <c r="J752" s="149">
        <v>0</v>
      </c>
      <c r="K752" s="150"/>
      <c r="L752" s="150">
        <v>0</v>
      </c>
      <c r="M752" s="150">
        <v>0</v>
      </c>
      <c r="N752" s="150">
        <v>0</v>
      </c>
      <c r="O752" s="150"/>
      <c r="P752" s="150">
        <v>0</v>
      </c>
      <c r="Q752" s="150">
        <v>0</v>
      </c>
      <c r="R752" s="150">
        <v>0</v>
      </c>
    </row>
    <row r="753" spans="1:109" s="113" customFormat="1" ht="15" hidden="1" customHeight="1">
      <c r="A753" s="146"/>
      <c r="B753" s="272"/>
      <c r="C753" s="275"/>
      <c r="D753" s="277"/>
      <c r="E753" s="96"/>
      <c r="F753" s="147"/>
      <c r="G753" s="148" t="s">
        <v>3341</v>
      </c>
      <c r="H753" s="149"/>
      <c r="I753" s="149"/>
      <c r="J753" s="149"/>
      <c r="K753" s="150"/>
      <c r="L753" s="150"/>
      <c r="M753" s="150"/>
      <c r="N753" s="150"/>
      <c r="O753" s="150"/>
      <c r="P753" s="150"/>
      <c r="Q753" s="150"/>
      <c r="R753" s="150"/>
    </row>
    <row r="754" spans="1:109" s="113" customFormat="1" ht="15" hidden="1" customHeight="1">
      <c r="A754" s="146"/>
      <c r="B754" s="272"/>
      <c r="C754" s="276"/>
      <c r="D754" s="278"/>
      <c r="E754" s="96"/>
      <c r="F754" s="147"/>
      <c r="G754" s="148" t="s">
        <v>3341</v>
      </c>
      <c r="H754" s="149"/>
      <c r="I754" s="149"/>
      <c r="J754" s="149"/>
      <c r="K754" s="150"/>
      <c r="L754" s="150"/>
      <c r="M754" s="150"/>
      <c r="N754" s="150"/>
      <c r="O754" s="150"/>
      <c r="P754" s="150"/>
      <c r="Q754" s="150"/>
      <c r="R754" s="150"/>
    </row>
    <row r="755" spans="1:109" s="168" customFormat="1" ht="15" hidden="1" customHeight="1">
      <c r="A755" s="140" t="s">
        <v>3443</v>
      </c>
      <c r="B755" s="272"/>
      <c r="C755" s="274" t="s">
        <v>3326</v>
      </c>
      <c r="D755" s="250" t="s">
        <v>3327</v>
      </c>
      <c r="E755" s="151" t="s">
        <v>2911</v>
      </c>
      <c r="F755" s="152"/>
      <c r="G755" s="159"/>
      <c r="H755" s="167">
        <v>0</v>
      </c>
      <c r="I755" s="167">
        <v>0</v>
      </c>
      <c r="J755" s="167">
        <v>0</v>
      </c>
      <c r="K755" s="167"/>
      <c r="L755" s="167">
        <v>0</v>
      </c>
      <c r="M755" s="160">
        <v>0</v>
      </c>
      <c r="N755" s="160">
        <v>0</v>
      </c>
      <c r="O755" s="160"/>
      <c r="P755" s="160">
        <v>0</v>
      </c>
      <c r="Q755" s="160">
        <v>0</v>
      </c>
      <c r="R755" s="161">
        <v>0</v>
      </c>
      <c r="S755" s="166"/>
      <c r="T755" s="166"/>
      <c r="U755" s="166"/>
      <c r="V755" s="166"/>
      <c r="W755" s="166"/>
      <c r="X755" s="166"/>
      <c r="Y755" s="166"/>
      <c r="Z755" s="166"/>
      <c r="AA755" s="166"/>
      <c r="AB755" s="166"/>
      <c r="AC755" s="166"/>
      <c r="AD755" s="166"/>
      <c r="AE755" s="166"/>
      <c r="AF755" s="166"/>
      <c r="AG755" s="166"/>
      <c r="AH755" s="166"/>
      <c r="AI755" s="166"/>
      <c r="AJ755" s="166"/>
      <c r="AK755" s="166"/>
      <c r="AL755" s="166"/>
      <c r="AM755" s="166"/>
      <c r="AN755" s="166"/>
      <c r="AO755" s="166"/>
      <c r="AP755" s="166"/>
      <c r="AQ755" s="166"/>
      <c r="AR755" s="166"/>
      <c r="AS755" s="166"/>
      <c r="AT755" s="166"/>
      <c r="AU755" s="166"/>
      <c r="AV755" s="166"/>
      <c r="AW755" s="166"/>
      <c r="AX755" s="166"/>
      <c r="AY755" s="166"/>
      <c r="AZ755" s="166"/>
      <c r="BA755" s="166"/>
      <c r="BB755" s="166"/>
      <c r="BC755" s="166"/>
      <c r="BD755" s="166"/>
      <c r="BE755" s="166"/>
      <c r="BF755" s="166"/>
      <c r="BG755" s="166"/>
      <c r="BH755" s="166"/>
      <c r="BI755" s="166"/>
      <c r="BJ755" s="166"/>
      <c r="BK755" s="166"/>
      <c r="BL755" s="166"/>
      <c r="BM755" s="166"/>
      <c r="BN755" s="166"/>
      <c r="BO755" s="166"/>
      <c r="BP755" s="166"/>
      <c r="BQ755" s="166"/>
      <c r="BR755" s="166"/>
      <c r="BS755" s="166"/>
      <c r="BT755" s="166"/>
      <c r="BU755" s="166"/>
      <c r="BV755" s="166"/>
      <c r="BW755" s="166"/>
      <c r="BX755" s="166"/>
      <c r="BY755" s="166"/>
      <c r="BZ755" s="166"/>
      <c r="CA755" s="166"/>
      <c r="CB755" s="166"/>
      <c r="CC755" s="166"/>
      <c r="CD755" s="166"/>
      <c r="CE755" s="166"/>
      <c r="CF755" s="166"/>
      <c r="CG755" s="166"/>
      <c r="CH755" s="166"/>
      <c r="CI755" s="166"/>
      <c r="CJ755" s="166"/>
      <c r="CK755" s="166"/>
      <c r="CL755" s="166"/>
      <c r="CM755" s="166"/>
      <c r="CN755" s="166"/>
      <c r="CO755" s="166"/>
      <c r="CP755" s="166"/>
      <c r="CQ755" s="166"/>
      <c r="CR755" s="166"/>
      <c r="CS755" s="166"/>
      <c r="CT755" s="166"/>
      <c r="CU755" s="166"/>
      <c r="CV755" s="166"/>
      <c r="CW755" s="166"/>
      <c r="CX755" s="166"/>
      <c r="CY755" s="166"/>
      <c r="CZ755" s="166"/>
      <c r="DA755" s="166"/>
      <c r="DB755" s="166"/>
      <c r="DC755" s="166"/>
      <c r="DD755" s="166"/>
      <c r="DE755" s="166"/>
    </row>
    <row r="756" spans="1:109" s="113" customFormat="1" ht="15" hidden="1" customHeight="1">
      <c r="A756" s="146"/>
      <c r="B756" s="272"/>
      <c r="C756" s="275"/>
      <c r="D756" s="277"/>
      <c r="E756" s="96"/>
      <c r="F756" s="147"/>
      <c r="G756" s="148" t="s">
        <v>3341</v>
      </c>
      <c r="H756" s="149"/>
      <c r="I756" s="149"/>
      <c r="J756" s="149"/>
      <c r="K756" s="150"/>
      <c r="L756" s="150"/>
      <c r="M756" s="150"/>
      <c r="N756" s="150"/>
      <c r="O756" s="150"/>
      <c r="P756" s="150"/>
      <c r="Q756" s="150"/>
      <c r="R756" s="150"/>
    </row>
    <row r="757" spans="1:109" s="113" customFormat="1" ht="15" hidden="1" customHeight="1">
      <c r="A757" s="146"/>
      <c r="B757" s="272"/>
      <c r="C757" s="275"/>
      <c r="D757" s="277"/>
      <c r="E757" s="96"/>
      <c r="F757" s="147"/>
      <c r="G757" s="148" t="s">
        <v>3341</v>
      </c>
      <c r="H757" s="149"/>
      <c r="I757" s="149"/>
      <c r="J757" s="149"/>
      <c r="K757" s="150"/>
      <c r="L757" s="150"/>
      <c r="M757" s="150"/>
      <c r="N757" s="150"/>
      <c r="O757" s="150"/>
      <c r="P757" s="150"/>
      <c r="Q757" s="150"/>
      <c r="R757" s="150"/>
    </row>
    <row r="758" spans="1:109" s="168" customFormat="1" ht="15" hidden="1" customHeight="1">
      <c r="A758" s="140" t="s">
        <v>3454</v>
      </c>
      <c r="B758" s="272"/>
      <c r="C758" s="275"/>
      <c r="D758" s="277"/>
      <c r="E758" s="151" t="s">
        <v>3156</v>
      </c>
      <c r="F758" s="152"/>
      <c r="G758" s="159"/>
      <c r="H758" s="167">
        <v>0</v>
      </c>
      <c r="I758" s="167">
        <v>0</v>
      </c>
      <c r="J758" s="167">
        <v>0</v>
      </c>
      <c r="K758" s="167"/>
      <c r="L758" s="167">
        <v>0</v>
      </c>
      <c r="M758" s="160">
        <v>0</v>
      </c>
      <c r="N758" s="160">
        <v>0</v>
      </c>
      <c r="O758" s="160"/>
      <c r="P758" s="160">
        <v>0</v>
      </c>
      <c r="Q758" s="160">
        <v>0</v>
      </c>
      <c r="R758" s="161">
        <v>0</v>
      </c>
      <c r="S758" s="166"/>
      <c r="T758" s="166"/>
      <c r="U758" s="166"/>
      <c r="V758" s="166"/>
      <c r="W758" s="166"/>
      <c r="X758" s="166"/>
      <c r="Y758" s="166"/>
      <c r="Z758" s="166"/>
      <c r="AA758" s="166"/>
      <c r="AB758" s="166"/>
      <c r="AC758" s="166"/>
      <c r="AD758" s="166"/>
      <c r="AE758" s="166"/>
      <c r="AF758" s="166"/>
      <c r="AG758" s="166"/>
      <c r="AH758" s="166"/>
      <c r="AI758" s="166"/>
      <c r="AJ758" s="166"/>
      <c r="AK758" s="166"/>
      <c r="AL758" s="166"/>
      <c r="AM758" s="166"/>
      <c r="AN758" s="166"/>
      <c r="AO758" s="166"/>
      <c r="AP758" s="166"/>
      <c r="AQ758" s="166"/>
      <c r="AR758" s="166"/>
      <c r="AS758" s="166"/>
      <c r="AT758" s="166"/>
      <c r="AU758" s="166"/>
      <c r="AV758" s="166"/>
      <c r="AW758" s="166"/>
      <c r="AX758" s="166"/>
      <c r="AY758" s="166"/>
      <c r="AZ758" s="166"/>
      <c r="BA758" s="166"/>
      <c r="BB758" s="166"/>
      <c r="BC758" s="166"/>
      <c r="BD758" s="166"/>
      <c r="BE758" s="166"/>
      <c r="BF758" s="166"/>
      <c r="BG758" s="166"/>
      <c r="BH758" s="166"/>
      <c r="BI758" s="166"/>
      <c r="BJ758" s="166"/>
      <c r="BK758" s="166"/>
      <c r="BL758" s="166"/>
      <c r="BM758" s="166"/>
      <c r="BN758" s="166"/>
      <c r="BO758" s="166"/>
      <c r="BP758" s="166"/>
      <c r="BQ758" s="166"/>
      <c r="BR758" s="166"/>
      <c r="BS758" s="166"/>
      <c r="BT758" s="166"/>
      <c r="BU758" s="166"/>
      <c r="BV758" s="166"/>
      <c r="BW758" s="166"/>
      <c r="BX758" s="166"/>
      <c r="BY758" s="166"/>
      <c r="BZ758" s="166"/>
      <c r="CA758" s="166"/>
      <c r="CB758" s="166"/>
      <c r="CC758" s="166"/>
      <c r="CD758" s="166"/>
      <c r="CE758" s="166"/>
      <c r="CF758" s="166"/>
      <c r="CG758" s="166"/>
      <c r="CH758" s="166"/>
      <c r="CI758" s="166"/>
      <c r="CJ758" s="166"/>
      <c r="CK758" s="166"/>
      <c r="CL758" s="166"/>
      <c r="CM758" s="166"/>
      <c r="CN758" s="166"/>
      <c r="CO758" s="166"/>
      <c r="CP758" s="166"/>
      <c r="CQ758" s="166"/>
      <c r="CR758" s="166"/>
      <c r="CS758" s="166"/>
      <c r="CT758" s="166"/>
      <c r="CU758" s="166"/>
      <c r="CV758" s="166"/>
      <c r="CW758" s="166"/>
      <c r="CX758" s="166"/>
      <c r="CY758" s="166"/>
      <c r="CZ758" s="166"/>
      <c r="DA758" s="166"/>
      <c r="DB758" s="166"/>
      <c r="DC758" s="166"/>
      <c r="DD758" s="166"/>
      <c r="DE758" s="166"/>
    </row>
    <row r="759" spans="1:109" s="113" customFormat="1" ht="15" hidden="1" customHeight="1">
      <c r="A759" s="146"/>
      <c r="B759" s="272"/>
      <c r="C759" s="275"/>
      <c r="D759" s="277"/>
      <c r="E759" s="96"/>
      <c r="F759" s="147"/>
      <c r="G759" s="148" t="s">
        <v>3341</v>
      </c>
      <c r="H759" s="149"/>
      <c r="I759" s="149"/>
      <c r="J759" s="149"/>
      <c r="K759" s="150"/>
      <c r="L759" s="150"/>
      <c r="M759" s="150"/>
      <c r="N759" s="150"/>
      <c r="O759" s="150"/>
      <c r="P759" s="150"/>
      <c r="Q759" s="150"/>
      <c r="R759" s="150"/>
    </row>
    <row r="760" spans="1:109" s="113" customFormat="1" ht="15" hidden="1" customHeight="1">
      <c r="A760" s="146"/>
      <c r="B760" s="272"/>
      <c r="C760" s="275"/>
      <c r="D760" s="277"/>
      <c r="E760" s="96"/>
      <c r="F760" s="147"/>
      <c r="G760" s="148" t="s">
        <v>3341</v>
      </c>
      <c r="H760" s="149"/>
      <c r="I760" s="149"/>
      <c r="J760" s="149"/>
      <c r="K760" s="150"/>
      <c r="L760" s="150"/>
      <c r="M760" s="150"/>
      <c r="N760" s="150"/>
      <c r="O760" s="150"/>
      <c r="P760" s="150"/>
      <c r="Q760" s="150"/>
      <c r="R760" s="150"/>
    </row>
    <row r="761" spans="1:109" s="168" customFormat="1" ht="15" hidden="1" customHeight="1">
      <c r="A761" s="140" t="s">
        <v>3455</v>
      </c>
      <c r="B761" s="272"/>
      <c r="C761" s="275"/>
      <c r="D761" s="277"/>
      <c r="E761" s="151" t="s">
        <v>3180</v>
      </c>
      <c r="F761" s="152"/>
      <c r="G761" s="159"/>
      <c r="H761" s="167">
        <v>0</v>
      </c>
      <c r="I761" s="167">
        <v>0</v>
      </c>
      <c r="J761" s="167">
        <v>0</v>
      </c>
      <c r="K761" s="167"/>
      <c r="L761" s="167">
        <v>0</v>
      </c>
      <c r="M761" s="160">
        <v>0</v>
      </c>
      <c r="N761" s="160">
        <v>0</v>
      </c>
      <c r="O761" s="160"/>
      <c r="P761" s="160">
        <v>0</v>
      </c>
      <c r="Q761" s="160">
        <v>0</v>
      </c>
      <c r="R761" s="161">
        <v>0</v>
      </c>
      <c r="S761" s="166"/>
      <c r="T761" s="166"/>
      <c r="U761" s="166"/>
      <c r="V761" s="166"/>
      <c r="W761" s="166"/>
      <c r="X761" s="166"/>
      <c r="Y761" s="166"/>
      <c r="Z761" s="166"/>
      <c r="AA761" s="166"/>
      <c r="AB761" s="166"/>
      <c r="AC761" s="166"/>
      <c r="AD761" s="166"/>
      <c r="AE761" s="166"/>
      <c r="AF761" s="166"/>
      <c r="AG761" s="166"/>
      <c r="AH761" s="166"/>
      <c r="AI761" s="166"/>
      <c r="AJ761" s="166"/>
      <c r="AK761" s="166"/>
      <c r="AL761" s="166"/>
      <c r="AM761" s="166"/>
      <c r="AN761" s="166"/>
      <c r="AO761" s="166"/>
      <c r="AP761" s="166"/>
      <c r="AQ761" s="166"/>
      <c r="AR761" s="166"/>
      <c r="AS761" s="166"/>
      <c r="AT761" s="166"/>
      <c r="AU761" s="166"/>
      <c r="AV761" s="166"/>
      <c r="AW761" s="166"/>
      <c r="AX761" s="166"/>
      <c r="AY761" s="166"/>
      <c r="AZ761" s="166"/>
      <c r="BA761" s="166"/>
      <c r="BB761" s="166"/>
      <c r="BC761" s="166"/>
      <c r="BD761" s="166"/>
      <c r="BE761" s="166"/>
      <c r="BF761" s="166"/>
      <c r="BG761" s="166"/>
      <c r="BH761" s="166"/>
      <c r="BI761" s="166"/>
      <c r="BJ761" s="166"/>
      <c r="BK761" s="166"/>
      <c r="BL761" s="166"/>
      <c r="BM761" s="166"/>
      <c r="BN761" s="166"/>
      <c r="BO761" s="166"/>
      <c r="BP761" s="166"/>
      <c r="BQ761" s="166"/>
      <c r="BR761" s="166"/>
      <c r="BS761" s="166"/>
      <c r="BT761" s="166"/>
      <c r="BU761" s="166"/>
      <c r="BV761" s="166"/>
      <c r="BW761" s="166"/>
      <c r="BX761" s="166"/>
      <c r="BY761" s="166"/>
      <c r="BZ761" s="166"/>
      <c r="CA761" s="166"/>
      <c r="CB761" s="166"/>
      <c r="CC761" s="166"/>
      <c r="CD761" s="166"/>
      <c r="CE761" s="166"/>
      <c r="CF761" s="166"/>
      <c r="CG761" s="166"/>
      <c r="CH761" s="166"/>
      <c r="CI761" s="166"/>
      <c r="CJ761" s="166"/>
      <c r="CK761" s="166"/>
      <c r="CL761" s="166"/>
      <c r="CM761" s="166"/>
      <c r="CN761" s="166"/>
      <c r="CO761" s="166"/>
      <c r="CP761" s="166"/>
      <c r="CQ761" s="166"/>
      <c r="CR761" s="166"/>
      <c r="CS761" s="166"/>
      <c r="CT761" s="166"/>
      <c r="CU761" s="166"/>
      <c r="CV761" s="166"/>
      <c r="CW761" s="166"/>
      <c r="CX761" s="166"/>
      <c r="CY761" s="166"/>
      <c r="CZ761" s="166"/>
      <c r="DA761" s="166"/>
      <c r="DB761" s="166"/>
      <c r="DC761" s="166"/>
      <c r="DD761" s="166"/>
      <c r="DE761" s="166"/>
    </row>
    <row r="762" spans="1:109" s="113" customFormat="1" ht="15" hidden="1" customHeight="1">
      <c r="A762" s="146"/>
      <c r="B762" s="272"/>
      <c r="C762" s="275"/>
      <c r="D762" s="277"/>
      <c r="E762" s="96"/>
      <c r="F762" s="147"/>
      <c r="G762" s="148" t="s">
        <v>3341</v>
      </c>
      <c r="H762" s="149"/>
      <c r="I762" s="149"/>
      <c r="J762" s="149"/>
      <c r="K762" s="150"/>
      <c r="L762" s="150"/>
      <c r="M762" s="150"/>
      <c r="N762" s="150"/>
      <c r="O762" s="150"/>
      <c r="P762" s="150"/>
      <c r="Q762" s="150"/>
      <c r="R762" s="150"/>
    </row>
    <row r="763" spans="1:109" s="113" customFormat="1" ht="15" hidden="1" customHeight="1">
      <c r="A763" s="146"/>
      <c r="B763" s="272"/>
      <c r="C763" s="275"/>
      <c r="D763" s="277"/>
      <c r="E763" s="96"/>
      <c r="F763" s="147"/>
      <c r="G763" s="148" t="s">
        <v>3341</v>
      </c>
      <c r="H763" s="149"/>
      <c r="I763" s="149"/>
      <c r="J763" s="149"/>
      <c r="K763" s="150"/>
      <c r="L763" s="150"/>
      <c r="M763" s="150"/>
      <c r="N763" s="150"/>
      <c r="O763" s="150"/>
      <c r="P763" s="150"/>
      <c r="Q763" s="150"/>
      <c r="R763" s="150"/>
    </row>
    <row r="764" spans="1:109" s="168" customFormat="1" ht="15" hidden="1" customHeight="1">
      <c r="A764" s="140" t="s">
        <v>3456</v>
      </c>
      <c r="B764" s="272"/>
      <c r="C764" s="275"/>
      <c r="D764" s="277"/>
      <c r="E764" s="151" t="s">
        <v>3345</v>
      </c>
      <c r="F764" s="152"/>
      <c r="G764" s="159"/>
      <c r="H764" s="167">
        <v>0</v>
      </c>
      <c r="I764" s="167">
        <v>0</v>
      </c>
      <c r="J764" s="167">
        <v>0</v>
      </c>
      <c r="K764" s="167"/>
      <c r="L764" s="167">
        <v>0</v>
      </c>
      <c r="M764" s="160">
        <v>0</v>
      </c>
      <c r="N764" s="160">
        <v>0</v>
      </c>
      <c r="O764" s="160"/>
      <c r="P764" s="160">
        <v>0</v>
      </c>
      <c r="Q764" s="160">
        <v>0</v>
      </c>
      <c r="R764" s="161">
        <v>0</v>
      </c>
      <c r="S764" s="166"/>
      <c r="T764" s="166"/>
      <c r="U764" s="166"/>
      <c r="V764" s="166"/>
      <c r="W764" s="166"/>
      <c r="X764" s="166"/>
      <c r="Y764" s="166"/>
      <c r="Z764" s="166"/>
      <c r="AA764" s="166"/>
      <c r="AB764" s="166"/>
      <c r="AC764" s="166"/>
      <c r="AD764" s="166"/>
      <c r="AE764" s="166"/>
      <c r="AF764" s="166"/>
      <c r="AG764" s="166"/>
      <c r="AH764" s="166"/>
      <c r="AI764" s="166"/>
      <c r="AJ764" s="166"/>
      <c r="AK764" s="166"/>
      <c r="AL764" s="166"/>
      <c r="AM764" s="166"/>
      <c r="AN764" s="166"/>
      <c r="AO764" s="166"/>
      <c r="AP764" s="166"/>
      <c r="AQ764" s="166"/>
      <c r="AR764" s="166"/>
      <c r="AS764" s="166"/>
      <c r="AT764" s="166"/>
      <c r="AU764" s="166"/>
      <c r="AV764" s="166"/>
      <c r="AW764" s="166"/>
      <c r="AX764" s="166"/>
      <c r="AY764" s="166"/>
      <c r="AZ764" s="166"/>
      <c r="BA764" s="166"/>
      <c r="BB764" s="166"/>
      <c r="BC764" s="166"/>
      <c r="BD764" s="166"/>
      <c r="BE764" s="166"/>
      <c r="BF764" s="166"/>
      <c r="BG764" s="166"/>
      <c r="BH764" s="166"/>
      <c r="BI764" s="166"/>
      <c r="BJ764" s="166"/>
      <c r="BK764" s="166"/>
      <c r="BL764" s="166"/>
      <c r="BM764" s="166"/>
      <c r="BN764" s="166"/>
      <c r="BO764" s="166"/>
      <c r="BP764" s="166"/>
      <c r="BQ764" s="166"/>
      <c r="BR764" s="166"/>
      <c r="BS764" s="166"/>
      <c r="BT764" s="166"/>
      <c r="BU764" s="166"/>
      <c r="BV764" s="166"/>
      <c r="BW764" s="166"/>
      <c r="BX764" s="166"/>
      <c r="BY764" s="166"/>
      <c r="BZ764" s="166"/>
      <c r="CA764" s="166"/>
      <c r="CB764" s="166"/>
      <c r="CC764" s="166"/>
      <c r="CD764" s="166"/>
      <c r="CE764" s="166"/>
      <c r="CF764" s="166"/>
      <c r="CG764" s="166"/>
      <c r="CH764" s="166"/>
      <c r="CI764" s="166"/>
      <c r="CJ764" s="166"/>
      <c r="CK764" s="166"/>
      <c r="CL764" s="166"/>
      <c r="CM764" s="166"/>
      <c r="CN764" s="166"/>
      <c r="CO764" s="166"/>
      <c r="CP764" s="166"/>
      <c r="CQ764" s="166"/>
      <c r="CR764" s="166"/>
      <c r="CS764" s="166"/>
      <c r="CT764" s="166"/>
      <c r="CU764" s="166"/>
      <c r="CV764" s="166"/>
      <c r="CW764" s="166"/>
      <c r="CX764" s="166"/>
      <c r="CY764" s="166"/>
      <c r="CZ764" s="166"/>
      <c r="DA764" s="166"/>
      <c r="DB764" s="166"/>
      <c r="DC764" s="166"/>
      <c r="DD764" s="166"/>
      <c r="DE764" s="166"/>
    </row>
    <row r="765" spans="1:109" s="113" customFormat="1" ht="15" hidden="1" customHeight="1">
      <c r="A765" s="146"/>
      <c r="B765" s="272"/>
      <c r="C765" s="275"/>
      <c r="D765" s="277"/>
      <c r="E765" s="96"/>
      <c r="F765" s="147"/>
      <c r="G765" s="148" t="s">
        <v>3341</v>
      </c>
      <c r="H765" s="149"/>
      <c r="I765" s="149"/>
      <c r="J765" s="149"/>
      <c r="K765" s="150"/>
      <c r="L765" s="150"/>
      <c r="M765" s="150"/>
      <c r="N765" s="150"/>
      <c r="O765" s="150"/>
      <c r="P765" s="150"/>
      <c r="Q765" s="150"/>
      <c r="R765" s="150"/>
    </row>
    <row r="766" spans="1:109" s="113" customFormat="1" ht="15" hidden="1" customHeight="1">
      <c r="A766" s="146"/>
      <c r="B766" s="272"/>
      <c r="C766" s="275"/>
      <c r="D766" s="277"/>
      <c r="E766" s="96"/>
      <c r="F766" s="147"/>
      <c r="G766" s="148" t="s">
        <v>3341</v>
      </c>
      <c r="H766" s="149"/>
      <c r="I766" s="149"/>
      <c r="J766" s="149"/>
      <c r="K766" s="150"/>
      <c r="L766" s="150"/>
      <c r="M766" s="150"/>
      <c r="N766" s="150"/>
      <c r="O766" s="150"/>
      <c r="P766" s="150"/>
      <c r="Q766" s="150"/>
      <c r="R766" s="150"/>
    </row>
    <row r="767" spans="1:109" s="168" customFormat="1" ht="15" hidden="1" customHeight="1">
      <c r="A767" s="140" t="s">
        <v>3457</v>
      </c>
      <c r="B767" s="272"/>
      <c r="C767" s="275"/>
      <c r="D767" s="277"/>
      <c r="E767" s="151" t="s">
        <v>3347</v>
      </c>
      <c r="F767" s="152"/>
      <c r="G767" s="159"/>
      <c r="H767" s="167">
        <v>0</v>
      </c>
      <c r="I767" s="167">
        <v>0</v>
      </c>
      <c r="J767" s="167">
        <v>0</v>
      </c>
      <c r="K767" s="167"/>
      <c r="L767" s="167">
        <v>0</v>
      </c>
      <c r="M767" s="160">
        <v>0</v>
      </c>
      <c r="N767" s="160">
        <v>0</v>
      </c>
      <c r="O767" s="160"/>
      <c r="P767" s="160">
        <v>0</v>
      </c>
      <c r="Q767" s="160">
        <v>0</v>
      </c>
      <c r="R767" s="161">
        <v>0</v>
      </c>
      <c r="S767" s="166"/>
      <c r="T767" s="166"/>
      <c r="U767" s="166"/>
      <c r="V767" s="166"/>
      <c r="W767" s="166"/>
      <c r="X767" s="166"/>
      <c r="Y767" s="166"/>
      <c r="Z767" s="166"/>
      <c r="AA767" s="166"/>
      <c r="AB767" s="166"/>
      <c r="AC767" s="166"/>
      <c r="AD767" s="166"/>
      <c r="AE767" s="166"/>
      <c r="AF767" s="166"/>
      <c r="AG767" s="166"/>
      <c r="AH767" s="166"/>
      <c r="AI767" s="166"/>
      <c r="AJ767" s="166"/>
      <c r="AK767" s="166"/>
      <c r="AL767" s="166"/>
      <c r="AM767" s="166"/>
      <c r="AN767" s="166"/>
      <c r="AO767" s="166"/>
      <c r="AP767" s="166"/>
      <c r="AQ767" s="166"/>
      <c r="AR767" s="166"/>
      <c r="AS767" s="166"/>
      <c r="AT767" s="166"/>
      <c r="AU767" s="166"/>
      <c r="AV767" s="166"/>
      <c r="AW767" s="166"/>
      <c r="AX767" s="166"/>
      <c r="AY767" s="166"/>
      <c r="AZ767" s="166"/>
      <c r="BA767" s="166"/>
      <c r="BB767" s="166"/>
      <c r="BC767" s="166"/>
      <c r="BD767" s="166"/>
      <c r="BE767" s="166"/>
      <c r="BF767" s="166"/>
      <c r="BG767" s="166"/>
      <c r="BH767" s="166"/>
      <c r="BI767" s="166"/>
      <c r="BJ767" s="166"/>
      <c r="BK767" s="166"/>
      <c r="BL767" s="166"/>
      <c r="BM767" s="166"/>
      <c r="BN767" s="166"/>
      <c r="BO767" s="166"/>
      <c r="BP767" s="166"/>
      <c r="BQ767" s="166"/>
      <c r="BR767" s="166"/>
      <c r="BS767" s="166"/>
      <c r="BT767" s="166"/>
      <c r="BU767" s="166"/>
      <c r="BV767" s="166"/>
      <c r="BW767" s="166"/>
      <c r="BX767" s="166"/>
      <c r="BY767" s="166"/>
      <c r="BZ767" s="166"/>
      <c r="CA767" s="166"/>
      <c r="CB767" s="166"/>
      <c r="CC767" s="166"/>
      <c r="CD767" s="166"/>
      <c r="CE767" s="166"/>
      <c r="CF767" s="166"/>
      <c r="CG767" s="166"/>
      <c r="CH767" s="166"/>
      <c r="CI767" s="166"/>
      <c r="CJ767" s="166"/>
      <c r="CK767" s="166"/>
      <c r="CL767" s="166"/>
      <c r="CM767" s="166"/>
      <c r="CN767" s="166"/>
      <c r="CO767" s="166"/>
      <c r="CP767" s="166"/>
      <c r="CQ767" s="166"/>
      <c r="CR767" s="166"/>
      <c r="CS767" s="166"/>
      <c r="CT767" s="166"/>
      <c r="CU767" s="166"/>
      <c r="CV767" s="166"/>
      <c r="CW767" s="166"/>
      <c r="CX767" s="166"/>
      <c r="CY767" s="166"/>
      <c r="CZ767" s="166"/>
      <c r="DA767" s="166"/>
      <c r="DB767" s="166"/>
      <c r="DC767" s="166"/>
      <c r="DD767" s="166"/>
      <c r="DE767" s="166"/>
    </row>
    <row r="768" spans="1:109" s="113" customFormat="1" ht="15" hidden="1" customHeight="1">
      <c r="A768" s="146"/>
      <c r="B768" s="272"/>
      <c r="C768" s="275"/>
      <c r="D768" s="277"/>
      <c r="E768" s="96"/>
      <c r="F768" s="147"/>
      <c r="G768" s="148" t="s">
        <v>3341</v>
      </c>
      <c r="H768" s="149"/>
      <c r="I768" s="149"/>
      <c r="J768" s="149"/>
      <c r="K768" s="150"/>
      <c r="L768" s="150"/>
      <c r="M768" s="150"/>
      <c r="N768" s="150"/>
      <c r="O768" s="150"/>
      <c r="P768" s="150"/>
      <c r="Q768" s="150"/>
      <c r="R768" s="150"/>
    </row>
    <row r="769" spans="1:109" s="113" customFormat="1" ht="15" hidden="1" customHeight="1">
      <c r="A769" s="146"/>
      <c r="B769" s="272"/>
      <c r="C769" s="275"/>
      <c r="D769" s="277"/>
      <c r="E769" s="96"/>
      <c r="F769" s="147"/>
      <c r="G769" s="148" t="s">
        <v>3341</v>
      </c>
      <c r="H769" s="149"/>
      <c r="I769" s="149"/>
      <c r="J769" s="149"/>
      <c r="K769" s="150"/>
      <c r="L769" s="150"/>
      <c r="M769" s="150"/>
      <c r="N769" s="150"/>
      <c r="O769" s="150"/>
      <c r="P769" s="150"/>
      <c r="Q769" s="150"/>
      <c r="R769" s="150"/>
    </row>
    <row r="770" spans="1:109" s="168" customFormat="1" ht="15" hidden="1" customHeight="1">
      <c r="A770" s="140" t="s">
        <v>3458</v>
      </c>
      <c r="B770" s="272"/>
      <c r="C770" s="275"/>
      <c r="D770" s="277"/>
      <c r="E770" s="151" t="s">
        <v>3349</v>
      </c>
      <c r="F770" s="152"/>
      <c r="G770" s="159"/>
      <c r="H770" s="167">
        <v>0</v>
      </c>
      <c r="I770" s="167">
        <v>0</v>
      </c>
      <c r="J770" s="167">
        <v>0</v>
      </c>
      <c r="K770" s="167"/>
      <c r="L770" s="167">
        <v>0</v>
      </c>
      <c r="M770" s="160">
        <v>0</v>
      </c>
      <c r="N770" s="160">
        <v>0</v>
      </c>
      <c r="O770" s="160"/>
      <c r="P770" s="160">
        <v>0</v>
      </c>
      <c r="Q770" s="160">
        <v>0</v>
      </c>
      <c r="R770" s="161">
        <v>0</v>
      </c>
      <c r="S770" s="166"/>
      <c r="T770" s="166"/>
      <c r="U770" s="166"/>
      <c r="V770" s="166"/>
      <c r="W770" s="166"/>
      <c r="X770" s="166"/>
      <c r="Y770" s="166"/>
      <c r="Z770" s="166"/>
      <c r="AA770" s="166"/>
      <c r="AB770" s="166"/>
      <c r="AC770" s="166"/>
      <c r="AD770" s="166"/>
      <c r="AE770" s="166"/>
      <c r="AF770" s="166"/>
      <c r="AG770" s="166"/>
      <c r="AH770" s="166"/>
      <c r="AI770" s="166"/>
      <c r="AJ770" s="166"/>
      <c r="AK770" s="166"/>
      <c r="AL770" s="166"/>
      <c r="AM770" s="166"/>
      <c r="AN770" s="166"/>
      <c r="AO770" s="166"/>
      <c r="AP770" s="166"/>
      <c r="AQ770" s="166"/>
      <c r="AR770" s="166"/>
      <c r="AS770" s="166"/>
      <c r="AT770" s="166"/>
      <c r="AU770" s="166"/>
      <c r="AV770" s="166"/>
      <c r="AW770" s="166"/>
      <c r="AX770" s="166"/>
      <c r="AY770" s="166"/>
      <c r="AZ770" s="166"/>
      <c r="BA770" s="166"/>
      <c r="BB770" s="166"/>
      <c r="BC770" s="166"/>
      <c r="BD770" s="166"/>
      <c r="BE770" s="166"/>
      <c r="BF770" s="166"/>
      <c r="BG770" s="166"/>
      <c r="BH770" s="166"/>
      <c r="BI770" s="166"/>
      <c r="BJ770" s="166"/>
      <c r="BK770" s="166"/>
      <c r="BL770" s="166"/>
      <c r="BM770" s="166"/>
      <c r="BN770" s="166"/>
      <c r="BO770" s="166"/>
      <c r="BP770" s="166"/>
      <c r="BQ770" s="166"/>
      <c r="BR770" s="166"/>
      <c r="BS770" s="166"/>
      <c r="BT770" s="166"/>
      <c r="BU770" s="166"/>
      <c r="BV770" s="166"/>
      <c r="BW770" s="166"/>
      <c r="BX770" s="166"/>
      <c r="BY770" s="166"/>
      <c r="BZ770" s="166"/>
      <c r="CA770" s="166"/>
      <c r="CB770" s="166"/>
      <c r="CC770" s="166"/>
      <c r="CD770" s="166"/>
      <c r="CE770" s="166"/>
      <c r="CF770" s="166"/>
      <c r="CG770" s="166"/>
      <c r="CH770" s="166"/>
      <c r="CI770" s="166"/>
      <c r="CJ770" s="166"/>
      <c r="CK770" s="166"/>
      <c r="CL770" s="166"/>
      <c r="CM770" s="166"/>
      <c r="CN770" s="166"/>
      <c r="CO770" s="166"/>
      <c r="CP770" s="166"/>
      <c r="CQ770" s="166"/>
      <c r="CR770" s="166"/>
      <c r="CS770" s="166"/>
      <c r="CT770" s="166"/>
      <c r="CU770" s="166"/>
      <c r="CV770" s="166"/>
      <c r="CW770" s="166"/>
      <c r="CX770" s="166"/>
      <c r="CY770" s="166"/>
      <c r="CZ770" s="166"/>
      <c r="DA770" s="166"/>
      <c r="DB770" s="166"/>
      <c r="DC770" s="166"/>
      <c r="DD770" s="166"/>
      <c r="DE770" s="166"/>
    </row>
    <row r="771" spans="1:109" s="113" customFormat="1" ht="15" hidden="1" customHeight="1">
      <c r="A771" s="146"/>
      <c r="B771" s="272"/>
      <c r="C771" s="275"/>
      <c r="D771" s="277"/>
      <c r="E771" s="96"/>
      <c r="F771" s="147"/>
      <c r="G771" s="148" t="s">
        <v>3341</v>
      </c>
      <c r="H771" s="149"/>
      <c r="I771" s="149"/>
      <c r="J771" s="149"/>
      <c r="K771" s="150"/>
      <c r="L771" s="150"/>
      <c r="M771" s="150"/>
      <c r="N771" s="150"/>
      <c r="O771" s="150"/>
      <c r="P771" s="150"/>
      <c r="Q771" s="150"/>
      <c r="R771" s="150"/>
    </row>
    <row r="772" spans="1:109" s="113" customFormat="1" ht="15" hidden="1" customHeight="1">
      <c r="A772" s="146"/>
      <c r="B772" s="272"/>
      <c r="C772" s="275"/>
      <c r="D772" s="277"/>
      <c r="E772" s="96"/>
      <c r="F772" s="147"/>
      <c r="G772" s="148" t="s">
        <v>3341</v>
      </c>
      <c r="H772" s="149"/>
      <c r="I772" s="149"/>
      <c r="J772" s="149"/>
      <c r="K772" s="150"/>
      <c r="L772" s="150"/>
      <c r="M772" s="150"/>
      <c r="N772" s="150"/>
      <c r="O772" s="150"/>
      <c r="P772" s="150"/>
      <c r="Q772" s="150"/>
      <c r="R772" s="150"/>
    </row>
    <row r="773" spans="1:109" s="168" customFormat="1" ht="15" hidden="1" customHeight="1">
      <c r="A773" s="140" t="s">
        <v>3459</v>
      </c>
      <c r="B773" s="272"/>
      <c r="C773" s="275"/>
      <c r="D773" s="277"/>
      <c r="E773" s="151" t="s">
        <v>3351</v>
      </c>
      <c r="F773" s="152"/>
      <c r="G773" s="159"/>
      <c r="H773" s="167">
        <v>0</v>
      </c>
      <c r="I773" s="167">
        <v>0</v>
      </c>
      <c r="J773" s="167">
        <v>0</v>
      </c>
      <c r="K773" s="167"/>
      <c r="L773" s="167">
        <v>0</v>
      </c>
      <c r="M773" s="160">
        <v>0</v>
      </c>
      <c r="N773" s="160">
        <v>0</v>
      </c>
      <c r="O773" s="160"/>
      <c r="P773" s="160">
        <v>0</v>
      </c>
      <c r="Q773" s="160">
        <v>0</v>
      </c>
      <c r="R773" s="161">
        <v>0</v>
      </c>
      <c r="S773" s="166"/>
      <c r="T773" s="166"/>
      <c r="U773" s="166"/>
      <c r="V773" s="166"/>
      <c r="W773" s="166"/>
      <c r="X773" s="166"/>
      <c r="Y773" s="166"/>
      <c r="Z773" s="166"/>
      <c r="AA773" s="166"/>
      <c r="AB773" s="166"/>
      <c r="AC773" s="166"/>
      <c r="AD773" s="166"/>
      <c r="AE773" s="166"/>
      <c r="AF773" s="166"/>
      <c r="AG773" s="166"/>
      <c r="AH773" s="166"/>
      <c r="AI773" s="166"/>
      <c r="AJ773" s="166"/>
      <c r="AK773" s="166"/>
      <c r="AL773" s="166"/>
      <c r="AM773" s="166"/>
      <c r="AN773" s="166"/>
      <c r="AO773" s="166"/>
      <c r="AP773" s="166"/>
      <c r="AQ773" s="166"/>
      <c r="AR773" s="166"/>
      <c r="AS773" s="166"/>
      <c r="AT773" s="166"/>
      <c r="AU773" s="166"/>
      <c r="AV773" s="166"/>
      <c r="AW773" s="166"/>
      <c r="AX773" s="166"/>
      <c r="AY773" s="166"/>
      <c r="AZ773" s="166"/>
      <c r="BA773" s="166"/>
      <c r="BB773" s="166"/>
      <c r="BC773" s="166"/>
      <c r="BD773" s="166"/>
      <c r="BE773" s="166"/>
      <c r="BF773" s="166"/>
      <c r="BG773" s="166"/>
      <c r="BH773" s="166"/>
      <c r="BI773" s="166"/>
      <c r="BJ773" s="166"/>
      <c r="BK773" s="166"/>
      <c r="BL773" s="166"/>
      <c r="BM773" s="166"/>
      <c r="BN773" s="166"/>
      <c r="BO773" s="166"/>
      <c r="BP773" s="166"/>
      <c r="BQ773" s="166"/>
      <c r="BR773" s="166"/>
      <c r="BS773" s="166"/>
      <c r="BT773" s="166"/>
      <c r="BU773" s="166"/>
      <c r="BV773" s="166"/>
      <c r="BW773" s="166"/>
      <c r="BX773" s="166"/>
      <c r="BY773" s="166"/>
      <c r="BZ773" s="166"/>
      <c r="CA773" s="166"/>
      <c r="CB773" s="166"/>
      <c r="CC773" s="166"/>
      <c r="CD773" s="166"/>
      <c r="CE773" s="166"/>
      <c r="CF773" s="166"/>
      <c r="CG773" s="166"/>
      <c r="CH773" s="166"/>
      <c r="CI773" s="166"/>
      <c r="CJ773" s="166"/>
      <c r="CK773" s="166"/>
      <c r="CL773" s="166"/>
      <c r="CM773" s="166"/>
      <c r="CN773" s="166"/>
      <c r="CO773" s="166"/>
      <c r="CP773" s="166"/>
      <c r="CQ773" s="166"/>
      <c r="CR773" s="166"/>
      <c r="CS773" s="166"/>
      <c r="CT773" s="166"/>
      <c r="CU773" s="166"/>
      <c r="CV773" s="166"/>
      <c r="CW773" s="166"/>
      <c r="CX773" s="166"/>
      <c r="CY773" s="166"/>
      <c r="CZ773" s="166"/>
      <c r="DA773" s="166"/>
      <c r="DB773" s="166"/>
      <c r="DC773" s="166"/>
      <c r="DD773" s="166"/>
      <c r="DE773" s="166"/>
    </row>
    <row r="774" spans="1:109" s="113" customFormat="1" ht="15" hidden="1" customHeight="1">
      <c r="A774" s="146"/>
      <c r="B774" s="272"/>
      <c r="C774" s="275"/>
      <c r="D774" s="277"/>
      <c r="E774" s="96"/>
      <c r="F774" s="147"/>
      <c r="G774" s="148" t="s">
        <v>3341</v>
      </c>
      <c r="H774" s="149"/>
      <c r="I774" s="149"/>
      <c r="J774" s="149"/>
      <c r="K774" s="150"/>
      <c r="L774" s="150"/>
      <c r="M774" s="150"/>
      <c r="N774" s="150"/>
      <c r="O774" s="150"/>
      <c r="P774" s="150"/>
      <c r="Q774" s="150"/>
      <c r="R774" s="150"/>
    </row>
    <row r="775" spans="1:109" s="113" customFormat="1" ht="15" hidden="1" customHeight="1">
      <c r="A775" s="146"/>
      <c r="B775" s="272"/>
      <c r="C775" s="275"/>
      <c r="D775" s="277"/>
      <c r="E775" s="96"/>
      <c r="F775" s="147"/>
      <c r="G775" s="148" t="s">
        <v>3341</v>
      </c>
      <c r="H775" s="149"/>
      <c r="I775" s="149"/>
      <c r="J775" s="149"/>
      <c r="K775" s="150"/>
      <c r="L775" s="150"/>
      <c r="M775" s="150"/>
      <c r="N775" s="150"/>
      <c r="O775" s="150"/>
      <c r="P775" s="150"/>
      <c r="Q775" s="150"/>
      <c r="R775" s="150"/>
    </row>
    <row r="776" spans="1:109" s="166" customFormat="1" ht="15" hidden="1" customHeight="1">
      <c r="A776" s="140" t="s">
        <v>3460</v>
      </c>
      <c r="B776" s="272"/>
      <c r="C776" s="275"/>
      <c r="D776" s="277"/>
      <c r="E776" s="151" t="s">
        <v>3353</v>
      </c>
      <c r="F776" s="152"/>
      <c r="G776" s="159"/>
      <c r="H776" s="167">
        <v>0</v>
      </c>
      <c r="I776" s="167">
        <v>0</v>
      </c>
      <c r="J776" s="167">
        <v>0</v>
      </c>
      <c r="K776" s="167"/>
      <c r="L776" s="167">
        <v>0</v>
      </c>
      <c r="M776" s="160">
        <v>0</v>
      </c>
      <c r="N776" s="160">
        <v>0</v>
      </c>
      <c r="O776" s="160"/>
      <c r="P776" s="160">
        <v>0</v>
      </c>
      <c r="Q776" s="160">
        <v>0</v>
      </c>
      <c r="R776" s="161">
        <v>0</v>
      </c>
    </row>
    <row r="777" spans="1:109" s="113" customFormat="1" ht="15" hidden="1" customHeight="1">
      <c r="A777" s="146"/>
      <c r="B777" s="272"/>
      <c r="C777" s="275"/>
      <c r="D777" s="277"/>
      <c r="E777" s="96"/>
      <c r="F777" s="147"/>
      <c r="G777" s="148" t="s">
        <v>3341</v>
      </c>
      <c r="H777" s="149"/>
      <c r="I777" s="149"/>
      <c r="J777" s="149"/>
      <c r="K777" s="150"/>
      <c r="L777" s="150"/>
      <c r="M777" s="150"/>
      <c r="N777" s="150"/>
      <c r="O777" s="150"/>
      <c r="P777" s="150"/>
      <c r="Q777" s="150"/>
      <c r="R777" s="150"/>
    </row>
    <row r="778" spans="1:109" s="113" customFormat="1" ht="15" hidden="1" customHeight="1">
      <c r="A778" s="146"/>
      <c r="B778" s="272"/>
      <c r="C778" s="275"/>
      <c r="D778" s="277"/>
      <c r="E778" s="96"/>
      <c r="F778" s="147"/>
      <c r="G778" s="148" t="s">
        <v>3341</v>
      </c>
      <c r="H778" s="149"/>
      <c r="I778" s="149"/>
      <c r="J778" s="149"/>
      <c r="K778" s="150"/>
      <c r="L778" s="150"/>
      <c r="M778" s="150"/>
      <c r="N778" s="150"/>
      <c r="O778" s="150"/>
      <c r="P778" s="150"/>
      <c r="Q778" s="150"/>
      <c r="R778" s="150"/>
    </row>
    <row r="779" spans="1:109" s="113" customFormat="1" ht="15" hidden="1" customHeight="1">
      <c r="A779" s="140" t="s">
        <v>3461</v>
      </c>
      <c r="B779" s="272"/>
      <c r="C779" s="275"/>
      <c r="D779" s="277"/>
      <c r="E779" s="151" t="s">
        <v>3355</v>
      </c>
      <c r="F779" s="152"/>
      <c r="G779" s="159"/>
      <c r="H779" s="167">
        <v>0</v>
      </c>
      <c r="I779" s="167">
        <v>0</v>
      </c>
      <c r="J779" s="167">
        <v>0</v>
      </c>
      <c r="K779" s="167"/>
      <c r="L779" s="167">
        <v>0</v>
      </c>
      <c r="M779" s="160">
        <v>0</v>
      </c>
      <c r="N779" s="160">
        <v>0</v>
      </c>
      <c r="O779" s="160"/>
      <c r="P779" s="160">
        <v>0</v>
      </c>
      <c r="Q779" s="160">
        <v>0</v>
      </c>
      <c r="R779" s="161">
        <v>0</v>
      </c>
    </row>
    <row r="780" spans="1:109" s="113" customFormat="1" ht="15" hidden="1" customHeight="1">
      <c r="A780" s="146"/>
      <c r="B780" s="272"/>
      <c r="C780" s="275"/>
      <c r="D780" s="277"/>
      <c r="E780" s="96"/>
      <c r="F780" s="147"/>
      <c r="G780" s="148" t="s">
        <v>3341</v>
      </c>
      <c r="H780" s="149"/>
      <c r="I780" s="149"/>
      <c r="J780" s="149"/>
      <c r="K780" s="150"/>
      <c r="L780" s="150"/>
      <c r="M780" s="150"/>
      <c r="N780" s="150"/>
      <c r="O780" s="150"/>
      <c r="P780" s="150"/>
      <c r="Q780" s="150"/>
      <c r="R780" s="150"/>
    </row>
    <row r="781" spans="1:109" s="113" customFormat="1" ht="15" hidden="1" customHeight="1">
      <c r="A781" s="146"/>
      <c r="B781" s="272"/>
      <c r="C781" s="275"/>
      <c r="D781" s="278"/>
      <c r="E781" s="96"/>
      <c r="F781" s="147"/>
      <c r="G781" s="148" t="s">
        <v>3341</v>
      </c>
      <c r="H781" s="149"/>
      <c r="I781" s="149"/>
      <c r="J781" s="149"/>
      <c r="K781" s="150"/>
      <c r="L781" s="150"/>
      <c r="M781" s="150"/>
      <c r="N781" s="150"/>
      <c r="O781" s="150"/>
      <c r="P781" s="150"/>
      <c r="Q781" s="150"/>
      <c r="R781" s="150"/>
    </row>
    <row r="782" spans="1:109" s="166" customFormat="1" ht="15" hidden="1" customHeight="1">
      <c r="A782" s="140" t="s">
        <v>3462</v>
      </c>
      <c r="B782" s="272"/>
      <c r="C782" s="275"/>
      <c r="D782" s="250" t="s">
        <v>3357</v>
      </c>
      <c r="E782" s="151" t="s">
        <v>2911</v>
      </c>
      <c r="F782" s="152"/>
      <c r="G782" s="159"/>
      <c r="H782" s="162">
        <v>0</v>
      </c>
      <c r="I782" s="162">
        <v>0</v>
      </c>
      <c r="J782" s="162">
        <v>0</v>
      </c>
      <c r="K782" s="162"/>
      <c r="L782" s="162">
        <v>0</v>
      </c>
      <c r="M782" s="160">
        <v>0</v>
      </c>
      <c r="N782" s="160">
        <v>0</v>
      </c>
      <c r="O782" s="160"/>
      <c r="P782" s="160">
        <v>0</v>
      </c>
      <c r="Q782" s="160">
        <v>0</v>
      </c>
      <c r="R782" s="161">
        <v>0</v>
      </c>
    </row>
    <row r="783" spans="1:109" s="113" customFormat="1" ht="15" hidden="1" customHeight="1">
      <c r="A783" s="146"/>
      <c r="B783" s="272"/>
      <c r="C783" s="275"/>
      <c r="D783" s="277"/>
      <c r="E783" s="96"/>
      <c r="F783" s="147"/>
      <c r="G783" s="148" t="s">
        <v>3341</v>
      </c>
      <c r="H783" s="149"/>
      <c r="I783" s="149"/>
      <c r="J783" s="149"/>
      <c r="K783" s="150"/>
      <c r="L783" s="150"/>
      <c r="M783" s="150"/>
      <c r="N783" s="150"/>
      <c r="O783" s="150"/>
      <c r="P783" s="150"/>
      <c r="Q783" s="150"/>
      <c r="R783" s="150"/>
    </row>
    <row r="784" spans="1:109" s="113" customFormat="1" ht="15" hidden="1" customHeight="1">
      <c r="A784" s="146"/>
      <c r="B784" s="272"/>
      <c r="C784" s="275"/>
      <c r="D784" s="277"/>
      <c r="E784" s="96"/>
      <c r="F784" s="147"/>
      <c r="G784" s="148" t="s">
        <v>3341</v>
      </c>
      <c r="H784" s="149"/>
      <c r="I784" s="149"/>
      <c r="J784" s="149"/>
      <c r="K784" s="150"/>
      <c r="L784" s="150"/>
      <c r="M784" s="150"/>
      <c r="N784" s="150"/>
      <c r="O784" s="150"/>
      <c r="P784" s="150"/>
      <c r="Q784" s="150"/>
      <c r="R784" s="150"/>
    </row>
    <row r="785" spans="1:18" s="166" customFormat="1" ht="15" hidden="1" customHeight="1">
      <c r="A785" s="140" t="s">
        <v>3463</v>
      </c>
      <c r="B785" s="272"/>
      <c r="C785" s="275"/>
      <c r="D785" s="277"/>
      <c r="E785" s="151" t="s">
        <v>3156</v>
      </c>
      <c r="F785" s="152"/>
      <c r="G785" s="159"/>
      <c r="H785" s="160">
        <v>0</v>
      </c>
      <c r="I785" s="160">
        <v>0</v>
      </c>
      <c r="J785" s="160">
        <v>0</v>
      </c>
      <c r="K785" s="160"/>
      <c r="L785" s="160">
        <v>0</v>
      </c>
      <c r="M785" s="160">
        <v>0</v>
      </c>
      <c r="N785" s="160">
        <v>0</v>
      </c>
      <c r="O785" s="160"/>
      <c r="P785" s="160">
        <v>0</v>
      </c>
      <c r="Q785" s="160">
        <v>0</v>
      </c>
      <c r="R785" s="161">
        <v>0</v>
      </c>
    </row>
    <row r="786" spans="1:18" s="113" customFormat="1" ht="15" hidden="1" customHeight="1">
      <c r="A786" s="146"/>
      <c r="B786" s="272"/>
      <c r="C786" s="275"/>
      <c r="D786" s="277"/>
      <c r="E786" s="96"/>
      <c r="F786" s="147"/>
      <c r="G786" s="148" t="s">
        <v>3341</v>
      </c>
      <c r="H786" s="149"/>
      <c r="I786" s="149"/>
      <c r="J786" s="149"/>
      <c r="K786" s="150"/>
      <c r="L786" s="150"/>
      <c r="M786" s="150"/>
      <c r="N786" s="150"/>
      <c r="O786" s="150"/>
      <c r="P786" s="150"/>
      <c r="Q786" s="150"/>
      <c r="R786" s="150"/>
    </row>
    <row r="787" spans="1:18" s="113" customFormat="1" ht="15" hidden="1" customHeight="1">
      <c r="A787" s="146"/>
      <c r="B787" s="272"/>
      <c r="C787" s="275"/>
      <c r="D787" s="277"/>
      <c r="E787" s="96"/>
      <c r="F787" s="147"/>
      <c r="G787" s="148" t="s">
        <v>3341</v>
      </c>
      <c r="H787" s="149"/>
      <c r="I787" s="149"/>
      <c r="J787" s="149"/>
      <c r="K787" s="150"/>
      <c r="L787" s="150"/>
      <c r="M787" s="150"/>
      <c r="N787" s="150"/>
      <c r="O787" s="150"/>
      <c r="P787" s="150"/>
      <c r="Q787" s="150"/>
      <c r="R787" s="150"/>
    </row>
    <row r="788" spans="1:18" s="166" customFormat="1" ht="15" hidden="1" customHeight="1">
      <c r="A788" s="140" t="s">
        <v>3464</v>
      </c>
      <c r="B788" s="272"/>
      <c r="C788" s="275"/>
      <c r="D788" s="277"/>
      <c r="E788" s="151" t="s">
        <v>3180</v>
      </c>
      <c r="F788" s="152"/>
      <c r="G788" s="159"/>
      <c r="H788" s="160">
        <v>0</v>
      </c>
      <c r="I788" s="160">
        <v>0</v>
      </c>
      <c r="J788" s="160">
        <v>0</v>
      </c>
      <c r="K788" s="160"/>
      <c r="L788" s="160">
        <v>0</v>
      </c>
      <c r="M788" s="160">
        <v>0</v>
      </c>
      <c r="N788" s="160">
        <v>0</v>
      </c>
      <c r="O788" s="160"/>
      <c r="P788" s="160">
        <v>0</v>
      </c>
      <c r="Q788" s="160">
        <v>0</v>
      </c>
      <c r="R788" s="161">
        <v>0</v>
      </c>
    </row>
    <row r="789" spans="1:18" s="113" customFormat="1" ht="15" hidden="1" customHeight="1">
      <c r="A789" s="146"/>
      <c r="B789" s="272"/>
      <c r="C789" s="275"/>
      <c r="D789" s="277"/>
      <c r="E789" s="96"/>
      <c r="F789" s="147"/>
      <c r="G789" s="148" t="s">
        <v>3341</v>
      </c>
      <c r="H789" s="149"/>
      <c r="I789" s="149"/>
      <c r="J789" s="149"/>
      <c r="K789" s="150"/>
      <c r="L789" s="150"/>
      <c r="M789" s="150"/>
      <c r="N789" s="150"/>
      <c r="O789" s="150"/>
      <c r="P789" s="150"/>
      <c r="Q789" s="150"/>
      <c r="R789" s="150"/>
    </row>
    <row r="790" spans="1:18" s="113" customFormat="1" ht="15" hidden="1" customHeight="1">
      <c r="A790" s="146"/>
      <c r="B790" s="272"/>
      <c r="C790" s="275"/>
      <c r="D790" s="277"/>
      <c r="E790" s="96"/>
      <c r="F790" s="147"/>
      <c r="G790" s="148" t="s">
        <v>3341</v>
      </c>
      <c r="H790" s="149"/>
      <c r="I790" s="149"/>
      <c r="J790" s="149"/>
      <c r="K790" s="150"/>
      <c r="L790" s="150"/>
      <c r="M790" s="150"/>
      <c r="N790" s="150"/>
      <c r="O790" s="150"/>
      <c r="P790" s="150"/>
      <c r="Q790" s="150"/>
      <c r="R790" s="150"/>
    </row>
    <row r="791" spans="1:18" s="166" customFormat="1" ht="15" hidden="1" customHeight="1">
      <c r="A791" s="140" t="s">
        <v>3465</v>
      </c>
      <c r="B791" s="272"/>
      <c r="C791" s="275"/>
      <c r="D791" s="277"/>
      <c r="E791" s="151" t="s">
        <v>3345</v>
      </c>
      <c r="F791" s="152"/>
      <c r="G791" s="159"/>
      <c r="H791" s="160">
        <v>0</v>
      </c>
      <c r="I791" s="160">
        <v>0</v>
      </c>
      <c r="J791" s="160">
        <v>0</v>
      </c>
      <c r="K791" s="160"/>
      <c r="L791" s="160">
        <v>0</v>
      </c>
      <c r="M791" s="160">
        <v>0</v>
      </c>
      <c r="N791" s="160">
        <v>0</v>
      </c>
      <c r="O791" s="160"/>
      <c r="P791" s="160">
        <v>0</v>
      </c>
      <c r="Q791" s="160">
        <v>0</v>
      </c>
      <c r="R791" s="161">
        <v>0</v>
      </c>
    </row>
    <row r="792" spans="1:18" s="113" customFormat="1" ht="15" hidden="1" customHeight="1">
      <c r="A792" s="146"/>
      <c r="B792" s="272"/>
      <c r="C792" s="275"/>
      <c r="D792" s="277"/>
      <c r="E792" s="96"/>
      <c r="F792" s="147"/>
      <c r="G792" s="148" t="s">
        <v>3341</v>
      </c>
      <c r="H792" s="149"/>
      <c r="I792" s="149"/>
      <c r="J792" s="149"/>
      <c r="K792" s="150"/>
      <c r="L792" s="150"/>
      <c r="M792" s="150"/>
      <c r="N792" s="150"/>
      <c r="O792" s="150"/>
      <c r="P792" s="150"/>
      <c r="Q792" s="150"/>
      <c r="R792" s="150"/>
    </row>
    <row r="793" spans="1:18" s="113" customFormat="1" ht="15" hidden="1" customHeight="1">
      <c r="A793" s="146"/>
      <c r="B793" s="272"/>
      <c r="C793" s="275"/>
      <c r="D793" s="277"/>
      <c r="E793" s="96"/>
      <c r="F793" s="147"/>
      <c r="G793" s="148" t="s">
        <v>3341</v>
      </c>
      <c r="H793" s="149"/>
      <c r="I793" s="149"/>
      <c r="J793" s="149"/>
      <c r="K793" s="150"/>
      <c r="L793" s="150"/>
      <c r="M793" s="150"/>
      <c r="N793" s="150"/>
      <c r="O793" s="150"/>
      <c r="P793" s="150"/>
      <c r="Q793" s="150"/>
      <c r="R793" s="150"/>
    </row>
    <row r="794" spans="1:18" s="166" customFormat="1" ht="15" hidden="1" customHeight="1">
      <c r="A794" s="140" t="s">
        <v>3466</v>
      </c>
      <c r="B794" s="272"/>
      <c r="C794" s="275"/>
      <c r="D794" s="277"/>
      <c r="E794" s="151" t="s">
        <v>3347</v>
      </c>
      <c r="F794" s="152"/>
      <c r="G794" s="159"/>
      <c r="H794" s="160">
        <v>0</v>
      </c>
      <c r="I794" s="160">
        <v>0</v>
      </c>
      <c r="J794" s="160">
        <v>0</v>
      </c>
      <c r="K794" s="160"/>
      <c r="L794" s="160">
        <v>0</v>
      </c>
      <c r="M794" s="160">
        <v>0</v>
      </c>
      <c r="N794" s="160">
        <v>0</v>
      </c>
      <c r="O794" s="160"/>
      <c r="P794" s="160">
        <v>0</v>
      </c>
      <c r="Q794" s="160">
        <v>0</v>
      </c>
      <c r="R794" s="161">
        <v>0</v>
      </c>
    </row>
    <row r="795" spans="1:18" s="113" customFormat="1" ht="15" hidden="1" customHeight="1">
      <c r="A795" s="146"/>
      <c r="B795" s="272"/>
      <c r="C795" s="275"/>
      <c r="D795" s="277"/>
      <c r="E795" s="96"/>
      <c r="F795" s="147"/>
      <c r="G795" s="148" t="s">
        <v>3341</v>
      </c>
      <c r="H795" s="149"/>
      <c r="I795" s="149"/>
      <c r="J795" s="149"/>
      <c r="K795" s="150"/>
      <c r="L795" s="150"/>
      <c r="M795" s="150"/>
      <c r="N795" s="150"/>
      <c r="O795" s="150"/>
      <c r="P795" s="150"/>
      <c r="Q795" s="150"/>
      <c r="R795" s="150"/>
    </row>
    <row r="796" spans="1:18" s="113" customFormat="1" ht="15" hidden="1" customHeight="1">
      <c r="A796" s="146"/>
      <c r="B796" s="272"/>
      <c r="C796" s="275"/>
      <c r="D796" s="277"/>
      <c r="E796" s="96"/>
      <c r="F796" s="147"/>
      <c r="G796" s="148" t="s">
        <v>3341</v>
      </c>
      <c r="H796" s="149"/>
      <c r="I796" s="149"/>
      <c r="J796" s="149"/>
      <c r="K796" s="150"/>
      <c r="L796" s="150"/>
      <c r="M796" s="150"/>
      <c r="N796" s="150"/>
      <c r="O796" s="150"/>
      <c r="P796" s="150"/>
      <c r="Q796" s="150"/>
      <c r="R796" s="150"/>
    </row>
    <row r="797" spans="1:18" s="166" customFormat="1" ht="15" hidden="1" customHeight="1">
      <c r="A797" s="140" t="s">
        <v>3467</v>
      </c>
      <c r="B797" s="272"/>
      <c r="C797" s="275"/>
      <c r="D797" s="277"/>
      <c r="E797" s="151" t="s">
        <v>3349</v>
      </c>
      <c r="F797" s="152"/>
      <c r="G797" s="159"/>
      <c r="H797" s="160">
        <v>0</v>
      </c>
      <c r="I797" s="160">
        <v>0</v>
      </c>
      <c r="J797" s="160">
        <v>0</v>
      </c>
      <c r="K797" s="160"/>
      <c r="L797" s="160">
        <v>0</v>
      </c>
      <c r="M797" s="160">
        <v>0</v>
      </c>
      <c r="N797" s="160">
        <v>0</v>
      </c>
      <c r="O797" s="160"/>
      <c r="P797" s="160">
        <v>0</v>
      </c>
      <c r="Q797" s="160">
        <v>0</v>
      </c>
      <c r="R797" s="161">
        <v>0</v>
      </c>
    </row>
    <row r="798" spans="1:18" s="113" customFormat="1" ht="15" hidden="1" customHeight="1">
      <c r="A798" s="146"/>
      <c r="B798" s="272"/>
      <c r="C798" s="275"/>
      <c r="D798" s="277"/>
      <c r="E798" s="96"/>
      <c r="F798" s="147"/>
      <c r="G798" s="148" t="s">
        <v>3341</v>
      </c>
      <c r="H798" s="149"/>
      <c r="I798" s="149"/>
      <c r="J798" s="149"/>
      <c r="K798" s="150"/>
      <c r="L798" s="150"/>
      <c r="M798" s="150"/>
      <c r="N798" s="150"/>
      <c r="O798" s="150"/>
      <c r="P798" s="150"/>
      <c r="Q798" s="150"/>
      <c r="R798" s="150"/>
    </row>
    <row r="799" spans="1:18" s="113" customFormat="1" ht="15" hidden="1" customHeight="1">
      <c r="A799" s="146"/>
      <c r="B799" s="272"/>
      <c r="C799" s="275"/>
      <c r="D799" s="277"/>
      <c r="E799" s="96"/>
      <c r="F799" s="147"/>
      <c r="G799" s="148" t="s">
        <v>3341</v>
      </c>
      <c r="H799" s="149"/>
      <c r="I799" s="149"/>
      <c r="J799" s="149"/>
      <c r="K799" s="150"/>
      <c r="L799" s="150"/>
      <c r="M799" s="150"/>
      <c r="N799" s="150"/>
      <c r="O799" s="150"/>
      <c r="P799" s="150"/>
      <c r="Q799" s="150"/>
      <c r="R799" s="150"/>
    </row>
    <row r="800" spans="1:18" s="166" customFormat="1" ht="15" hidden="1" customHeight="1">
      <c r="A800" s="140" t="s">
        <v>3468</v>
      </c>
      <c r="B800" s="272"/>
      <c r="C800" s="275"/>
      <c r="D800" s="277"/>
      <c r="E800" s="151" t="s">
        <v>3351</v>
      </c>
      <c r="F800" s="152"/>
      <c r="G800" s="159"/>
      <c r="H800" s="160">
        <v>0</v>
      </c>
      <c r="I800" s="160">
        <v>0</v>
      </c>
      <c r="J800" s="160">
        <v>0</v>
      </c>
      <c r="K800" s="160"/>
      <c r="L800" s="160">
        <v>0</v>
      </c>
      <c r="M800" s="160">
        <v>0</v>
      </c>
      <c r="N800" s="160">
        <v>0</v>
      </c>
      <c r="O800" s="160"/>
      <c r="P800" s="160">
        <v>0</v>
      </c>
      <c r="Q800" s="160">
        <v>0</v>
      </c>
      <c r="R800" s="161">
        <v>0</v>
      </c>
    </row>
    <row r="801" spans="1:109" s="113" customFormat="1" ht="15" hidden="1" customHeight="1">
      <c r="A801" s="146"/>
      <c r="B801" s="272"/>
      <c r="C801" s="275"/>
      <c r="D801" s="277"/>
      <c r="E801" s="96"/>
      <c r="F801" s="147"/>
      <c r="G801" s="148" t="s">
        <v>3341</v>
      </c>
      <c r="H801" s="149"/>
      <c r="I801" s="149"/>
      <c r="J801" s="149"/>
      <c r="K801" s="150"/>
      <c r="L801" s="150"/>
      <c r="M801" s="150"/>
      <c r="N801" s="150"/>
      <c r="O801" s="150"/>
      <c r="P801" s="150"/>
      <c r="Q801" s="150"/>
      <c r="R801" s="150"/>
    </row>
    <row r="802" spans="1:109" s="113" customFormat="1" ht="15" hidden="1" customHeight="1">
      <c r="A802" s="146"/>
      <c r="B802" s="272"/>
      <c r="C802" s="275"/>
      <c r="D802" s="277"/>
      <c r="E802" s="96"/>
      <c r="F802" s="147"/>
      <c r="G802" s="148" t="s">
        <v>3341</v>
      </c>
      <c r="H802" s="149"/>
      <c r="I802" s="149"/>
      <c r="J802" s="149"/>
      <c r="K802" s="150"/>
      <c r="L802" s="150"/>
      <c r="M802" s="150"/>
      <c r="N802" s="150"/>
      <c r="O802" s="150"/>
      <c r="P802" s="150"/>
      <c r="Q802" s="150"/>
      <c r="R802" s="150"/>
    </row>
    <row r="803" spans="1:109" s="166" customFormat="1" ht="15" hidden="1" customHeight="1">
      <c r="A803" s="140" t="s">
        <v>3469</v>
      </c>
      <c r="B803" s="272"/>
      <c r="C803" s="275"/>
      <c r="D803" s="277"/>
      <c r="E803" s="151" t="s">
        <v>3353</v>
      </c>
      <c r="F803" s="152"/>
      <c r="G803" s="159"/>
      <c r="H803" s="160">
        <v>0</v>
      </c>
      <c r="I803" s="160">
        <v>0</v>
      </c>
      <c r="J803" s="160">
        <v>0</v>
      </c>
      <c r="K803" s="160"/>
      <c r="L803" s="160">
        <v>0</v>
      </c>
      <c r="M803" s="160">
        <v>0</v>
      </c>
      <c r="N803" s="160">
        <v>0</v>
      </c>
      <c r="O803" s="160"/>
      <c r="P803" s="160">
        <v>0</v>
      </c>
      <c r="Q803" s="160">
        <v>0</v>
      </c>
      <c r="R803" s="161">
        <v>0</v>
      </c>
    </row>
    <row r="804" spans="1:109" s="113" customFormat="1" ht="15" hidden="1" customHeight="1">
      <c r="A804" s="146"/>
      <c r="B804" s="272"/>
      <c r="C804" s="275"/>
      <c r="D804" s="277"/>
      <c r="E804" s="96"/>
      <c r="F804" s="147"/>
      <c r="G804" s="148" t="s">
        <v>3341</v>
      </c>
      <c r="H804" s="149"/>
      <c r="I804" s="149"/>
      <c r="J804" s="149"/>
      <c r="K804" s="150"/>
      <c r="L804" s="150"/>
      <c r="M804" s="150"/>
      <c r="N804" s="150"/>
      <c r="O804" s="150"/>
      <c r="P804" s="150"/>
      <c r="Q804" s="150"/>
      <c r="R804" s="150"/>
    </row>
    <row r="805" spans="1:109" s="113" customFormat="1" ht="15" hidden="1" customHeight="1">
      <c r="A805" s="146"/>
      <c r="B805" s="272"/>
      <c r="C805" s="275"/>
      <c r="D805" s="277"/>
      <c r="E805" s="96"/>
      <c r="F805" s="147"/>
      <c r="G805" s="148" t="s">
        <v>3341</v>
      </c>
      <c r="H805" s="149"/>
      <c r="I805" s="149"/>
      <c r="J805" s="149"/>
      <c r="K805" s="150"/>
      <c r="L805" s="150"/>
      <c r="M805" s="150"/>
      <c r="N805" s="150"/>
      <c r="O805" s="150"/>
      <c r="P805" s="150"/>
      <c r="Q805" s="150"/>
      <c r="R805" s="150"/>
    </row>
    <row r="806" spans="1:109" s="113" customFormat="1" ht="15" hidden="1" customHeight="1">
      <c r="A806" s="140" t="s">
        <v>3470</v>
      </c>
      <c r="B806" s="272"/>
      <c r="C806" s="275"/>
      <c r="D806" s="277"/>
      <c r="E806" s="151" t="s">
        <v>3355</v>
      </c>
      <c r="F806" s="147"/>
      <c r="G806" s="148"/>
      <c r="H806" s="149">
        <v>0</v>
      </c>
      <c r="I806" s="149">
        <v>0</v>
      </c>
      <c r="J806" s="149">
        <v>0</v>
      </c>
      <c r="K806" s="150"/>
      <c r="L806" s="150">
        <v>0</v>
      </c>
      <c r="M806" s="150">
        <v>0</v>
      </c>
      <c r="N806" s="150">
        <v>0</v>
      </c>
      <c r="O806" s="150"/>
      <c r="P806" s="150">
        <v>0</v>
      </c>
      <c r="Q806" s="150">
        <v>0</v>
      </c>
      <c r="R806" s="150">
        <v>0</v>
      </c>
    </row>
    <row r="807" spans="1:109" s="113" customFormat="1" ht="15" hidden="1" customHeight="1">
      <c r="A807" s="146"/>
      <c r="B807" s="272"/>
      <c r="C807" s="275"/>
      <c r="D807" s="277"/>
      <c r="E807" s="96"/>
      <c r="F807" s="147"/>
      <c r="G807" s="148" t="s">
        <v>3341</v>
      </c>
      <c r="H807" s="149"/>
      <c r="I807" s="149"/>
      <c r="J807" s="149"/>
      <c r="K807" s="150"/>
      <c r="L807" s="150"/>
      <c r="M807" s="150"/>
      <c r="N807" s="150"/>
      <c r="O807" s="150"/>
      <c r="P807" s="150"/>
      <c r="Q807" s="150"/>
      <c r="R807" s="150"/>
    </row>
    <row r="808" spans="1:109" s="113" customFormat="1" ht="15.75" hidden="1" customHeight="1" thickBot="1">
      <c r="A808" s="146"/>
      <c r="B808" s="273"/>
      <c r="C808" s="279"/>
      <c r="D808" s="280"/>
      <c r="E808" s="96"/>
      <c r="F808" s="147"/>
      <c r="G808" s="148" t="s">
        <v>3341</v>
      </c>
      <c r="H808" s="169"/>
      <c r="I808" s="169"/>
      <c r="J808" s="169"/>
      <c r="K808" s="170"/>
      <c r="L808" s="170"/>
      <c r="M808" s="170"/>
      <c r="N808" s="170"/>
      <c r="O808" s="170"/>
      <c r="P808" s="170"/>
      <c r="Q808" s="170"/>
      <c r="R808" s="170"/>
    </row>
    <row r="809" spans="1:109" s="166" customFormat="1" ht="15" hidden="1" customHeight="1">
      <c r="A809" s="171"/>
      <c r="B809" s="171"/>
      <c r="C809" s="172"/>
      <c r="D809" s="173"/>
      <c r="E809" s="174"/>
      <c r="F809" s="174"/>
      <c r="G809" s="174"/>
      <c r="H809" s="175"/>
      <c r="I809" s="175"/>
      <c r="J809" s="175"/>
      <c r="K809" s="171"/>
      <c r="L809" s="175"/>
      <c r="M809" s="175"/>
      <c r="N809" s="175"/>
      <c r="O809" s="171"/>
      <c r="P809" s="171"/>
      <c r="Q809" s="171"/>
      <c r="R809" s="171"/>
    </row>
    <row r="810" spans="1:109" s="166" customFormat="1" ht="15" hidden="1" customHeight="1" thickBot="1">
      <c r="A810" s="176"/>
      <c r="B810" s="176"/>
      <c r="C810" s="177"/>
      <c r="D810" s="124"/>
      <c r="E810" s="178"/>
      <c r="F810" s="178"/>
      <c r="G810" s="178"/>
      <c r="H810" s="176"/>
      <c r="I810" s="176"/>
      <c r="J810" s="176"/>
      <c r="K810" s="176"/>
      <c r="L810" s="176"/>
      <c r="M810" s="176"/>
      <c r="N810" s="176"/>
      <c r="O810" s="176"/>
      <c r="P810" s="176"/>
      <c r="Q810" s="176"/>
      <c r="R810" s="176"/>
    </row>
    <row r="811" spans="1:109" s="179" customFormat="1" ht="15.75">
      <c r="A811" s="245" t="s">
        <v>3471</v>
      </c>
      <c r="B811" s="245"/>
      <c r="C811" s="245"/>
      <c r="D811" s="245"/>
      <c r="E811" s="245"/>
      <c r="F811" s="245"/>
      <c r="G811" s="245"/>
      <c r="H811" s="245"/>
      <c r="I811" s="245"/>
      <c r="J811" s="245"/>
      <c r="K811" s="245"/>
      <c r="L811" s="245"/>
      <c r="M811" s="245"/>
      <c r="N811" s="245"/>
      <c r="O811" s="245"/>
      <c r="P811" s="245"/>
      <c r="Q811" s="245"/>
      <c r="R811" s="245"/>
    </row>
    <row r="812" spans="1:109" s="166" customFormat="1" ht="69.75" hidden="1" customHeight="1" thickBot="1">
      <c r="A812" s="263" t="s">
        <v>2898</v>
      </c>
      <c r="B812" s="264" t="s">
        <v>3320</v>
      </c>
      <c r="C812" s="264" t="s">
        <v>3321</v>
      </c>
      <c r="D812" s="264" t="s">
        <v>3322</v>
      </c>
      <c r="E812" s="264" t="s">
        <v>3184</v>
      </c>
      <c r="F812" s="267" t="s">
        <v>3323</v>
      </c>
      <c r="G812" s="269" t="s">
        <v>2903</v>
      </c>
      <c r="H812" s="254" t="s">
        <v>55</v>
      </c>
      <c r="I812" s="255"/>
      <c r="J812" s="255"/>
      <c r="K812" s="270"/>
      <c r="L812" s="254" t="s">
        <v>2904</v>
      </c>
      <c r="M812" s="255"/>
      <c r="N812" s="255"/>
      <c r="O812" s="270"/>
      <c r="P812" s="254" t="s">
        <v>3324</v>
      </c>
      <c r="Q812" s="255"/>
      <c r="R812" s="255"/>
    </row>
    <row r="813" spans="1:109" s="166" customFormat="1" ht="56.25" hidden="1" customHeight="1" thickBot="1">
      <c r="A813" s="263"/>
      <c r="B813" s="265"/>
      <c r="C813" s="265"/>
      <c r="D813" s="265"/>
      <c r="E813" s="266"/>
      <c r="F813" s="268"/>
      <c r="G813" s="269"/>
      <c r="H813" s="180">
        <v>2020</v>
      </c>
      <c r="I813" s="181">
        <v>2021</v>
      </c>
      <c r="J813" s="181">
        <v>2022</v>
      </c>
      <c r="K813" s="181" t="s">
        <v>2906</v>
      </c>
      <c r="L813" s="181">
        <v>2020</v>
      </c>
      <c r="M813" s="181">
        <v>2021</v>
      </c>
      <c r="N813" s="181">
        <v>2022</v>
      </c>
      <c r="O813" s="181" t="s">
        <v>2906</v>
      </c>
      <c r="P813" s="181">
        <v>2020</v>
      </c>
      <c r="Q813" s="181">
        <v>2021</v>
      </c>
      <c r="R813" s="182">
        <v>2022</v>
      </c>
    </row>
    <row r="814" spans="1:109" s="166" customFormat="1" ht="15" hidden="1" customHeight="1" thickBot="1">
      <c r="A814" s="183">
        <v>1</v>
      </c>
      <c r="B814" s="256">
        <v>2</v>
      </c>
      <c r="C814" s="257"/>
      <c r="D814" s="257"/>
      <c r="E814" s="257"/>
      <c r="F814" s="258"/>
      <c r="G814" s="184">
        <v>3</v>
      </c>
      <c r="H814" s="259">
        <v>4</v>
      </c>
      <c r="I814" s="260"/>
      <c r="J814" s="260"/>
      <c r="K814" s="261"/>
      <c r="L814" s="259">
        <v>5</v>
      </c>
      <c r="M814" s="260"/>
      <c r="N814" s="260"/>
      <c r="O814" s="261"/>
      <c r="P814" s="259">
        <v>6</v>
      </c>
      <c r="Q814" s="260"/>
      <c r="R814" s="260"/>
    </row>
    <row r="815" spans="1:109" s="106" customFormat="1" ht="28.5" customHeight="1">
      <c r="A815" s="109" t="s">
        <v>639</v>
      </c>
      <c r="B815" s="243" t="s">
        <v>46</v>
      </c>
      <c r="C815" s="246" t="s">
        <v>3326</v>
      </c>
      <c r="D815" s="246" t="s">
        <v>3327</v>
      </c>
      <c r="E815" s="96" t="s">
        <v>2911</v>
      </c>
      <c r="F815" s="96" t="s">
        <v>3472</v>
      </c>
      <c r="G815" s="136"/>
      <c r="H815" s="111">
        <v>0</v>
      </c>
      <c r="I815" s="111">
        <v>0</v>
      </c>
      <c r="J815" s="111">
        <v>238</v>
      </c>
      <c r="K815" s="111"/>
      <c r="L815" s="111">
        <v>0</v>
      </c>
      <c r="M815" s="111">
        <v>0</v>
      </c>
      <c r="N815" s="111">
        <v>1600</v>
      </c>
      <c r="O815" s="111"/>
      <c r="P815" s="111">
        <v>0</v>
      </c>
      <c r="Q815" s="111">
        <v>0</v>
      </c>
      <c r="R815" s="111">
        <v>744.40522575205296</v>
      </c>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37"/>
      <c r="BG815" s="137"/>
      <c r="BH815" s="137"/>
      <c r="BI815" s="137"/>
      <c r="BJ815" s="137"/>
      <c r="BK815" s="137"/>
      <c r="BL815" s="137"/>
      <c r="BM815" s="137"/>
      <c r="BN815" s="137"/>
      <c r="BO815" s="137"/>
      <c r="BP815" s="137"/>
      <c r="BQ815" s="137"/>
      <c r="BR815" s="137"/>
      <c r="BS815" s="137"/>
      <c r="BT815" s="137"/>
      <c r="BU815" s="137"/>
      <c r="BV815" s="137"/>
      <c r="BW815" s="137"/>
      <c r="BX815" s="137"/>
      <c r="BY815" s="137"/>
      <c r="BZ815" s="137"/>
      <c r="CA815" s="137"/>
      <c r="CB815" s="137"/>
      <c r="CC815" s="137"/>
      <c r="CD815" s="137"/>
      <c r="CE815" s="137"/>
      <c r="CF815" s="137"/>
      <c r="CG815" s="137"/>
      <c r="CH815" s="137"/>
      <c r="CI815" s="137"/>
      <c r="CJ815" s="137"/>
      <c r="CK815" s="137"/>
      <c r="CL815" s="137"/>
      <c r="CM815" s="137"/>
      <c r="CN815" s="137"/>
      <c r="CO815" s="137"/>
      <c r="CP815" s="137"/>
      <c r="CQ815" s="137"/>
      <c r="CR815" s="137"/>
      <c r="CS815" s="137"/>
      <c r="CT815" s="137"/>
      <c r="CU815" s="137"/>
      <c r="CV815" s="137"/>
      <c r="CW815" s="137"/>
      <c r="CX815" s="137"/>
      <c r="CY815" s="137"/>
      <c r="CZ815" s="137"/>
      <c r="DA815" s="137"/>
      <c r="DB815" s="137"/>
      <c r="DC815" s="137"/>
      <c r="DD815" s="137"/>
      <c r="DE815" s="137"/>
    </row>
    <row r="816" spans="1:109" s="113" customFormat="1" ht="42.75" hidden="1" customHeight="1" outlineLevel="1">
      <c r="A816" s="108"/>
      <c r="B816" s="243"/>
      <c r="C816" s="246"/>
      <c r="D816" s="246"/>
      <c r="E816" s="96"/>
      <c r="F816" s="96"/>
      <c r="G816" s="96" t="s">
        <v>3186</v>
      </c>
      <c r="H816" s="112"/>
      <c r="I816" s="112"/>
      <c r="J816" s="112">
        <v>238</v>
      </c>
      <c r="K816" s="112"/>
      <c r="L816" s="112"/>
      <c r="M816" s="112"/>
      <c r="N816" s="112">
        <v>1600</v>
      </c>
      <c r="O816" s="112"/>
      <c r="P816" s="112"/>
      <c r="Q816" s="112"/>
      <c r="R816" s="112">
        <v>744.40522575205296</v>
      </c>
    </row>
    <row r="817" spans="1:109" s="139" customFormat="1" ht="28.5" customHeight="1" collapsed="1">
      <c r="A817" s="109" t="s">
        <v>644</v>
      </c>
      <c r="B817" s="243"/>
      <c r="C817" s="246"/>
      <c r="D817" s="246" t="s">
        <v>3357</v>
      </c>
      <c r="E817" s="96" t="s">
        <v>3180</v>
      </c>
      <c r="F817" s="96" t="s">
        <v>3328</v>
      </c>
      <c r="G817" s="136"/>
      <c r="H817" s="111">
        <v>120</v>
      </c>
      <c r="I817" s="111">
        <v>691</v>
      </c>
      <c r="J817" s="111">
        <v>0</v>
      </c>
      <c r="K817" s="111"/>
      <c r="L817" s="111">
        <v>103</v>
      </c>
      <c r="M817" s="111">
        <v>563.86</v>
      </c>
      <c r="N817" s="111">
        <v>0</v>
      </c>
      <c r="O817" s="111"/>
      <c r="P817" s="111">
        <v>578.66628000000003</v>
      </c>
      <c r="Q817" s="111">
        <v>983.37938999999994</v>
      </c>
      <c r="R817" s="111">
        <v>0</v>
      </c>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37"/>
      <c r="BG817" s="137"/>
      <c r="BH817" s="137"/>
      <c r="BI817" s="137"/>
      <c r="BJ817" s="137"/>
      <c r="BK817" s="137"/>
      <c r="BL817" s="137"/>
      <c r="BM817" s="137"/>
      <c r="BN817" s="137"/>
      <c r="BO817" s="137"/>
      <c r="BP817" s="137"/>
      <c r="BQ817" s="137"/>
      <c r="BR817" s="137"/>
      <c r="BS817" s="137"/>
      <c r="BT817" s="137"/>
      <c r="BU817" s="137"/>
      <c r="BV817" s="137"/>
      <c r="BW817" s="137"/>
      <c r="BX817" s="137"/>
      <c r="BY817" s="137"/>
      <c r="BZ817" s="137"/>
      <c r="CA817" s="137"/>
      <c r="CB817" s="137"/>
      <c r="CC817" s="137"/>
      <c r="CD817" s="137"/>
      <c r="CE817" s="137"/>
      <c r="CF817" s="137"/>
      <c r="CG817" s="137"/>
      <c r="CH817" s="137"/>
      <c r="CI817" s="137"/>
      <c r="CJ817" s="137"/>
      <c r="CK817" s="137"/>
      <c r="CL817" s="137"/>
      <c r="CM817" s="137"/>
      <c r="CN817" s="137"/>
      <c r="CO817" s="137"/>
      <c r="CP817" s="137"/>
      <c r="CQ817" s="137"/>
      <c r="CR817" s="137"/>
      <c r="CS817" s="137"/>
      <c r="CT817" s="137"/>
      <c r="CU817" s="137"/>
      <c r="CV817" s="137"/>
      <c r="CW817" s="137"/>
      <c r="CX817" s="137"/>
      <c r="CY817" s="137"/>
      <c r="CZ817" s="137"/>
      <c r="DA817" s="137"/>
      <c r="DB817" s="137"/>
      <c r="DC817" s="137"/>
      <c r="DD817" s="137"/>
      <c r="DE817" s="137"/>
    </row>
    <row r="818" spans="1:109" s="113" customFormat="1" ht="44.25" hidden="1" customHeight="1" outlineLevel="1">
      <c r="A818" s="108"/>
      <c r="B818" s="243"/>
      <c r="C818" s="246"/>
      <c r="D818" s="246"/>
      <c r="E818" s="96"/>
      <c r="F818" s="96" t="s">
        <v>3328</v>
      </c>
      <c r="G818" s="96" t="s">
        <v>3473</v>
      </c>
      <c r="H818" s="112">
        <v>60</v>
      </c>
      <c r="I818" s="112"/>
      <c r="J818" s="112"/>
      <c r="K818" s="112"/>
      <c r="L818" s="262">
        <v>103</v>
      </c>
      <c r="M818" s="112"/>
      <c r="N818" s="112"/>
      <c r="O818" s="112"/>
      <c r="P818" s="112">
        <v>289.33314000000001</v>
      </c>
      <c r="Q818" s="112"/>
      <c r="R818" s="112"/>
    </row>
    <row r="819" spans="1:109" s="113" customFormat="1" ht="39.75" hidden="1" customHeight="1" outlineLevel="1">
      <c r="A819" s="108"/>
      <c r="B819" s="243"/>
      <c r="C819" s="246"/>
      <c r="D819" s="246"/>
      <c r="E819" s="96"/>
      <c r="F819" s="96" t="s">
        <v>3328</v>
      </c>
      <c r="G819" s="96" t="s">
        <v>3473</v>
      </c>
      <c r="H819" s="112">
        <v>60</v>
      </c>
      <c r="I819" s="112"/>
      <c r="J819" s="112"/>
      <c r="K819" s="112"/>
      <c r="L819" s="262"/>
      <c r="M819" s="112"/>
      <c r="N819" s="112"/>
      <c r="O819" s="112"/>
      <c r="P819" s="112">
        <v>289.33314000000001</v>
      </c>
      <c r="Q819" s="112"/>
      <c r="R819" s="112"/>
    </row>
    <row r="820" spans="1:109" s="113" customFormat="1" ht="39.75" hidden="1" customHeight="1" outlineLevel="1">
      <c r="A820" s="108"/>
      <c r="B820" s="243"/>
      <c r="C820" s="246"/>
      <c r="D820" s="246"/>
      <c r="E820" s="96"/>
      <c r="F820" s="96" t="s">
        <v>3328</v>
      </c>
      <c r="G820" s="96" t="s">
        <v>3474</v>
      </c>
      <c r="H820" s="112"/>
      <c r="I820" s="112">
        <v>80</v>
      </c>
      <c r="J820" s="112"/>
      <c r="K820" s="112"/>
      <c r="L820" s="185"/>
      <c r="M820" s="112">
        <v>100</v>
      </c>
      <c r="N820" s="112"/>
      <c r="O820" s="112"/>
      <c r="P820" s="112"/>
      <c r="Q820" s="112">
        <v>187.73763</v>
      </c>
      <c r="R820" s="112"/>
    </row>
    <row r="821" spans="1:109" s="113" customFormat="1" ht="39.75" hidden="1" customHeight="1" outlineLevel="1">
      <c r="A821" s="108"/>
      <c r="B821" s="243"/>
      <c r="C821" s="246"/>
      <c r="D821" s="246"/>
      <c r="E821" s="96"/>
      <c r="F821" s="96" t="s">
        <v>3328</v>
      </c>
      <c r="G821" s="96" t="s">
        <v>3475</v>
      </c>
      <c r="H821" s="112"/>
      <c r="I821" s="112">
        <v>611</v>
      </c>
      <c r="J821" s="112"/>
      <c r="K821" s="112"/>
      <c r="L821" s="185"/>
      <c r="M821" s="112">
        <v>463.86</v>
      </c>
      <c r="N821" s="112"/>
      <c r="O821" s="112"/>
      <c r="P821" s="112"/>
      <c r="Q821" s="112">
        <v>795.64175999999998</v>
      </c>
      <c r="R821" s="112"/>
    </row>
    <row r="822" spans="1:109" s="139" customFormat="1" ht="28.5" customHeight="1" collapsed="1">
      <c r="A822" s="109" t="s">
        <v>3476</v>
      </c>
      <c r="B822" s="243"/>
      <c r="C822" s="246"/>
      <c r="D822" s="246"/>
      <c r="E822" s="96" t="s">
        <v>3345</v>
      </c>
      <c r="F822" s="96" t="s">
        <v>3328</v>
      </c>
      <c r="G822" s="136"/>
      <c r="H822" s="111">
        <v>0</v>
      </c>
      <c r="I822" s="111">
        <v>0</v>
      </c>
      <c r="J822" s="111">
        <v>103</v>
      </c>
      <c r="K822" s="111"/>
      <c r="L822" s="111">
        <v>0</v>
      </c>
      <c r="M822" s="111">
        <v>0</v>
      </c>
      <c r="N822" s="111">
        <v>150</v>
      </c>
      <c r="O822" s="111"/>
      <c r="P822" s="111">
        <v>0</v>
      </c>
      <c r="Q822" s="111">
        <v>0</v>
      </c>
      <c r="R822" s="111">
        <v>272.19668999999999</v>
      </c>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37"/>
      <c r="BG822" s="137"/>
      <c r="BH822" s="137"/>
      <c r="BI822" s="137"/>
      <c r="BJ822" s="137"/>
      <c r="BK822" s="137"/>
      <c r="BL822" s="137"/>
      <c r="BM822" s="137"/>
      <c r="BN822" s="137"/>
      <c r="BO822" s="137"/>
      <c r="BP822" s="137"/>
      <c r="BQ822" s="137"/>
      <c r="BR822" s="137"/>
      <c r="BS822" s="137"/>
      <c r="BT822" s="137"/>
      <c r="BU822" s="137"/>
      <c r="BV822" s="137"/>
      <c r="BW822" s="137"/>
      <c r="BX822" s="137"/>
      <c r="BY822" s="137"/>
      <c r="BZ822" s="137"/>
      <c r="CA822" s="137"/>
      <c r="CB822" s="137"/>
      <c r="CC822" s="137"/>
      <c r="CD822" s="137"/>
      <c r="CE822" s="137"/>
      <c r="CF822" s="137"/>
      <c r="CG822" s="137"/>
      <c r="CH822" s="137"/>
      <c r="CI822" s="137"/>
      <c r="CJ822" s="137"/>
      <c r="CK822" s="137"/>
      <c r="CL822" s="137"/>
      <c r="CM822" s="137"/>
      <c r="CN822" s="137"/>
      <c r="CO822" s="137"/>
      <c r="CP822" s="137"/>
      <c r="CQ822" s="137"/>
      <c r="CR822" s="137"/>
      <c r="CS822" s="137"/>
      <c r="CT822" s="137"/>
      <c r="CU822" s="137"/>
      <c r="CV822" s="137"/>
      <c r="CW822" s="137"/>
      <c r="CX822" s="137"/>
      <c r="CY822" s="137"/>
      <c r="CZ822" s="137"/>
      <c r="DA822" s="137"/>
      <c r="DB822" s="137"/>
      <c r="DC822" s="137"/>
      <c r="DD822" s="137"/>
      <c r="DE822" s="137"/>
    </row>
    <row r="823" spans="1:109" s="113" customFormat="1" ht="39.75" hidden="1" customHeight="1" outlineLevel="1">
      <c r="A823" s="108"/>
      <c r="B823" s="243"/>
      <c r="C823" s="246"/>
      <c r="D823" s="246"/>
      <c r="E823" s="96"/>
      <c r="F823" s="96"/>
      <c r="G823" s="96" t="s">
        <v>3477</v>
      </c>
      <c r="H823" s="107"/>
      <c r="I823" s="107"/>
      <c r="J823" s="107">
        <v>103</v>
      </c>
      <c r="K823" s="107"/>
      <c r="L823" s="107"/>
      <c r="M823" s="107"/>
      <c r="N823" s="107">
        <v>150</v>
      </c>
      <c r="O823" s="107"/>
      <c r="P823" s="107"/>
      <c r="Q823" s="107"/>
      <c r="R823" s="107">
        <v>272.19668999999999</v>
      </c>
    </row>
    <row r="824" spans="1:109" s="113" customFormat="1" ht="15.75" collapsed="1">
      <c r="A824" s="128"/>
      <c r="B824" s="186"/>
      <c r="C824" s="186"/>
      <c r="D824" s="186"/>
      <c r="E824" s="187"/>
      <c r="F824" s="187"/>
      <c r="G824" s="124"/>
      <c r="H824" s="124"/>
      <c r="I824" s="124"/>
      <c r="J824" s="124"/>
      <c r="K824" s="124"/>
      <c r="L824" s="124"/>
      <c r="M824" s="124"/>
      <c r="N824" s="124"/>
      <c r="O824" s="124"/>
      <c r="P824" s="124"/>
      <c r="Q824" s="124"/>
      <c r="R824" s="124"/>
    </row>
    <row r="825" spans="1:109" s="166" customFormat="1" ht="15" hidden="1" customHeight="1">
      <c r="A825" s="176"/>
      <c r="B825" s="176"/>
      <c r="C825" s="177"/>
      <c r="D825" s="124"/>
      <c r="E825" s="178"/>
      <c r="F825" s="174"/>
      <c r="G825" s="174"/>
      <c r="H825" s="171">
        <v>325</v>
      </c>
      <c r="I825" s="171">
        <v>898</v>
      </c>
      <c r="J825" s="175">
        <v>489</v>
      </c>
      <c r="K825" s="171"/>
      <c r="L825" s="171">
        <v>289.26</v>
      </c>
      <c r="M825" s="171">
        <v>631.16</v>
      </c>
      <c r="N825" s="171">
        <v>1934.99</v>
      </c>
      <c r="O825" s="171"/>
      <c r="P825" s="171">
        <v>1021.72414</v>
      </c>
      <c r="Q825" s="171">
        <v>1166.25451</v>
      </c>
      <c r="R825" s="171">
        <v>1276.625055752053</v>
      </c>
    </row>
    <row r="826" spans="1:109" s="166" customFormat="1" ht="15" hidden="1" customHeight="1">
      <c r="A826" s="176"/>
      <c r="B826" s="176"/>
      <c r="C826" s="177"/>
      <c r="D826" s="176"/>
      <c r="E826" s="178"/>
      <c r="F826" s="178"/>
      <c r="G826" s="178"/>
      <c r="H826" s="188">
        <v>0</v>
      </c>
      <c r="I826" s="188">
        <v>0</v>
      </c>
      <c r="J826" s="188">
        <v>0</v>
      </c>
      <c r="K826" s="176"/>
      <c r="L826" s="188">
        <v>0</v>
      </c>
      <c r="M826" s="188">
        <v>0</v>
      </c>
      <c r="N826" s="188">
        <v>0</v>
      </c>
      <c r="O826" s="176"/>
      <c r="P826" s="188">
        <v>0</v>
      </c>
      <c r="Q826" s="188">
        <v>0</v>
      </c>
      <c r="R826" s="188">
        <v>0</v>
      </c>
    </row>
    <row r="827" spans="1:109" s="166" customFormat="1" ht="15" customHeight="1">
      <c r="A827" s="176"/>
      <c r="B827" s="176"/>
      <c r="C827" s="177"/>
      <c r="D827" s="124"/>
      <c r="E827" s="178"/>
      <c r="F827" s="178"/>
      <c r="G827" s="178"/>
      <c r="H827" s="176"/>
      <c r="I827" s="176"/>
      <c r="J827" s="176"/>
      <c r="K827" s="176"/>
      <c r="L827" s="176"/>
      <c r="M827" s="176"/>
      <c r="N827" s="176"/>
      <c r="O827" s="176"/>
      <c r="P827" s="176"/>
      <c r="Q827" s="176"/>
      <c r="R827" s="176"/>
    </row>
    <row r="828" spans="1:109" s="106" customFormat="1" ht="28.5" customHeight="1">
      <c r="A828" s="245" t="s">
        <v>3478</v>
      </c>
      <c r="B828" s="245"/>
      <c r="C828" s="245"/>
      <c r="D828" s="245"/>
      <c r="E828" s="245"/>
      <c r="F828" s="245"/>
      <c r="G828" s="245"/>
      <c r="H828" s="245"/>
      <c r="I828" s="245"/>
      <c r="J828" s="245"/>
      <c r="K828" s="245"/>
      <c r="L828" s="245"/>
      <c r="M828" s="245"/>
      <c r="N828" s="245"/>
      <c r="O828" s="245"/>
      <c r="P828" s="245"/>
      <c r="Q828" s="245"/>
      <c r="R828" s="245"/>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37"/>
      <c r="BJ828" s="137"/>
      <c r="BK828" s="137"/>
      <c r="BL828" s="137"/>
      <c r="BM828" s="137"/>
      <c r="BN828" s="137"/>
      <c r="BO828" s="137"/>
      <c r="BP828" s="137"/>
      <c r="BQ828" s="137"/>
      <c r="BR828" s="137"/>
      <c r="BS828" s="137"/>
      <c r="BT828" s="137"/>
      <c r="BU828" s="137"/>
      <c r="BV828" s="137"/>
      <c r="BW828" s="137"/>
      <c r="BX828" s="137"/>
      <c r="BY828" s="137"/>
      <c r="BZ828" s="137"/>
      <c r="CA828" s="137"/>
      <c r="CB828" s="137"/>
      <c r="CC828" s="137"/>
      <c r="CD828" s="137"/>
      <c r="CE828" s="137"/>
      <c r="CF828" s="137"/>
      <c r="CG828" s="137"/>
      <c r="CH828" s="137"/>
      <c r="CI828" s="137"/>
      <c r="CJ828" s="137"/>
      <c r="CK828" s="137"/>
      <c r="CL828" s="137"/>
      <c r="CM828" s="137"/>
      <c r="CN828" s="137"/>
      <c r="CO828" s="137"/>
      <c r="CP828" s="137"/>
      <c r="CQ828" s="137"/>
      <c r="CR828" s="137"/>
      <c r="CS828" s="137"/>
      <c r="CT828" s="137"/>
      <c r="CU828" s="137"/>
      <c r="CV828" s="137"/>
      <c r="CW828" s="137"/>
      <c r="CX828" s="137"/>
      <c r="CY828" s="137"/>
      <c r="CZ828" s="137"/>
      <c r="DA828" s="137"/>
      <c r="DB828" s="137"/>
      <c r="DC828" s="137"/>
      <c r="DD828" s="137"/>
      <c r="DE828" s="137"/>
    </row>
    <row r="829" spans="1:109" ht="15.75" customHeight="1">
      <c r="A829" s="243" t="s">
        <v>2898</v>
      </c>
      <c r="B829" s="244" t="s">
        <v>3479</v>
      </c>
      <c r="C829" s="244"/>
      <c r="D829" s="244" t="s">
        <v>58</v>
      </c>
      <c r="E829" s="246" t="s">
        <v>3480</v>
      </c>
      <c r="F829" s="246" t="s">
        <v>3481</v>
      </c>
      <c r="G829" s="244" t="s">
        <v>2903</v>
      </c>
      <c r="H829" s="244" t="s">
        <v>3482</v>
      </c>
      <c r="I829" s="244"/>
      <c r="J829" s="244"/>
      <c r="K829" s="244"/>
      <c r="L829" s="244" t="s">
        <v>3483</v>
      </c>
      <c r="M829" s="244"/>
      <c r="N829" s="244"/>
      <c r="O829" s="244"/>
      <c r="P829" s="243" t="s">
        <v>3324</v>
      </c>
      <c r="Q829" s="243"/>
      <c r="R829" s="243"/>
      <c r="S829" s="113"/>
      <c r="T829" s="113"/>
      <c r="U829" s="113"/>
      <c r="V829" s="113"/>
      <c r="W829" s="113"/>
      <c r="X829" s="113"/>
      <c r="Y829" s="113"/>
      <c r="Z829" s="113"/>
      <c r="AA829" s="113"/>
      <c r="AB829" s="113"/>
      <c r="AC829" s="113"/>
      <c r="AD829" s="113"/>
      <c r="AE829" s="113"/>
      <c r="AF829" s="113"/>
      <c r="AG829" s="113"/>
      <c r="AH829" s="113"/>
      <c r="AI829" s="113"/>
      <c r="AJ829" s="113"/>
      <c r="AK829" s="113"/>
      <c r="AL829" s="113"/>
      <c r="AM829" s="113"/>
      <c r="AN829" s="113"/>
      <c r="AO829" s="113"/>
      <c r="AP829" s="113"/>
      <c r="AQ829" s="113"/>
      <c r="AR829" s="113"/>
      <c r="AS829" s="113"/>
      <c r="AT829" s="113"/>
      <c r="AU829" s="113"/>
      <c r="AV829" s="113"/>
      <c r="AW829" s="113"/>
      <c r="AX829" s="113"/>
      <c r="AY829" s="113"/>
      <c r="AZ829" s="113"/>
      <c r="BA829" s="113"/>
      <c r="BB829" s="113"/>
      <c r="BC829" s="113"/>
      <c r="BD829" s="113"/>
      <c r="BE829" s="113"/>
      <c r="BF829" s="113"/>
      <c r="BG829" s="113"/>
      <c r="BH829" s="113"/>
      <c r="BI829" s="113"/>
      <c r="BJ829" s="113"/>
      <c r="BK829" s="113"/>
      <c r="BL829" s="113"/>
      <c r="BM829" s="113"/>
      <c r="BN829" s="113"/>
      <c r="BO829" s="113"/>
      <c r="BP829" s="113"/>
      <c r="BQ829" s="113"/>
      <c r="BR829" s="113"/>
      <c r="BS829" s="113"/>
      <c r="BT829" s="113"/>
      <c r="BU829" s="113"/>
      <c r="BV829" s="113"/>
      <c r="BW829" s="113"/>
      <c r="BX829" s="113"/>
      <c r="BY829" s="113"/>
      <c r="BZ829" s="113"/>
      <c r="CA829" s="113"/>
      <c r="CB829" s="113"/>
      <c r="CC829" s="113"/>
      <c r="CD829" s="113"/>
      <c r="CE829" s="113"/>
      <c r="CF829" s="113"/>
      <c r="CG829" s="113"/>
      <c r="CH829" s="113"/>
      <c r="CI829" s="113"/>
      <c r="CJ829" s="113"/>
      <c r="CK829" s="113"/>
      <c r="CL829" s="113"/>
      <c r="CM829" s="113"/>
      <c r="CN829" s="113"/>
      <c r="CO829" s="113"/>
      <c r="CP829" s="113"/>
      <c r="CQ829" s="113"/>
      <c r="CR829" s="113"/>
      <c r="CS829" s="113"/>
      <c r="CT829" s="113"/>
      <c r="CU829" s="113"/>
      <c r="CV829" s="113"/>
      <c r="CW829" s="113"/>
      <c r="CX829" s="113"/>
      <c r="CY829" s="113"/>
      <c r="CZ829" s="113"/>
      <c r="DA829" s="113"/>
      <c r="DB829" s="113"/>
      <c r="DC829" s="113"/>
      <c r="DD829" s="113"/>
      <c r="DE829" s="113"/>
    </row>
    <row r="830" spans="1:109" ht="60.75" customHeight="1">
      <c r="A830" s="243"/>
      <c r="B830" s="244"/>
      <c r="C830" s="244"/>
      <c r="D830" s="244"/>
      <c r="E830" s="246"/>
      <c r="F830" s="246"/>
      <c r="G830" s="244"/>
      <c r="H830" s="107">
        <v>2020</v>
      </c>
      <c r="I830" s="107">
        <v>2021</v>
      </c>
      <c r="J830" s="107">
        <v>2022</v>
      </c>
      <c r="K830" s="107" t="e">
        <v>#REF!</v>
      </c>
      <c r="L830" s="107">
        <v>2020</v>
      </c>
      <c r="M830" s="107">
        <v>2021</v>
      </c>
      <c r="N830" s="107">
        <v>2022</v>
      </c>
      <c r="O830" s="107" t="e">
        <v>#REF!</v>
      </c>
      <c r="P830" s="107">
        <v>2020</v>
      </c>
      <c r="Q830" s="107">
        <v>2021</v>
      </c>
      <c r="R830" s="107">
        <v>2022</v>
      </c>
      <c r="S830" s="113"/>
      <c r="T830" s="113"/>
      <c r="U830" s="113"/>
      <c r="V830" s="113"/>
      <c r="W830" s="113"/>
      <c r="X830" s="113"/>
      <c r="Y830" s="113"/>
      <c r="Z830" s="113"/>
      <c r="AA830" s="113"/>
      <c r="AB830" s="113"/>
      <c r="AC830" s="113"/>
      <c r="AD830" s="113"/>
      <c r="AE830" s="113"/>
      <c r="AF830" s="113"/>
      <c r="AG830" s="113"/>
      <c r="AH830" s="113"/>
      <c r="AI830" s="113"/>
      <c r="AJ830" s="113"/>
      <c r="AK830" s="113"/>
      <c r="AL830" s="113"/>
      <c r="AM830" s="113"/>
      <c r="AN830" s="113"/>
      <c r="AO830" s="113"/>
      <c r="AP830" s="113"/>
      <c r="AQ830" s="113"/>
      <c r="AR830" s="113"/>
      <c r="AS830" s="113"/>
      <c r="AT830" s="113"/>
      <c r="AU830" s="113"/>
      <c r="AV830" s="113"/>
      <c r="AW830" s="113"/>
      <c r="AX830" s="113"/>
      <c r="AY830" s="113"/>
      <c r="AZ830" s="113"/>
      <c r="BA830" s="113"/>
      <c r="BB830" s="113"/>
      <c r="BC830" s="113"/>
      <c r="BD830" s="113"/>
      <c r="BE830" s="113"/>
      <c r="BF830" s="113"/>
      <c r="BG830" s="113"/>
      <c r="BH830" s="113"/>
      <c r="BI830" s="113"/>
      <c r="BJ830" s="113"/>
      <c r="BK830" s="113"/>
      <c r="BL830" s="113"/>
      <c r="BM830" s="113"/>
      <c r="BN830" s="113"/>
      <c r="BO830" s="113"/>
      <c r="BP830" s="113"/>
      <c r="BQ830" s="113"/>
      <c r="BR830" s="113"/>
      <c r="BS830" s="113"/>
      <c r="BT830" s="113"/>
      <c r="BU830" s="113"/>
      <c r="BV830" s="113"/>
      <c r="BW830" s="113"/>
      <c r="BX830" s="113"/>
      <c r="BY830" s="113"/>
      <c r="BZ830" s="113"/>
      <c r="CA830" s="113"/>
      <c r="CB830" s="113"/>
      <c r="CC830" s="113"/>
      <c r="CD830" s="113"/>
      <c r="CE830" s="113"/>
      <c r="CF830" s="113"/>
      <c r="CG830" s="113"/>
      <c r="CH830" s="113"/>
      <c r="CI830" s="113"/>
      <c r="CJ830" s="113"/>
      <c r="CK830" s="113"/>
      <c r="CL830" s="113"/>
      <c r="CM830" s="113"/>
      <c r="CN830" s="113"/>
      <c r="CO830" s="113"/>
      <c r="CP830" s="113"/>
      <c r="CQ830" s="113"/>
      <c r="CR830" s="113"/>
      <c r="CS830" s="113"/>
      <c r="CT830" s="113"/>
      <c r="CU830" s="113"/>
      <c r="CV830" s="113"/>
      <c r="CW830" s="113"/>
      <c r="CX830" s="113"/>
      <c r="CY830" s="113"/>
      <c r="CZ830" s="113"/>
      <c r="DA830" s="113"/>
      <c r="DB830" s="113"/>
      <c r="DC830" s="113"/>
      <c r="DD830" s="113"/>
      <c r="DE830" s="113"/>
    </row>
    <row r="831" spans="1:109" ht="21" customHeight="1">
      <c r="A831" s="108">
        <v>1</v>
      </c>
      <c r="B831" s="247">
        <v>2</v>
      </c>
      <c r="C831" s="249"/>
      <c r="D831" s="248"/>
      <c r="E831" s="247">
        <v>3</v>
      </c>
      <c r="F831" s="248"/>
      <c r="G831" s="107">
        <v>3</v>
      </c>
      <c r="H831" s="244">
        <v>4</v>
      </c>
      <c r="I831" s="244"/>
      <c r="J831" s="244"/>
      <c r="K831" s="244"/>
      <c r="L831" s="244">
        <v>5</v>
      </c>
      <c r="M831" s="244"/>
      <c r="N831" s="244"/>
      <c r="O831" s="244"/>
      <c r="P831" s="244">
        <v>6</v>
      </c>
      <c r="Q831" s="244"/>
      <c r="R831" s="244"/>
      <c r="S831" s="113"/>
      <c r="T831" s="113"/>
      <c r="U831" s="113"/>
      <c r="V831" s="113"/>
      <c r="W831" s="113"/>
      <c r="X831" s="113"/>
      <c r="Y831" s="113"/>
      <c r="Z831" s="113"/>
      <c r="AA831" s="113"/>
      <c r="AB831" s="113"/>
      <c r="AC831" s="113"/>
      <c r="AD831" s="113"/>
      <c r="AE831" s="113"/>
      <c r="AF831" s="113"/>
      <c r="AG831" s="113"/>
      <c r="AH831" s="113"/>
      <c r="AI831" s="113"/>
      <c r="AJ831" s="113"/>
      <c r="AK831" s="113"/>
      <c r="AL831" s="113"/>
      <c r="AM831" s="113"/>
      <c r="AN831" s="113"/>
      <c r="AO831" s="113"/>
      <c r="AP831" s="113"/>
      <c r="AQ831" s="113"/>
      <c r="AR831" s="113"/>
      <c r="AS831" s="113"/>
      <c r="AT831" s="113"/>
      <c r="AU831" s="113"/>
      <c r="AV831" s="113"/>
      <c r="AW831" s="113"/>
      <c r="AX831" s="113"/>
      <c r="AY831" s="113"/>
      <c r="AZ831" s="113"/>
      <c r="BA831" s="113"/>
      <c r="BB831" s="113"/>
      <c r="BC831" s="113"/>
      <c r="BD831" s="113"/>
      <c r="BE831" s="113"/>
      <c r="BF831" s="113"/>
      <c r="BG831" s="113"/>
      <c r="BH831" s="113"/>
      <c r="BI831" s="113"/>
      <c r="BJ831" s="113"/>
      <c r="BK831" s="113"/>
      <c r="BL831" s="113"/>
      <c r="BM831" s="113"/>
      <c r="BN831" s="113"/>
      <c r="BO831" s="113"/>
      <c r="BP831" s="113"/>
      <c r="BQ831" s="113"/>
      <c r="BR831" s="113"/>
      <c r="BS831" s="113"/>
      <c r="BT831" s="113"/>
      <c r="BU831" s="113"/>
      <c r="BV831" s="113"/>
      <c r="BW831" s="113"/>
      <c r="BX831" s="113"/>
      <c r="BY831" s="113"/>
      <c r="BZ831" s="113"/>
      <c r="CA831" s="113"/>
      <c r="CB831" s="113"/>
      <c r="CC831" s="113"/>
      <c r="CD831" s="113"/>
      <c r="CE831" s="113"/>
      <c r="CF831" s="113"/>
      <c r="CG831" s="113"/>
      <c r="CH831" s="113"/>
      <c r="CI831" s="113"/>
      <c r="CJ831" s="113"/>
      <c r="CK831" s="113"/>
      <c r="CL831" s="113"/>
      <c r="CM831" s="113"/>
      <c r="CN831" s="113"/>
      <c r="CO831" s="113"/>
      <c r="CP831" s="113"/>
      <c r="CQ831" s="113"/>
      <c r="CR831" s="113"/>
      <c r="CS831" s="113"/>
      <c r="CT831" s="113"/>
      <c r="CU831" s="113"/>
      <c r="CV831" s="113"/>
      <c r="CW831" s="113"/>
      <c r="CX831" s="113"/>
      <c r="CY831" s="113"/>
      <c r="CZ831" s="113"/>
      <c r="DA831" s="113"/>
      <c r="DB831" s="113"/>
      <c r="DC831" s="113"/>
      <c r="DD831" s="113"/>
      <c r="DE831" s="113"/>
    </row>
    <row r="832" spans="1:109" ht="15" hidden="1" customHeight="1">
      <c r="A832" s="154" t="s">
        <v>3484</v>
      </c>
      <c r="B832" s="244" t="s">
        <v>43</v>
      </c>
      <c r="C832" s="244"/>
      <c r="D832" s="244"/>
      <c r="E832" s="107" t="s">
        <v>3485</v>
      </c>
      <c r="F832" s="107"/>
      <c r="G832" s="107"/>
      <c r="H832" s="154">
        <v>0</v>
      </c>
      <c r="I832" s="154">
        <v>0</v>
      </c>
      <c r="J832" s="154">
        <v>0</v>
      </c>
      <c r="K832" s="154"/>
      <c r="L832" s="154">
        <v>0</v>
      </c>
      <c r="M832" s="154">
        <v>0</v>
      </c>
      <c r="N832" s="154">
        <v>0</v>
      </c>
      <c r="O832" s="154"/>
      <c r="P832" s="154">
        <v>0</v>
      </c>
      <c r="Q832" s="154">
        <v>0</v>
      </c>
      <c r="R832" s="154">
        <v>0</v>
      </c>
      <c r="S832" s="113"/>
      <c r="T832" s="113"/>
      <c r="U832" s="113"/>
      <c r="V832" s="113"/>
      <c r="W832" s="113"/>
      <c r="X832" s="113"/>
      <c r="Y832" s="113"/>
      <c r="Z832" s="113"/>
      <c r="AA832" s="113"/>
      <c r="AB832" s="113"/>
      <c r="AC832" s="113"/>
      <c r="AD832" s="113"/>
      <c r="AE832" s="113"/>
      <c r="AF832" s="113"/>
      <c r="AG832" s="113"/>
      <c r="AH832" s="113"/>
      <c r="AI832" s="113"/>
      <c r="AJ832" s="113"/>
      <c r="AK832" s="113"/>
      <c r="AL832" s="113"/>
      <c r="AM832" s="113"/>
      <c r="AN832" s="113"/>
      <c r="AO832" s="113"/>
      <c r="AP832" s="113"/>
      <c r="AQ832" s="113"/>
      <c r="AR832" s="113"/>
      <c r="AS832" s="113"/>
      <c r="AT832" s="113"/>
      <c r="AU832" s="113"/>
      <c r="AV832" s="113"/>
      <c r="AW832" s="113"/>
      <c r="AX832" s="113"/>
      <c r="AY832" s="113"/>
      <c r="AZ832" s="113"/>
      <c r="BA832" s="113"/>
      <c r="BB832" s="113"/>
      <c r="BC832" s="113"/>
      <c r="BD832" s="113"/>
      <c r="BE832" s="113"/>
      <c r="BF832" s="113"/>
      <c r="BG832" s="113"/>
      <c r="BH832" s="113"/>
      <c r="BI832" s="113"/>
      <c r="BJ832" s="113"/>
      <c r="BK832" s="113"/>
      <c r="BL832" s="113"/>
      <c r="BM832" s="113"/>
      <c r="BN832" s="113"/>
      <c r="BO832" s="113"/>
      <c r="BP832" s="113"/>
      <c r="BQ832" s="113"/>
      <c r="BR832" s="113"/>
      <c r="BS832" s="113"/>
      <c r="BT832" s="113"/>
      <c r="BU832" s="113"/>
      <c r="BV832" s="113"/>
      <c r="BW832" s="113"/>
      <c r="BX832" s="113"/>
      <c r="BY832" s="113"/>
      <c r="BZ832" s="113"/>
      <c r="CA832" s="113"/>
      <c r="CB832" s="113"/>
      <c r="CC832" s="113"/>
      <c r="CD832" s="113"/>
      <c r="CE832" s="113"/>
      <c r="CF832" s="113"/>
      <c r="CG832" s="113"/>
      <c r="CH832" s="113"/>
      <c r="CI832" s="113"/>
      <c r="CJ832" s="113"/>
      <c r="CK832" s="113"/>
      <c r="CL832" s="113"/>
      <c r="CM832" s="113"/>
      <c r="CN832" s="113"/>
      <c r="CO832" s="113"/>
      <c r="CP832" s="113"/>
      <c r="CQ832" s="113"/>
      <c r="CR832" s="113"/>
      <c r="CS832" s="113"/>
      <c r="CT832" s="113"/>
      <c r="CU832" s="113"/>
      <c r="CV832" s="113"/>
      <c r="CW832" s="113"/>
      <c r="CX832" s="113"/>
      <c r="CY832" s="113"/>
      <c r="CZ832" s="113"/>
      <c r="DA832" s="113"/>
      <c r="DB832" s="113"/>
      <c r="DC832" s="113"/>
      <c r="DD832" s="113"/>
      <c r="DE832" s="113"/>
    </row>
    <row r="833" spans="1:109" ht="15" hidden="1" customHeight="1">
      <c r="A833" s="154"/>
      <c r="B833" s="244"/>
      <c r="C833" s="244"/>
      <c r="D833" s="244"/>
      <c r="E833" s="107" t="s">
        <v>3486</v>
      </c>
      <c r="F833" s="107"/>
      <c r="G833" s="107"/>
      <c r="H833" s="154"/>
      <c r="I833" s="154"/>
      <c r="J833" s="154"/>
      <c r="K833" s="154"/>
      <c r="L833" s="154"/>
      <c r="M833" s="154"/>
      <c r="N833" s="154"/>
      <c r="O833" s="154"/>
      <c r="P833" s="154"/>
      <c r="Q833" s="154"/>
      <c r="R833" s="154"/>
      <c r="S833" s="113"/>
      <c r="T833" s="113"/>
      <c r="U833" s="113"/>
      <c r="V833" s="113"/>
      <c r="W833" s="113"/>
      <c r="X833" s="113"/>
      <c r="Y833" s="113"/>
      <c r="Z833" s="113"/>
      <c r="AA833" s="113"/>
      <c r="AB833" s="113"/>
      <c r="AC833" s="113"/>
      <c r="AD833" s="113"/>
      <c r="AE833" s="113"/>
      <c r="AF833" s="113"/>
      <c r="AG833" s="113"/>
      <c r="AH833" s="113"/>
      <c r="AI833" s="113"/>
      <c r="AJ833" s="113"/>
      <c r="AK833" s="113"/>
      <c r="AL833" s="113"/>
      <c r="AM833" s="113"/>
      <c r="AN833" s="113"/>
      <c r="AO833" s="113"/>
      <c r="AP833" s="113"/>
      <c r="AQ833" s="113"/>
      <c r="AR833" s="113"/>
      <c r="AS833" s="113"/>
      <c r="AT833" s="113"/>
      <c r="AU833" s="113"/>
      <c r="AV833" s="113"/>
      <c r="AW833" s="113"/>
      <c r="AX833" s="113"/>
      <c r="AY833" s="113"/>
      <c r="AZ833" s="113"/>
      <c r="BA833" s="113"/>
      <c r="BB833" s="113"/>
      <c r="BC833" s="113"/>
      <c r="BD833" s="113"/>
      <c r="BE833" s="113"/>
      <c r="BF833" s="113"/>
      <c r="BG833" s="113"/>
      <c r="BH833" s="113"/>
      <c r="BI833" s="113"/>
      <c r="BJ833" s="113"/>
      <c r="BK833" s="113"/>
      <c r="BL833" s="113"/>
      <c r="BM833" s="113"/>
      <c r="BN833" s="113"/>
      <c r="BO833" s="113"/>
      <c r="BP833" s="113"/>
      <c r="BQ833" s="113"/>
      <c r="BR833" s="113"/>
      <c r="BS833" s="113"/>
      <c r="BT833" s="113"/>
      <c r="BU833" s="113"/>
      <c r="BV833" s="113"/>
      <c r="BW833" s="113"/>
      <c r="BX833" s="113"/>
      <c r="BY833" s="113"/>
      <c r="BZ833" s="113"/>
      <c r="CA833" s="113"/>
      <c r="CB833" s="113"/>
      <c r="CC833" s="113"/>
      <c r="CD833" s="113"/>
      <c r="CE833" s="113"/>
      <c r="CF833" s="113"/>
      <c r="CG833" s="113"/>
      <c r="CH833" s="113"/>
      <c r="CI833" s="113"/>
      <c r="CJ833" s="113"/>
      <c r="CK833" s="113"/>
      <c r="CL833" s="113"/>
      <c r="CM833" s="113"/>
      <c r="CN833" s="113"/>
      <c r="CO833" s="113"/>
      <c r="CP833" s="113"/>
      <c r="CQ833" s="113"/>
      <c r="CR833" s="113"/>
      <c r="CS833" s="113"/>
      <c r="CT833" s="113"/>
      <c r="CU833" s="113"/>
      <c r="CV833" s="113"/>
      <c r="CW833" s="113"/>
      <c r="CX833" s="113"/>
      <c r="CY833" s="113"/>
      <c r="CZ833" s="113"/>
      <c r="DA833" s="113"/>
      <c r="DB833" s="113"/>
      <c r="DC833" s="113"/>
      <c r="DD833" s="113"/>
      <c r="DE833" s="113"/>
    </row>
    <row r="834" spans="1:109" ht="15" hidden="1" customHeight="1">
      <c r="A834" s="154"/>
      <c r="B834" s="244"/>
      <c r="C834" s="244"/>
      <c r="D834" s="244"/>
      <c r="E834" s="107" t="s">
        <v>3487</v>
      </c>
      <c r="F834" s="107"/>
      <c r="G834" s="107"/>
      <c r="H834" s="107"/>
      <c r="I834" s="107"/>
      <c r="J834" s="107"/>
      <c r="K834" s="107"/>
      <c r="L834" s="107"/>
      <c r="M834" s="107"/>
      <c r="N834" s="107"/>
      <c r="O834" s="107"/>
      <c r="P834" s="107"/>
      <c r="Q834" s="107"/>
      <c r="R834" s="107"/>
      <c r="S834" s="113"/>
      <c r="T834" s="113"/>
      <c r="U834" s="113"/>
      <c r="V834" s="113"/>
      <c r="W834" s="113"/>
      <c r="X834" s="113"/>
      <c r="Y834" s="113"/>
      <c r="Z834" s="113"/>
      <c r="AA834" s="113"/>
      <c r="AB834" s="113"/>
      <c r="AC834" s="113"/>
      <c r="AD834" s="113"/>
      <c r="AE834" s="113"/>
      <c r="AF834" s="113"/>
      <c r="AG834" s="113"/>
      <c r="AH834" s="113"/>
      <c r="AI834" s="113"/>
      <c r="AJ834" s="113"/>
      <c r="AK834" s="113"/>
      <c r="AL834" s="113"/>
      <c r="AM834" s="113"/>
      <c r="AN834" s="113"/>
      <c r="AO834" s="113"/>
      <c r="AP834" s="113"/>
      <c r="AQ834" s="113"/>
      <c r="AR834" s="113"/>
      <c r="AS834" s="113"/>
      <c r="AT834" s="113"/>
      <c r="AU834" s="113"/>
      <c r="AV834" s="113"/>
      <c r="AW834" s="113"/>
      <c r="AX834" s="113"/>
      <c r="AY834" s="113"/>
      <c r="AZ834" s="113"/>
      <c r="BA834" s="113"/>
      <c r="BB834" s="113"/>
      <c r="BC834" s="113"/>
      <c r="BD834" s="113"/>
      <c r="BE834" s="113"/>
      <c r="BF834" s="113"/>
      <c r="BG834" s="113"/>
      <c r="BH834" s="113"/>
      <c r="BI834" s="113"/>
      <c r="BJ834" s="113"/>
      <c r="BK834" s="113"/>
      <c r="BL834" s="113"/>
      <c r="BM834" s="113"/>
      <c r="BN834" s="113"/>
      <c r="BO834" s="113"/>
      <c r="BP834" s="113"/>
      <c r="BQ834" s="113"/>
      <c r="BR834" s="113"/>
      <c r="BS834" s="113"/>
      <c r="BT834" s="113"/>
      <c r="BU834" s="113"/>
      <c r="BV834" s="113"/>
      <c r="BW834" s="113"/>
      <c r="BX834" s="113"/>
      <c r="BY834" s="113"/>
      <c r="BZ834" s="113"/>
      <c r="CA834" s="113"/>
      <c r="CB834" s="113"/>
      <c r="CC834" s="113"/>
      <c r="CD834" s="113"/>
      <c r="CE834" s="113"/>
      <c r="CF834" s="113"/>
      <c r="CG834" s="113"/>
      <c r="CH834" s="113"/>
      <c r="CI834" s="113"/>
      <c r="CJ834" s="113"/>
      <c r="CK834" s="113"/>
      <c r="CL834" s="113"/>
      <c r="CM834" s="113"/>
      <c r="CN834" s="113"/>
      <c r="CO834" s="113"/>
      <c r="CP834" s="113"/>
      <c r="CQ834" s="113"/>
      <c r="CR834" s="113"/>
      <c r="CS834" s="113"/>
      <c r="CT834" s="113"/>
      <c r="CU834" s="113"/>
      <c r="CV834" s="113"/>
      <c r="CW834" s="113"/>
      <c r="CX834" s="113"/>
      <c r="CY834" s="113"/>
      <c r="CZ834" s="113"/>
      <c r="DA834" s="113"/>
      <c r="DB834" s="113"/>
      <c r="DC834" s="113"/>
      <c r="DD834" s="113"/>
      <c r="DE834" s="113"/>
    </row>
    <row r="835" spans="1:109" ht="15" hidden="1" customHeight="1">
      <c r="A835" s="154" t="s">
        <v>3484</v>
      </c>
      <c r="B835" s="244"/>
      <c r="C835" s="244"/>
      <c r="D835" s="244"/>
      <c r="E835" s="107" t="s">
        <v>3488</v>
      </c>
      <c r="F835" s="107"/>
      <c r="G835" s="107"/>
      <c r="H835" s="154">
        <v>0</v>
      </c>
      <c r="I835" s="154">
        <v>0</v>
      </c>
      <c r="J835" s="154">
        <v>0</v>
      </c>
      <c r="K835" s="154"/>
      <c r="L835" s="154">
        <v>0</v>
      </c>
      <c r="M835" s="154">
        <v>0</v>
      </c>
      <c r="N835" s="154">
        <v>0</v>
      </c>
      <c r="O835" s="154"/>
      <c r="P835" s="154">
        <v>0</v>
      </c>
      <c r="Q835" s="154">
        <v>0</v>
      </c>
      <c r="R835" s="154">
        <v>0</v>
      </c>
      <c r="S835" s="113"/>
      <c r="T835" s="113"/>
      <c r="U835" s="113"/>
      <c r="V835" s="113"/>
      <c r="W835" s="113"/>
      <c r="X835" s="113"/>
      <c r="Y835" s="113"/>
      <c r="Z835" s="113"/>
      <c r="AA835" s="113"/>
      <c r="AB835" s="113"/>
      <c r="AC835" s="113"/>
      <c r="AD835" s="113"/>
      <c r="AE835" s="113"/>
      <c r="AF835" s="113"/>
      <c r="AG835" s="113"/>
      <c r="AH835" s="113"/>
      <c r="AI835" s="113"/>
      <c r="AJ835" s="113"/>
      <c r="AK835" s="113"/>
      <c r="AL835" s="113"/>
      <c r="AM835" s="113"/>
      <c r="AN835" s="113"/>
      <c r="AO835" s="113"/>
      <c r="AP835" s="113"/>
      <c r="AQ835" s="113"/>
      <c r="AR835" s="113"/>
      <c r="AS835" s="113"/>
      <c r="AT835" s="113"/>
      <c r="AU835" s="113"/>
      <c r="AV835" s="113"/>
      <c r="AW835" s="113"/>
      <c r="AX835" s="113"/>
      <c r="AY835" s="113"/>
      <c r="AZ835" s="113"/>
      <c r="BA835" s="113"/>
      <c r="BB835" s="113"/>
      <c r="BC835" s="113"/>
      <c r="BD835" s="113"/>
      <c r="BE835" s="113"/>
      <c r="BF835" s="113"/>
      <c r="BG835" s="113"/>
      <c r="BH835" s="113"/>
      <c r="BI835" s="113"/>
      <c r="BJ835" s="113"/>
      <c r="BK835" s="113"/>
      <c r="BL835" s="113"/>
      <c r="BM835" s="113"/>
      <c r="BN835" s="113"/>
      <c r="BO835" s="113"/>
      <c r="BP835" s="113"/>
      <c r="BQ835" s="113"/>
      <c r="BR835" s="113"/>
      <c r="BS835" s="113"/>
      <c r="BT835" s="113"/>
      <c r="BU835" s="113"/>
      <c r="BV835" s="113"/>
      <c r="BW835" s="113"/>
      <c r="BX835" s="113"/>
      <c r="BY835" s="113"/>
      <c r="BZ835" s="113"/>
      <c r="CA835" s="113"/>
      <c r="CB835" s="113"/>
      <c r="CC835" s="113"/>
      <c r="CD835" s="113"/>
      <c r="CE835" s="113"/>
      <c r="CF835" s="113"/>
      <c r="CG835" s="113"/>
      <c r="CH835" s="113"/>
      <c r="CI835" s="113"/>
      <c r="CJ835" s="113"/>
      <c r="CK835" s="113"/>
      <c r="CL835" s="113"/>
      <c r="CM835" s="113"/>
      <c r="CN835" s="113"/>
      <c r="CO835" s="113"/>
      <c r="CP835" s="113"/>
      <c r="CQ835" s="113"/>
      <c r="CR835" s="113"/>
      <c r="CS835" s="113"/>
      <c r="CT835" s="113"/>
      <c r="CU835" s="113"/>
      <c r="CV835" s="113"/>
      <c r="CW835" s="113"/>
      <c r="CX835" s="113"/>
      <c r="CY835" s="113"/>
      <c r="CZ835" s="113"/>
      <c r="DA835" s="113"/>
      <c r="DB835" s="113"/>
      <c r="DC835" s="113"/>
      <c r="DD835" s="113"/>
      <c r="DE835" s="113"/>
    </row>
    <row r="836" spans="1:109" ht="15" hidden="1" customHeight="1">
      <c r="A836" s="154"/>
      <c r="B836" s="244"/>
      <c r="C836" s="244"/>
      <c r="D836" s="244"/>
      <c r="E836" s="107" t="s">
        <v>3489</v>
      </c>
      <c r="F836" s="107"/>
      <c r="G836" s="107"/>
      <c r="H836" s="154"/>
      <c r="I836" s="154"/>
      <c r="J836" s="154"/>
      <c r="K836" s="154"/>
      <c r="L836" s="154"/>
      <c r="M836" s="154"/>
      <c r="N836" s="154"/>
      <c r="O836" s="154"/>
      <c r="P836" s="154"/>
      <c r="Q836" s="154"/>
      <c r="R836" s="154"/>
      <c r="S836" s="113"/>
      <c r="T836" s="113"/>
      <c r="U836" s="113"/>
      <c r="V836" s="113"/>
      <c r="W836" s="113"/>
      <c r="X836" s="113"/>
      <c r="Y836" s="113"/>
      <c r="Z836" s="113"/>
      <c r="AA836" s="113"/>
      <c r="AB836" s="113"/>
      <c r="AC836" s="113"/>
      <c r="AD836" s="113"/>
      <c r="AE836" s="113"/>
      <c r="AF836" s="113"/>
      <c r="AG836" s="113"/>
      <c r="AH836" s="113"/>
      <c r="AI836" s="113"/>
      <c r="AJ836" s="113"/>
      <c r="AK836" s="113"/>
      <c r="AL836" s="113"/>
      <c r="AM836" s="113"/>
      <c r="AN836" s="113"/>
      <c r="AO836" s="113"/>
      <c r="AP836" s="113"/>
      <c r="AQ836" s="113"/>
      <c r="AR836" s="113"/>
      <c r="AS836" s="113"/>
      <c r="AT836" s="113"/>
      <c r="AU836" s="113"/>
      <c r="AV836" s="113"/>
      <c r="AW836" s="113"/>
      <c r="AX836" s="113"/>
      <c r="AY836" s="113"/>
      <c r="AZ836" s="113"/>
      <c r="BA836" s="113"/>
      <c r="BB836" s="113"/>
      <c r="BC836" s="113"/>
      <c r="BD836" s="113"/>
      <c r="BE836" s="113"/>
      <c r="BF836" s="113"/>
      <c r="BG836" s="113"/>
      <c r="BH836" s="113"/>
      <c r="BI836" s="113"/>
      <c r="BJ836" s="113"/>
      <c r="BK836" s="113"/>
      <c r="BL836" s="113"/>
      <c r="BM836" s="113"/>
      <c r="BN836" s="113"/>
      <c r="BO836" s="113"/>
      <c r="BP836" s="113"/>
      <c r="BQ836" s="113"/>
      <c r="BR836" s="113"/>
      <c r="BS836" s="113"/>
      <c r="BT836" s="113"/>
      <c r="BU836" s="113"/>
      <c r="BV836" s="113"/>
      <c r="BW836" s="113"/>
      <c r="BX836" s="113"/>
      <c r="BY836" s="113"/>
      <c r="BZ836" s="113"/>
      <c r="CA836" s="113"/>
      <c r="CB836" s="113"/>
      <c r="CC836" s="113"/>
      <c r="CD836" s="113"/>
      <c r="CE836" s="113"/>
      <c r="CF836" s="113"/>
      <c r="CG836" s="113"/>
      <c r="CH836" s="113"/>
      <c r="CI836" s="113"/>
      <c r="CJ836" s="113"/>
      <c r="CK836" s="113"/>
      <c r="CL836" s="113"/>
      <c r="CM836" s="113"/>
      <c r="CN836" s="113"/>
      <c r="CO836" s="113"/>
      <c r="CP836" s="113"/>
      <c r="CQ836" s="113"/>
      <c r="CR836" s="113"/>
      <c r="CS836" s="113"/>
      <c r="CT836" s="113"/>
      <c r="CU836" s="113"/>
      <c r="CV836" s="113"/>
      <c r="CW836" s="113"/>
      <c r="CX836" s="113"/>
      <c r="CY836" s="113"/>
      <c r="CZ836" s="113"/>
      <c r="DA836" s="113"/>
      <c r="DB836" s="113"/>
      <c r="DC836" s="113"/>
      <c r="DD836" s="113"/>
      <c r="DE836" s="113"/>
    </row>
    <row r="837" spans="1:109" ht="15" hidden="1" customHeight="1">
      <c r="A837" s="154"/>
      <c r="B837" s="244"/>
      <c r="C837" s="244"/>
      <c r="D837" s="244"/>
      <c r="E837" s="107" t="s">
        <v>3490</v>
      </c>
      <c r="F837" s="107"/>
      <c r="G837" s="107"/>
      <c r="H837" s="107"/>
      <c r="I837" s="107"/>
      <c r="J837" s="107"/>
      <c r="K837" s="107"/>
      <c r="L837" s="107"/>
      <c r="M837" s="107"/>
      <c r="N837" s="107"/>
      <c r="O837" s="107"/>
      <c r="P837" s="107"/>
      <c r="Q837" s="107"/>
      <c r="R837" s="107"/>
      <c r="S837" s="113"/>
      <c r="T837" s="113"/>
      <c r="U837" s="113"/>
      <c r="V837" s="113"/>
      <c r="W837" s="113"/>
      <c r="X837" s="113"/>
      <c r="Y837" s="113"/>
      <c r="Z837" s="113"/>
      <c r="AA837" s="113"/>
      <c r="AB837" s="113"/>
      <c r="AC837" s="113"/>
      <c r="AD837" s="113"/>
      <c r="AE837" s="113"/>
      <c r="AF837" s="113"/>
      <c r="AG837" s="113"/>
      <c r="AH837" s="113"/>
      <c r="AI837" s="113"/>
      <c r="AJ837" s="113"/>
      <c r="AK837" s="113"/>
      <c r="AL837" s="113"/>
      <c r="AM837" s="113"/>
      <c r="AN837" s="113"/>
      <c r="AO837" s="113"/>
      <c r="AP837" s="113"/>
      <c r="AQ837" s="113"/>
      <c r="AR837" s="113"/>
      <c r="AS837" s="113"/>
      <c r="AT837" s="113"/>
      <c r="AU837" s="113"/>
      <c r="AV837" s="113"/>
      <c r="AW837" s="113"/>
      <c r="AX837" s="113"/>
      <c r="AY837" s="113"/>
      <c r="AZ837" s="113"/>
      <c r="BA837" s="113"/>
      <c r="BB837" s="113"/>
      <c r="BC837" s="113"/>
      <c r="BD837" s="113"/>
      <c r="BE837" s="113"/>
      <c r="BF837" s="113"/>
      <c r="BG837" s="113"/>
      <c r="BH837" s="113"/>
      <c r="BI837" s="113"/>
      <c r="BJ837" s="113"/>
      <c r="BK837" s="113"/>
      <c r="BL837" s="113"/>
      <c r="BM837" s="113"/>
      <c r="BN837" s="113"/>
      <c r="BO837" s="113"/>
      <c r="BP837" s="113"/>
      <c r="BQ837" s="113"/>
      <c r="BR837" s="113"/>
      <c r="BS837" s="113"/>
      <c r="BT837" s="113"/>
      <c r="BU837" s="113"/>
      <c r="BV837" s="113"/>
      <c r="BW837" s="113"/>
      <c r="BX837" s="113"/>
      <c r="BY837" s="113"/>
      <c r="BZ837" s="113"/>
      <c r="CA837" s="113"/>
      <c r="CB837" s="113"/>
      <c r="CC837" s="113"/>
      <c r="CD837" s="113"/>
      <c r="CE837" s="113"/>
      <c r="CF837" s="113"/>
      <c r="CG837" s="113"/>
      <c r="CH837" s="113"/>
      <c r="CI837" s="113"/>
      <c r="CJ837" s="113"/>
      <c r="CK837" s="113"/>
      <c r="CL837" s="113"/>
      <c r="CM837" s="113"/>
      <c r="CN837" s="113"/>
      <c r="CO837" s="113"/>
      <c r="CP837" s="113"/>
      <c r="CQ837" s="113"/>
      <c r="CR837" s="113"/>
      <c r="CS837" s="113"/>
      <c r="CT837" s="113"/>
      <c r="CU837" s="113"/>
      <c r="CV837" s="113"/>
      <c r="CW837" s="113"/>
      <c r="CX837" s="113"/>
      <c r="CY837" s="113"/>
      <c r="CZ837" s="113"/>
      <c r="DA837" s="113"/>
      <c r="DB837" s="113"/>
      <c r="DC837" s="113"/>
      <c r="DD837" s="113"/>
      <c r="DE837" s="113"/>
    </row>
    <row r="838" spans="1:109" s="106" customFormat="1" ht="31.5">
      <c r="A838" s="109" t="s">
        <v>3491</v>
      </c>
      <c r="B838" s="244"/>
      <c r="C838" s="244"/>
      <c r="D838" s="244" t="s">
        <v>68</v>
      </c>
      <c r="E838" s="107" t="s">
        <v>3492</v>
      </c>
      <c r="F838" s="107" t="s">
        <v>3493</v>
      </c>
      <c r="G838" s="107"/>
      <c r="H838" s="111">
        <v>33</v>
      </c>
      <c r="I838" s="111">
        <v>71</v>
      </c>
      <c r="J838" s="111">
        <v>21</v>
      </c>
      <c r="K838" s="111"/>
      <c r="L838" s="111">
        <v>295.10000000000002</v>
      </c>
      <c r="M838" s="111">
        <v>577.58000000000015</v>
      </c>
      <c r="N838" s="111">
        <v>197.81</v>
      </c>
      <c r="O838" s="111"/>
      <c r="P838" s="111">
        <v>10328.295657999999</v>
      </c>
      <c r="Q838" s="111">
        <v>21023.45738</v>
      </c>
      <c r="R838" s="111">
        <v>7790.6525699999993</v>
      </c>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7"/>
      <c r="BZ838" s="137"/>
      <c r="CA838" s="137"/>
      <c r="CB838" s="137"/>
      <c r="CC838" s="137"/>
      <c r="CD838" s="137"/>
      <c r="CE838" s="137"/>
      <c r="CF838" s="137"/>
      <c r="CG838" s="137"/>
      <c r="CH838" s="137"/>
      <c r="CI838" s="137"/>
      <c r="CJ838" s="137"/>
      <c r="CK838" s="137"/>
      <c r="CL838" s="137"/>
      <c r="CM838" s="137"/>
      <c r="CN838" s="137"/>
      <c r="CO838" s="137"/>
      <c r="CP838" s="137"/>
      <c r="CQ838" s="137"/>
      <c r="CR838" s="137"/>
      <c r="CS838" s="137"/>
      <c r="CT838" s="137"/>
      <c r="CU838" s="137"/>
      <c r="CV838" s="137"/>
      <c r="CW838" s="137"/>
      <c r="CX838" s="137"/>
      <c r="CY838" s="137"/>
      <c r="CZ838" s="137"/>
      <c r="DA838" s="137"/>
      <c r="DB838" s="137"/>
      <c r="DC838" s="137"/>
      <c r="DD838" s="137"/>
      <c r="DE838" s="137"/>
    </row>
    <row r="839" spans="1:109" s="113" customFormat="1" ht="33" hidden="1" customHeight="1" outlineLevel="1">
      <c r="A839" s="108"/>
      <c r="B839" s="244"/>
      <c r="C839" s="244"/>
      <c r="D839" s="244"/>
      <c r="E839" s="96"/>
      <c r="F839" s="96" t="s">
        <v>3494</v>
      </c>
      <c r="G839" s="96" t="s">
        <v>3191</v>
      </c>
      <c r="H839" s="189">
        <v>1</v>
      </c>
      <c r="I839" s="189"/>
      <c r="J839" s="189"/>
      <c r="K839" s="189"/>
      <c r="L839" s="189">
        <v>5</v>
      </c>
      <c r="M839" s="189"/>
      <c r="N839" s="189"/>
      <c r="O839" s="189"/>
      <c r="P839" s="189">
        <v>239.76304999999999</v>
      </c>
      <c r="Q839" s="189"/>
      <c r="R839" s="189"/>
    </row>
    <row r="840" spans="1:109" s="113" customFormat="1" ht="33" hidden="1" customHeight="1" outlineLevel="1">
      <c r="A840" s="108"/>
      <c r="B840" s="244"/>
      <c r="C840" s="244"/>
      <c r="D840" s="244"/>
      <c r="E840" s="96"/>
      <c r="F840" s="96" t="s">
        <v>3494</v>
      </c>
      <c r="G840" s="96" t="s">
        <v>2987</v>
      </c>
      <c r="H840" s="189">
        <v>1</v>
      </c>
      <c r="I840" s="189"/>
      <c r="J840" s="189"/>
      <c r="K840" s="189"/>
      <c r="L840" s="189">
        <v>7.2</v>
      </c>
      <c r="M840" s="189"/>
      <c r="N840" s="189"/>
      <c r="O840" s="189"/>
      <c r="P840" s="189">
        <v>301.95085</v>
      </c>
      <c r="Q840" s="189"/>
      <c r="R840" s="189"/>
    </row>
    <row r="841" spans="1:109" s="113" customFormat="1" ht="33" hidden="1" customHeight="1" outlineLevel="1">
      <c r="A841" s="108"/>
      <c r="B841" s="244"/>
      <c r="C841" s="244"/>
      <c r="D841" s="244"/>
      <c r="E841" s="96"/>
      <c r="F841" s="96" t="s">
        <v>3494</v>
      </c>
      <c r="G841" s="96" t="s">
        <v>3495</v>
      </c>
      <c r="H841" s="189">
        <v>1</v>
      </c>
      <c r="I841" s="189"/>
      <c r="J841" s="189"/>
      <c r="K841" s="189"/>
      <c r="L841" s="189">
        <v>6.1</v>
      </c>
      <c r="M841" s="189"/>
      <c r="N841" s="189"/>
      <c r="O841" s="189"/>
      <c r="P841" s="189">
        <v>247.59717000000001</v>
      </c>
      <c r="Q841" s="189"/>
      <c r="R841" s="189"/>
    </row>
    <row r="842" spans="1:109" s="113" customFormat="1" ht="33" hidden="1" customHeight="1" outlineLevel="1">
      <c r="A842" s="108"/>
      <c r="B842" s="244"/>
      <c r="C842" s="244"/>
      <c r="D842" s="244"/>
      <c r="E842" s="96"/>
      <c r="F842" s="96" t="s">
        <v>3494</v>
      </c>
      <c r="G842" s="96" t="s">
        <v>3192</v>
      </c>
      <c r="H842" s="189">
        <v>1</v>
      </c>
      <c r="I842" s="189"/>
      <c r="J842" s="189"/>
      <c r="K842" s="189"/>
      <c r="L842" s="189">
        <v>6</v>
      </c>
      <c r="M842" s="189"/>
      <c r="N842" s="189"/>
      <c r="O842" s="189"/>
      <c r="P842" s="189">
        <v>181.24997000000008</v>
      </c>
      <c r="Q842" s="189"/>
      <c r="R842" s="189"/>
    </row>
    <row r="843" spans="1:109" s="113" customFormat="1" ht="33" hidden="1" customHeight="1" outlineLevel="1">
      <c r="A843" s="108"/>
      <c r="B843" s="244"/>
      <c r="C843" s="244"/>
      <c r="D843" s="244"/>
      <c r="E843" s="96"/>
      <c r="F843" s="96" t="s">
        <v>3494</v>
      </c>
      <c r="G843" s="96" t="s">
        <v>3193</v>
      </c>
      <c r="H843" s="189">
        <v>1</v>
      </c>
      <c r="I843" s="189"/>
      <c r="J843" s="189"/>
      <c r="K843" s="189"/>
      <c r="L843" s="189">
        <v>6</v>
      </c>
      <c r="M843" s="189"/>
      <c r="N843" s="189"/>
      <c r="O843" s="189"/>
      <c r="P843" s="189">
        <v>131.12222</v>
      </c>
      <c r="Q843" s="189"/>
      <c r="R843" s="189"/>
    </row>
    <row r="844" spans="1:109" s="113" customFormat="1" ht="33" hidden="1" customHeight="1" outlineLevel="1">
      <c r="A844" s="108"/>
      <c r="B844" s="244"/>
      <c r="C844" s="244"/>
      <c r="D844" s="244"/>
      <c r="E844" s="96"/>
      <c r="F844" s="96" t="s">
        <v>3494</v>
      </c>
      <c r="G844" s="96" t="s">
        <v>3194</v>
      </c>
      <c r="H844" s="189">
        <v>1</v>
      </c>
      <c r="I844" s="189"/>
      <c r="J844" s="189"/>
      <c r="K844" s="189"/>
      <c r="L844" s="189">
        <v>6</v>
      </c>
      <c r="M844" s="189"/>
      <c r="N844" s="189"/>
      <c r="O844" s="189"/>
      <c r="P844" s="189">
        <v>219.98344</v>
      </c>
      <c r="Q844" s="189"/>
      <c r="R844" s="189"/>
    </row>
    <row r="845" spans="1:109" s="113" customFormat="1" ht="33" hidden="1" customHeight="1" outlineLevel="1">
      <c r="A845" s="108"/>
      <c r="B845" s="244"/>
      <c r="C845" s="244"/>
      <c r="D845" s="244"/>
      <c r="E845" s="96"/>
      <c r="F845" s="96" t="s">
        <v>3494</v>
      </c>
      <c r="G845" s="96" t="s">
        <v>3195</v>
      </c>
      <c r="H845" s="189">
        <v>1</v>
      </c>
      <c r="I845" s="189"/>
      <c r="J845" s="189"/>
      <c r="K845" s="189"/>
      <c r="L845" s="189">
        <v>10</v>
      </c>
      <c r="M845" s="189"/>
      <c r="N845" s="189"/>
      <c r="O845" s="189"/>
      <c r="P845" s="189">
        <v>144.86070999999998</v>
      </c>
      <c r="Q845" s="189"/>
      <c r="R845" s="189"/>
    </row>
    <row r="846" spans="1:109" s="113" customFormat="1" ht="33" hidden="1" customHeight="1" outlineLevel="1">
      <c r="A846" s="108"/>
      <c r="B846" s="244"/>
      <c r="C846" s="244"/>
      <c r="D846" s="244"/>
      <c r="E846" s="96"/>
      <c r="F846" s="96" t="s">
        <v>3494</v>
      </c>
      <c r="G846" s="96" t="s">
        <v>3196</v>
      </c>
      <c r="H846" s="189">
        <v>1</v>
      </c>
      <c r="I846" s="189"/>
      <c r="J846" s="189"/>
      <c r="K846" s="189"/>
      <c r="L846" s="189">
        <v>15</v>
      </c>
      <c r="M846" s="189"/>
      <c r="N846" s="189"/>
      <c r="O846" s="189"/>
      <c r="P846" s="189">
        <v>215.05610999999999</v>
      </c>
      <c r="Q846" s="189"/>
      <c r="R846" s="189"/>
    </row>
    <row r="847" spans="1:109" s="113" customFormat="1" ht="33" hidden="1" customHeight="1" outlineLevel="1">
      <c r="A847" s="108"/>
      <c r="B847" s="244"/>
      <c r="C847" s="244"/>
      <c r="D847" s="244"/>
      <c r="E847" s="96"/>
      <c r="F847" s="96" t="s">
        <v>3494</v>
      </c>
      <c r="G847" s="96" t="s">
        <v>3197</v>
      </c>
      <c r="H847" s="189">
        <v>1</v>
      </c>
      <c r="I847" s="189"/>
      <c r="J847" s="189"/>
      <c r="K847" s="189"/>
      <c r="L847" s="189">
        <v>8</v>
      </c>
      <c r="M847" s="189"/>
      <c r="N847" s="189"/>
      <c r="O847" s="189"/>
      <c r="P847" s="189">
        <v>539.54379999999992</v>
      </c>
      <c r="Q847" s="189"/>
      <c r="R847" s="189"/>
    </row>
    <row r="848" spans="1:109" s="113" customFormat="1" ht="33" hidden="1" customHeight="1" outlineLevel="1">
      <c r="A848" s="108"/>
      <c r="B848" s="244"/>
      <c r="C848" s="244"/>
      <c r="D848" s="244"/>
      <c r="E848" s="96"/>
      <c r="F848" s="96" t="s">
        <v>3494</v>
      </c>
      <c r="G848" s="96" t="s">
        <v>3198</v>
      </c>
      <c r="H848" s="189">
        <v>1</v>
      </c>
      <c r="I848" s="189"/>
      <c r="J848" s="189"/>
      <c r="K848" s="189"/>
      <c r="L848" s="189">
        <v>10</v>
      </c>
      <c r="M848" s="189"/>
      <c r="N848" s="189"/>
      <c r="O848" s="189"/>
      <c r="P848" s="189">
        <v>305.24759</v>
      </c>
      <c r="Q848" s="189"/>
      <c r="R848" s="189"/>
    </row>
    <row r="849" spans="1:18" s="113" customFormat="1" ht="33" hidden="1" customHeight="1" outlineLevel="1">
      <c r="A849" s="108"/>
      <c r="B849" s="244"/>
      <c r="C849" s="244"/>
      <c r="D849" s="244"/>
      <c r="E849" s="96"/>
      <c r="F849" s="96" t="s">
        <v>3494</v>
      </c>
      <c r="G849" s="96" t="s">
        <v>3199</v>
      </c>
      <c r="H849" s="189">
        <v>1</v>
      </c>
      <c r="I849" s="189"/>
      <c r="J849" s="189"/>
      <c r="K849" s="189"/>
      <c r="L849" s="189">
        <v>15</v>
      </c>
      <c r="M849" s="189"/>
      <c r="N849" s="189"/>
      <c r="O849" s="189"/>
      <c r="P849" s="189">
        <v>226.55091999999999</v>
      </c>
      <c r="Q849" s="189"/>
      <c r="R849" s="189"/>
    </row>
    <row r="850" spans="1:18" s="113" customFormat="1" ht="33" hidden="1" customHeight="1" outlineLevel="1">
      <c r="A850" s="108"/>
      <c r="B850" s="244"/>
      <c r="C850" s="244"/>
      <c r="D850" s="244"/>
      <c r="E850" s="96"/>
      <c r="F850" s="96" t="s">
        <v>3494</v>
      </c>
      <c r="G850" s="96" t="s">
        <v>3200</v>
      </c>
      <c r="H850" s="189">
        <v>1</v>
      </c>
      <c r="I850" s="189"/>
      <c r="J850" s="189"/>
      <c r="K850" s="189"/>
      <c r="L850" s="189">
        <v>10</v>
      </c>
      <c r="M850" s="189"/>
      <c r="N850" s="189"/>
      <c r="O850" s="189"/>
      <c r="P850" s="189">
        <v>145.9117</v>
      </c>
      <c r="Q850" s="189"/>
      <c r="R850" s="189"/>
    </row>
    <row r="851" spans="1:18" s="113" customFormat="1" ht="33" hidden="1" customHeight="1" outlineLevel="1">
      <c r="A851" s="108"/>
      <c r="B851" s="244"/>
      <c r="C851" s="244"/>
      <c r="D851" s="244"/>
      <c r="E851" s="96"/>
      <c r="F851" s="96" t="s">
        <v>3494</v>
      </c>
      <c r="G851" s="96" t="s">
        <v>3201</v>
      </c>
      <c r="H851" s="189">
        <v>1</v>
      </c>
      <c r="I851" s="189"/>
      <c r="J851" s="189"/>
      <c r="K851" s="189"/>
      <c r="L851" s="189">
        <v>9.1999999999999993</v>
      </c>
      <c r="M851" s="189"/>
      <c r="N851" s="189"/>
      <c r="O851" s="189"/>
      <c r="P851" s="189">
        <v>380.25292999999999</v>
      </c>
      <c r="Q851" s="189"/>
      <c r="R851" s="189"/>
    </row>
    <row r="852" spans="1:18" s="113" customFormat="1" ht="33" hidden="1" customHeight="1" outlineLevel="1">
      <c r="A852" s="108"/>
      <c r="B852" s="244"/>
      <c r="C852" s="244"/>
      <c r="D852" s="244"/>
      <c r="E852" s="96"/>
      <c r="F852" s="96" t="s">
        <v>3494</v>
      </c>
      <c r="G852" s="96" t="s">
        <v>3202</v>
      </c>
      <c r="H852" s="189">
        <v>1</v>
      </c>
      <c r="I852" s="189"/>
      <c r="J852" s="189"/>
      <c r="K852" s="189"/>
      <c r="L852" s="189">
        <v>7</v>
      </c>
      <c r="M852" s="189"/>
      <c r="N852" s="189"/>
      <c r="O852" s="189"/>
      <c r="P852" s="189">
        <v>309.18496999999996</v>
      </c>
      <c r="Q852" s="189"/>
      <c r="R852" s="189"/>
    </row>
    <row r="853" spans="1:18" s="113" customFormat="1" ht="33" hidden="1" customHeight="1" outlineLevel="1">
      <c r="A853" s="108"/>
      <c r="B853" s="244"/>
      <c r="C853" s="244"/>
      <c r="D853" s="244"/>
      <c r="E853" s="96"/>
      <c r="F853" s="96" t="s">
        <v>3494</v>
      </c>
      <c r="G853" s="96" t="s">
        <v>3203</v>
      </c>
      <c r="H853" s="189">
        <v>1</v>
      </c>
      <c r="I853" s="189"/>
      <c r="J853" s="189"/>
      <c r="K853" s="189"/>
      <c r="L853" s="189">
        <v>6</v>
      </c>
      <c r="M853" s="189"/>
      <c r="N853" s="189"/>
      <c r="O853" s="189"/>
      <c r="P853" s="189">
        <v>317.26028000000002</v>
      </c>
      <c r="Q853" s="189"/>
      <c r="R853" s="189"/>
    </row>
    <row r="854" spans="1:18" s="113" customFormat="1" ht="33" hidden="1" customHeight="1" outlineLevel="1">
      <c r="A854" s="108"/>
      <c r="B854" s="244"/>
      <c r="C854" s="244"/>
      <c r="D854" s="244"/>
      <c r="E854" s="96"/>
      <c r="F854" s="96" t="s">
        <v>3494</v>
      </c>
      <c r="G854" s="96" t="s">
        <v>3204</v>
      </c>
      <c r="H854" s="189">
        <v>1</v>
      </c>
      <c r="I854" s="189"/>
      <c r="J854" s="189"/>
      <c r="K854" s="189"/>
      <c r="L854" s="189">
        <v>15</v>
      </c>
      <c r="M854" s="189"/>
      <c r="N854" s="189"/>
      <c r="O854" s="189"/>
      <c r="P854" s="189">
        <v>377.19896999999997</v>
      </c>
      <c r="Q854" s="189"/>
      <c r="R854" s="189"/>
    </row>
    <row r="855" spans="1:18" s="113" customFormat="1" ht="33" hidden="1" customHeight="1" outlineLevel="1">
      <c r="A855" s="108"/>
      <c r="B855" s="244"/>
      <c r="C855" s="244"/>
      <c r="D855" s="244"/>
      <c r="E855" s="96"/>
      <c r="F855" s="96" t="s">
        <v>3494</v>
      </c>
      <c r="G855" s="96" t="s">
        <v>3206</v>
      </c>
      <c r="H855" s="189">
        <v>1</v>
      </c>
      <c r="I855" s="189"/>
      <c r="J855" s="189"/>
      <c r="K855" s="189"/>
      <c r="L855" s="189">
        <v>7.5</v>
      </c>
      <c r="M855" s="189"/>
      <c r="N855" s="189"/>
      <c r="O855" s="189"/>
      <c r="P855" s="189">
        <v>326.41993999999994</v>
      </c>
      <c r="Q855" s="189"/>
      <c r="R855" s="189"/>
    </row>
    <row r="856" spans="1:18" s="113" customFormat="1" ht="33" hidden="1" customHeight="1" outlineLevel="1">
      <c r="A856" s="108"/>
      <c r="B856" s="244"/>
      <c r="C856" s="244"/>
      <c r="D856" s="244"/>
      <c r="E856" s="96"/>
      <c r="F856" s="96" t="s">
        <v>3494</v>
      </c>
      <c r="G856" s="96" t="s">
        <v>3207</v>
      </c>
      <c r="H856" s="189">
        <v>1</v>
      </c>
      <c r="I856" s="189"/>
      <c r="J856" s="189"/>
      <c r="K856" s="189"/>
      <c r="L856" s="189">
        <v>7.5</v>
      </c>
      <c r="M856" s="189"/>
      <c r="N856" s="189"/>
      <c r="O856" s="189"/>
      <c r="P856" s="189">
        <v>290.91818000000001</v>
      </c>
      <c r="Q856" s="189"/>
      <c r="R856" s="189"/>
    </row>
    <row r="857" spans="1:18" s="113" customFormat="1" ht="33" hidden="1" customHeight="1" outlineLevel="1">
      <c r="A857" s="108"/>
      <c r="B857" s="244"/>
      <c r="C857" s="244"/>
      <c r="D857" s="244"/>
      <c r="E857" s="96"/>
      <c r="F857" s="96" t="s">
        <v>3494</v>
      </c>
      <c r="G857" s="96" t="s">
        <v>3208</v>
      </c>
      <c r="H857" s="189">
        <v>1</v>
      </c>
      <c r="I857" s="189"/>
      <c r="J857" s="189"/>
      <c r="K857" s="189"/>
      <c r="L857" s="189">
        <v>5</v>
      </c>
      <c r="M857" s="189"/>
      <c r="N857" s="189"/>
      <c r="O857" s="189"/>
      <c r="P857" s="189">
        <v>251.56249000000003</v>
      </c>
      <c r="Q857" s="189"/>
      <c r="R857" s="189"/>
    </row>
    <row r="858" spans="1:18" s="113" customFormat="1" ht="33" hidden="1" customHeight="1" outlineLevel="1">
      <c r="A858" s="108"/>
      <c r="B858" s="244"/>
      <c r="C858" s="244"/>
      <c r="D858" s="244"/>
      <c r="E858" s="96"/>
      <c r="F858" s="96" t="s">
        <v>3494</v>
      </c>
      <c r="G858" s="96" t="s">
        <v>3209</v>
      </c>
      <c r="H858" s="189">
        <v>1</v>
      </c>
      <c r="I858" s="189"/>
      <c r="J858" s="189"/>
      <c r="K858" s="189"/>
      <c r="L858" s="189">
        <v>5</v>
      </c>
      <c r="M858" s="189"/>
      <c r="N858" s="189"/>
      <c r="O858" s="189"/>
      <c r="P858" s="189">
        <v>336.83632</v>
      </c>
      <c r="Q858" s="189"/>
      <c r="R858" s="189"/>
    </row>
    <row r="859" spans="1:18" s="113" customFormat="1" ht="33" hidden="1" customHeight="1" outlineLevel="1">
      <c r="A859" s="108"/>
      <c r="B859" s="244"/>
      <c r="C859" s="244"/>
      <c r="D859" s="244"/>
      <c r="E859" s="96"/>
      <c r="F859" s="96" t="s">
        <v>3494</v>
      </c>
      <c r="G859" s="96" t="s">
        <v>3210</v>
      </c>
      <c r="H859" s="189">
        <v>1</v>
      </c>
      <c r="I859" s="189"/>
      <c r="J859" s="189"/>
      <c r="K859" s="189"/>
      <c r="L859" s="189">
        <v>12</v>
      </c>
      <c r="M859" s="189"/>
      <c r="N859" s="189"/>
      <c r="O859" s="189"/>
      <c r="P859" s="189">
        <v>290.11112999999995</v>
      </c>
      <c r="Q859" s="189"/>
      <c r="R859" s="189"/>
    </row>
    <row r="860" spans="1:18" s="113" customFormat="1" ht="33" hidden="1" customHeight="1" outlineLevel="1">
      <c r="A860" s="108"/>
      <c r="B860" s="244"/>
      <c r="C860" s="244"/>
      <c r="D860" s="244"/>
      <c r="E860" s="96"/>
      <c r="F860" s="96" t="s">
        <v>3494</v>
      </c>
      <c r="G860" s="96" t="s">
        <v>3496</v>
      </c>
      <c r="H860" s="189">
        <v>1</v>
      </c>
      <c r="I860" s="189"/>
      <c r="J860" s="189"/>
      <c r="K860" s="189"/>
      <c r="L860" s="189">
        <v>14.5</v>
      </c>
      <c r="M860" s="189"/>
      <c r="N860" s="189"/>
      <c r="O860" s="189"/>
      <c r="P860" s="189">
        <v>324.97228000000001</v>
      </c>
      <c r="Q860" s="189"/>
      <c r="R860" s="189"/>
    </row>
    <row r="861" spans="1:18" s="113" customFormat="1" ht="33" hidden="1" customHeight="1" outlineLevel="1">
      <c r="A861" s="108"/>
      <c r="B861" s="244"/>
      <c r="C861" s="244"/>
      <c r="D861" s="244"/>
      <c r="E861" s="96"/>
      <c r="F861" s="96" t="s">
        <v>3494</v>
      </c>
      <c r="G861" s="96" t="s">
        <v>3211</v>
      </c>
      <c r="H861" s="189">
        <v>1</v>
      </c>
      <c r="I861" s="189"/>
      <c r="J861" s="189"/>
      <c r="K861" s="189"/>
      <c r="L861" s="189">
        <v>7.5</v>
      </c>
      <c r="M861" s="189"/>
      <c r="N861" s="189"/>
      <c r="O861" s="189"/>
      <c r="P861" s="189">
        <v>217.46928</v>
      </c>
      <c r="Q861" s="189"/>
      <c r="R861" s="189"/>
    </row>
    <row r="862" spans="1:18" s="113" customFormat="1" ht="33" hidden="1" customHeight="1" outlineLevel="1">
      <c r="A862" s="108"/>
      <c r="B862" s="244"/>
      <c r="C862" s="244"/>
      <c r="D862" s="244"/>
      <c r="E862" s="96"/>
      <c r="F862" s="96" t="s">
        <v>3494</v>
      </c>
      <c r="G862" s="96" t="s">
        <v>3212</v>
      </c>
      <c r="H862" s="189">
        <v>1</v>
      </c>
      <c r="I862" s="189"/>
      <c r="J862" s="189"/>
      <c r="K862" s="189"/>
      <c r="L862" s="189">
        <v>5</v>
      </c>
      <c r="M862" s="189"/>
      <c r="N862" s="189"/>
      <c r="O862" s="189"/>
      <c r="P862" s="189">
        <v>607.01354000000003</v>
      </c>
      <c r="Q862" s="189"/>
      <c r="R862" s="189"/>
    </row>
    <row r="863" spans="1:18" s="113" customFormat="1" ht="33" hidden="1" customHeight="1" outlineLevel="1">
      <c r="A863" s="108"/>
      <c r="B863" s="244"/>
      <c r="C863" s="244"/>
      <c r="D863" s="244"/>
      <c r="E863" s="96"/>
      <c r="F863" s="96" t="s">
        <v>3494</v>
      </c>
      <c r="G863" s="96" t="s">
        <v>3213</v>
      </c>
      <c r="H863" s="189">
        <v>1</v>
      </c>
      <c r="I863" s="189"/>
      <c r="J863" s="189"/>
      <c r="K863" s="189"/>
      <c r="L863" s="189">
        <v>11</v>
      </c>
      <c r="M863" s="189"/>
      <c r="N863" s="189"/>
      <c r="O863" s="189"/>
      <c r="P863" s="189">
        <v>798.75711000000013</v>
      </c>
      <c r="Q863" s="189"/>
      <c r="R863" s="189"/>
    </row>
    <row r="864" spans="1:18" s="113" customFormat="1" ht="33" hidden="1" customHeight="1" outlineLevel="1">
      <c r="A864" s="108"/>
      <c r="B864" s="244"/>
      <c r="C864" s="244"/>
      <c r="D864" s="244"/>
      <c r="E864" s="96"/>
      <c r="F864" s="96" t="s">
        <v>3494</v>
      </c>
      <c r="G864" s="96" t="s">
        <v>3214</v>
      </c>
      <c r="H864" s="189">
        <v>1</v>
      </c>
      <c r="I864" s="189"/>
      <c r="J864" s="189"/>
      <c r="K864" s="189"/>
      <c r="L864" s="189">
        <v>11</v>
      </c>
      <c r="M864" s="189"/>
      <c r="N864" s="189"/>
      <c r="O864" s="189"/>
      <c r="P864" s="189">
        <v>426.65227999999996</v>
      </c>
      <c r="Q864" s="189"/>
      <c r="R864" s="189"/>
    </row>
    <row r="865" spans="1:18" s="113" customFormat="1" ht="33" hidden="1" customHeight="1" outlineLevel="1">
      <c r="A865" s="108"/>
      <c r="B865" s="244"/>
      <c r="C865" s="244"/>
      <c r="D865" s="244"/>
      <c r="E865" s="96"/>
      <c r="F865" s="96" t="s">
        <v>3494</v>
      </c>
      <c r="G865" s="96" t="s">
        <v>3216</v>
      </c>
      <c r="H865" s="189">
        <v>1</v>
      </c>
      <c r="I865" s="189"/>
      <c r="J865" s="189"/>
      <c r="K865" s="189"/>
      <c r="L865" s="189">
        <v>10</v>
      </c>
      <c r="M865" s="189"/>
      <c r="N865" s="189"/>
      <c r="O865" s="189"/>
      <c r="P865" s="189">
        <v>264.13759800000014</v>
      </c>
      <c r="Q865" s="189"/>
      <c r="R865" s="189"/>
    </row>
    <row r="866" spans="1:18" s="113" customFormat="1" ht="33" hidden="1" customHeight="1" outlineLevel="1">
      <c r="A866" s="108"/>
      <c r="B866" s="244"/>
      <c r="C866" s="244"/>
      <c r="D866" s="244"/>
      <c r="E866" s="96"/>
      <c r="F866" s="96" t="s">
        <v>3494</v>
      </c>
      <c r="G866" s="96" t="s">
        <v>3217</v>
      </c>
      <c r="H866" s="189">
        <v>1</v>
      </c>
      <c r="I866" s="189"/>
      <c r="J866" s="189"/>
      <c r="K866" s="189"/>
      <c r="L866" s="189">
        <v>5</v>
      </c>
      <c r="M866" s="189"/>
      <c r="N866" s="189"/>
      <c r="O866" s="189"/>
      <c r="P866" s="189">
        <v>240.11371</v>
      </c>
      <c r="Q866" s="189"/>
      <c r="R866" s="189"/>
    </row>
    <row r="867" spans="1:18" s="113" customFormat="1" ht="33" hidden="1" customHeight="1" outlineLevel="1">
      <c r="A867" s="108"/>
      <c r="B867" s="244"/>
      <c r="C867" s="244"/>
      <c r="D867" s="244"/>
      <c r="E867" s="96"/>
      <c r="F867" s="96" t="s">
        <v>3494</v>
      </c>
      <c r="G867" s="96" t="s">
        <v>3218</v>
      </c>
      <c r="H867" s="189">
        <v>1</v>
      </c>
      <c r="I867" s="189"/>
      <c r="J867" s="189"/>
      <c r="K867" s="189"/>
      <c r="L867" s="189">
        <v>7.1</v>
      </c>
      <c r="M867" s="189"/>
      <c r="N867" s="189"/>
      <c r="O867" s="189"/>
      <c r="P867" s="189">
        <v>333.15848999999997</v>
      </c>
      <c r="Q867" s="189"/>
      <c r="R867" s="189"/>
    </row>
    <row r="868" spans="1:18" s="113" customFormat="1" ht="33" hidden="1" customHeight="1" outlineLevel="1">
      <c r="A868" s="108"/>
      <c r="B868" s="244"/>
      <c r="C868" s="244"/>
      <c r="D868" s="244"/>
      <c r="E868" s="96"/>
      <c r="F868" s="96" t="s">
        <v>3494</v>
      </c>
      <c r="G868" s="96" t="s">
        <v>3219</v>
      </c>
      <c r="H868" s="189">
        <v>1</v>
      </c>
      <c r="I868" s="189"/>
      <c r="J868" s="189"/>
      <c r="K868" s="189"/>
      <c r="L868" s="189">
        <v>8</v>
      </c>
      <c r="M868" s="189"/>
      <c r="N868" s="189"/>
      <c r="O868" s="189"/>
      <c r="P868" s="189">
        <v>484.51348000000002</v>
      </c>
      <c r="Q868" s="189"/>
      <c r="R868" s="189"/>
    </row>
    <row r="869" spans="1:18" s="113" customFormat="1" ht="33" hidden="1" customHeight="1" outlineLevel="1">
      <c r="A869" s="108"/>
      <c r="B869" s="244"/>
      <c r="C869" s="244"/>
      <c r="D869" s="244"/>
      <c r="E869" s="96"/>
      <c r="F869" s="96" t="s">
        <v>3494</v>
      </c>
      <c r="G869" s="96" t="s">
        <v>3497</v>
      </c>
      <c r="H869" s="189">
        <v>1</v>
      </c>
      <c r="I869" s="189"/>
      <c r="J869" s="189"/>
      <c r="K869" s="189"/>
      <c r="L869" s="189">
        <v>14.5</v>
      </c>
      <c r="M869" s="189"/>
      <c r="N869" s="189"/>
      <c r="O869" s="189"/>
      <c r="P869" s="189">
        <v>277.64346999999998</v>
      </c>
      <c r="Q869" s="189"/>
      <c r="R869" s="189"/>
    </row>
    <row r="870" spans="1:18" s="113" customFormat="1" ht="33" hidden="1" customHeight="1" outlineLevel="1">
      <c r="A870" s="108"/>
      <c r="B870" s="244"/>
      <c r="C870" s="244"/>
      <c r="D870" s="244"/>
      <c r="E870" s="96"/>
      <c r="F870" s="96" t="s">
        <v>3494</v>
      </c>
      <c r="G870" s="96" t="s">
        <v>3498</v>
      </c>
      <c r="H870" s="189">
        <v>1</v>
      </c>
      <c r="I870" s="189"/>
      <c r="J870" s="189"/>
      <c r="K870" s="189"/>
      <c r="L870" s="189">
        <v>8</v>
      </c>
      <c r="M870" s="189"/>
      <c r="N870" s="189"/>
      <c r="O870" s="189"/>
      <c r="P870" s="189">
        <v>300.21552000000003</v>
      </c>
      <c r="Q870" s="189"/>
      <c r="R870" s="189"/>
    </row>
    <row r="871" spans="1:18" s="113" customFormat="1" ht="33" hidden="1" customHeight="1" outlineLevel="1">
      <c r="A871" s="108"/>
      <c r="B871" s="244"/>
      <c r="C871" s="244"/>
      <c r="D871" s="244"/>
      <c r="E871" s="96"/>
      <c r="F871" s="96" t="s">
        <v>3494</v>
      </c>
      <c r="G871" s="96" t="s">
        <v>2944</v>
      </c>
      <c r="H871" s="189">
        <v>1</v>
      </c>
      <c r="I871" s="189"/>
      <c r="J871" s="189"/>
      <c r="K871" s="189"/>
      <c r="L871" s="189">
        <v>15</v>
      </c>
      <c r="M871" s="189"/>
      <c r="N871" s="189"/>
      <c r="O871" s="189"/>
      <c r="P871" s="189">
        <v>275.06615999999997</v>
      </c>
      <c r="Q871" s="189"/>
      <c r="R871" s="189"/>
    </row>
    <row r="872" spans="1:18" s="113" customFormat="1" ht="35.25" hidden="1" customHeight="1" outlineLevel="1">
      <c r="A872" s="108"/>
      <c r="B872" s="244"/>
      <c r="C872" s="244"/>
      <c r="D872" s="244"/>
      <c r="E872" s="96"/>
      <c r="F872" s="96" t="s">
        <v>3494</v>
      </c>
      <c r="G872" s="96" t="s">
        <v>3162</v>
      </c>
      <c r="H872" s="189"/>
      <c r="I872" s="189">
        <v>1</v>
      </c>
      <c r="J872" s="189"/>
      <c r="K872" s="189"/>
      <c r="L872" s="189"/>
      <c r="M872" s="189">
        <v>25</v>
      </c>
      <c r="N872" s="189"/>
      <c r="O872" s="189"/>
      <c r="P872" s="189"/>
      <c r="Q872" s="189">
        <v>203.59453999999999</v>
      </c>
      <c r="R872" s="189"/>
    </row>
    <row r="873" spans="1:18" s="113" customFormat="1" ht="35.25" hidden="1" customHeight="1" outlineLevel="1">
      <c r="A873" s="108"/>
      <c r="B873" s="244"/>
      <c r="C873" s="244"/>
      <c r="D873" s="244"/>
      <c r="E873" s="96"/>
      <c r="F873" s="96" t="s">
        <v>3494</v>
      </c>
      <c r="G873" s="96" t="s">
        <v>3222</v>
      </c>
      <c r="H873" s="189"/>
      <c r="I873" s="189">
        <v>1</v>
      </c>
      <c r="J873" s="189"/>
      <c r="K873" s="189"/>
      <c r="L873" s="189"/>
      <c r="M873" s="189">
        <v>15</v>
      </c>
      <c r="N873" s="189"/>
      <c r="O873" s="189"/>
      <c r="P873" s="189"/>
      <c r="Q873" s="189">
        <v>254.07744</v>
      </c>
      <c r="R873" s="189"/>
    </row>
    <row r="874" spans="1:18" s="113" customFormat="1" ht="35.25" hidden="1" customHeight="1" outlineLevel="1">
      <c r="A874" s="108"/>
      <c r="B874" s="244"/>
      <c r="C874" s="244"/>
      <c r="D874" s="244"/>
      <c r="E874" s="96"/>
      <c r="F874" s="96" t="s">
        <v>3494</v>
      </c>
      <c r="G874" s="96" t="s">
        <v>3024</v>
      </c>
      <c r="H874" s="189"/>
      <c r="I874" s="189">
        <v>1</v>
      </c>
      <c r="J874" s="189"/>
      <c r="K874" s="189"/>
      <c r="L874" s="189"/>
      <c r="M874" s="189">
        <v>14</v>
      </c>
      <c r="N874" s="189"/>
      <c r="O874" s="189"/>
      <c r="P874" s="189"/>
      <c r="Q874" s="189">
        <v>204.15226000000001</v>
      </c>
      <c r="R874" s="189"/>
    </row>
    <row r="875" spans="1:18" s="113" customFormat="1" ht="35.25" hidden="1" customHeight="1" outlineLevel="1">
      <c r="A875" s="108"/>
      <c r="B875" s="244"/>
      <c r="C875" s="244"/>
      <c r="D875" s="244"/>
      <c r="E875" s="96"/>
      <c r="F875" s="96" t="s">
        <v>3494</v>
      </c>
      <c r="G875" s="96" t="s">
        <v>3224</v>
      </c>
      <c r="H875" s="189"/>
      <c r="I875" s="189">
        <v>1</v>
      </c>
      <c r="J875" s="189"/>
      <c r="K875" s="189"/>
      <c r="L875" s="189"/>
      <c r="M875" s="189">
        <v>10</v>
      </c>
      <c r="N875" s="189"/>
      <c r="O875" s="189"/>
      <c r="P875" s="189"/>
      <c r="Q875" s="189">
        <v>194.72116</v>
      </c>
      <c r="R875" s="189"/>
    </row>
    <row r="876" spans="1:18" s="113" customFormat="1" ht="35.25" hidden="1" customHeight="1" outlineLevel="1">
      <c r="A876" s="108"/>
      <c r="B876" s="244"/>
      <c r="C876" s="244"/>
      <c r="D876" s="244"/>
      <c r="E876" s="96"/>
      <c r="F876" s="96" t="s">
        <v>3494</v>
      </c>
      <c r="G876" s="96" t="s">
        <v>3226</v>
      </c>
      <c r="H876" s="189"/>
      <c r="I876" s="189">
        <v>1</v>
      </c>
      <c r="J876" s="189"/>
      <c r="K876" s="189"/>
      <c r="L876" s="189"/>
      <c r="M876" s="189">
        <v>3.32</v>
      </c>
      <c r="N876" s="189"/>
      <c r="O876" s="189"/>
      <c r="P876" s="189"/>
      <c r="Q876" s="189">
        <v>448.77621999999997</v>
      </c>
      <c r="R876" s="189"/>
    </row>
    <row r="877" spans="1:18" s="113" customFormat="1" ht="35.25" hidden="1" customHeight="1" outlineLevel="1">
      <c r="A877" s="108"/>
      <c r="B877" s="244"/>
      <c r="C877" s="244"/>
      <c r="D877" s="244"/>
      <c r="E877" s="96"/>
      <c r="F877" s="96" t="s">
        <v>3494</v>
      </c>
      <c r="G877" s="96" t="s">
        <v>3227</v>
      </c>
      <c r="H877" s="189"/>
      <c r="I877" s="189">
        <v>1</v>
      </c>
      <c r="J877" s="189"/>
      <c r="K877" s="189"/>
      <c r="L877" s="189"/>
      <c r="M877" s="189">
        <v>5</v>
      </c>
      <c r="N877" s="189"/>
      <c r="O877" s="189"/>
      <c r="P877" s="189"/>
      <c r="Q877" s="189">
        <v>151.14618999999999</v>
      </c>
      <c r="R877" s="189"/>
    </row>
    <row r="878" spans="1:18" s="113" customFormat="1" ht="35.25" hidden="1" customHeight="1" outlineLevel="1">
      <c r="A878" s="108"/>
      <c r="B878" s="244"/>
      <c r="C878" s="244"/>
      <c r="D878" s="244"/>
      <c r="E878" s="96"/>
      <c r="F878" s="96" t="s">
        <v>3494</v>
      </c>
      <c r="G878" s="96" t="s">
        <v>3228</v>
      </c>
      <c r="H878" s="189"/>
      <c r="I878" s="189">
        <v>1</v>
      </c>
      <c r="J878" s="189"/>
      <c r="K878" s="189"/>
      <c r="L878" s="189"/>
      <c r="M878" s="189">
        <v>14</v>
      </c>
      <c r="N878" s="189"/>
      <c r="O878" s="189"/>
      <c r="P878" s="189"/>
      <c r="Q878" s="189">
        <v>344.49933000000004</v>
      </c>
      <c r="R878" s="189"/>
    </row>
    <row r="879" spans="1:18" s="113" customFormat="1" ht="35.25" hidden="1" customHeight="1" outlineLevel="1">
      <c r="A879" s="108"/>
      <c r="B879" s="244"/>
      <c r="C879" s="244"/>
      <c r="D879" s="244"/>
      <c r="E879" s="96"/>
      <c r="F879" s="96" t="s">
        <v>3494</v>
      </c>
      <c r="G879" s="96" t="s">
        <v>3229</v>
      </c>
      <c r="H879" s="189"/>
      <c r="I879" s="189">
        <v>1</v>
      </c>
      <c r="J879" s="189"/>
      <c r="K879" s="189"/>
      <c r="L879" s="189"/>
      <c r="M879" s="189">
        <v>2.31</v>
      </c>
      <c r="N879" s="189"/>
      <c r="O879" s="189"/>
      <c r="P879" s="189"/>
      <c r="Q879" s="189">
        <v>239.22570000000002</v>
      </c>
      <c r="R879" s="189"/>
    </row>
    <row r="880" spans="1:18" s="113" customFormat="1" ht="35.25" hidden="1" customHeight="1" outlineLevel="1">
      <c r="A880" s="108"/>
      <c r="B880" s="244"/>
      <c r="C880" s="244"/>
      <c r="D880" s="244"/>
      <c r="E880" s="96"/>
      <c r="F880" s="96" t="s">
        <v>3494</v>
      </c>
      <c r="G880" s="96" t="s">
        <v>3230</v>
      </c>
      <c r="H880" s="189"/>
      <c r="I880" s="189">
        <v>1</v>
      </c>
      <c r="J880" s="189"/>
      <c r="K880" s="189"/>
      <c r="L880" s="189"/>
      <c r="M880" s="189">
        <v>10</v>
      </c>
      <c r="N880" s="189"/>
      <c r="O880" s="189"/>
      <c r="P880" s="189"/>
      <c r="Q880" s="189">
        <v>191.04680999999999</v>
      </c>
      <c r="R880" s="189"/>
    </row>
    <row r="881" spans="1:18" s="113" customFormat="1" ht="35.25" hidden="1" customHeight="1" outlineLevel="1">
      <c r="A881" s="108"/>
      <c r="B881" s="244"/>
      <c r="C881" s="244"/>
      <c r="D881" s="244"/>
      <c r="E881" s="96"/>
      <c r="F881" s="96" t="s">
        <v>3494</v>
      </c>
      <c r="G881" s="96" t="s">
        <v>3231</v>
      </c>
      <c r="H881" s="189"/>
      <c r="I881" s="189">
        <v>1</v>
      </c>
      <c r="J881" s="189"/>
      <c r="K881" s="189"/>
      <c r="L881" s="189"/>
      <c r="M881" s="189">
        <v>6.2</v>
      </c>
      <c r="N881" s="189"/>
      <c r="O881" s="189"/>
      <c r="P881" s="189"/>
      <c r="Q881" s="189">
        <v>305.10045000000002</v>
      </c>
      <c r="R881" s="189"/>
    </row>
    <row r="882" spans="1:18" s="113" customFormat="1" ht="35.25" hidden="1" customHeight="1" outlineLevel="1">
      <c r="A882" s="108"/>
      <c r="B882" s="244"/>
      <c r="C882" s="244"/>
      <c r="D882" s="244"/>
      <c r="E882" s="96"/>
      <c r="F882" s="96" t="s">
        <v>3494</v>
      </c>
      <c r="G882" s="96" t="s">
        <v>3232</v>
      </c>
      <c r="H882" s="189"/>
      <c r="I882" s="189">
        <v>1</v>
      </c>
      <c r="J882" s="189"/>
      <c r="K882" s="189"/>
      <c r="L882" s="189"/>
      <c r="M882" s="189">
        <v>7.1</v>
      </c>
      <c r="N882" s="189"/>
      <c r="O882" s="189"/>
      <c r="P882" s="189"/>
      <c r="Q882" s="189">
        <v>310.28684999999996</v>
      </c>
      <c r="R882" s="189"/>
    </row>
    <row r="883" spans="1:18" s="113" customFormat="1" ht="35.25" hidden="1" customHeight="1" outlineLevel="1">
      <c r="A883" s="108"/>
      <c r="B883" s="244"/>
      <c r="C883" s="244"/>
      <c r="D883" s="244"/>
      <c r="E883" s="96"/>
      <c r="F883" s="96" t="s">
        <v>3494</v>
      </c>
      <c r="G883" s="96" t="s">
        <v>3233</v>
      </c>
      <c r="H883" s="189"/>
      <c r="I883" s="189">
        <v>1</v>
      </c>
      <c r="J883" s="189"/>
      <c r="K883" s="189"/>
      <c r="L883" s="189"/>
      <c r="M883" s="189">
        <v>5</v>
      </c>
      <c r="N883" s="189"/>
      <c r="O883" s="189"/>
      <c r="P883" s="189"/>
      <c r="Q883" s="189">
        <v>296.56031999999999</v>
      </c>
      <c r="R883" s="189"/>
    </row>
    <row r="884" spans="1:18" s="113" customFormat="1" ht="35.25" hidden="1" customHeight="1" outlineLevel="1">
      <c r="A884" s="108"/>
      <c r="B884" s="244"/>
      <c r="C884" s="244"/>
      <c r="D884" s="244"/>
      <c r="E884" s="96"/>
      <c r="F884" s="96" t="s">
        <v>3494</v>
      </c>
      <c r="G884" s="96" t="s">
        <v>3499</v>
      </c>
      <c r="H884" s="189"/>
      <c r="I884" s="189">
        <v>1</v>
      </c>
      <c r="J884" s="189"/>
      <c r="K884" s="189"/>
      <c r="L884" s="189"/>
      <c r="M884" s="189">
        <v>1.1000000000000001</v>
      </c>
      <c r="N884" s="189"/>
      <c r="O884" s="189"/>
      <c r="P884" s="189"/>
      <c r="Q884" s="189">
        <v>262.06608999999997</v>
      </c>
      <c r="R884" s="189"/>
    </row>
    <row r="885" spans="1:18" s="113" customFormat="1" ht="35.25" hidden="1" customHeight="1" outlineLevel="1">
      <c r="A885" s="108"/>
      <c r="B885" s="244"/>
      <c r="C885" s="244"/>
      <c r="D885" s="244"/>
      <c r="E885" s="96"/>
      <c r="F885" s="96" t="s">
        <v>3494</v>
      </c>
      <c r="G885" s="96" t="s">
        <v>3234</v>
      </c>
      <c r="H885" s="189"/>
      <c r="I885" s="189">
        <v>1</v>
      </c>
      <c r="J885" s="189"/>
      <c r="K885" s="189"/>
      <c r="L885" s="189"/>
      <c r="M885" s="189">
        <v>5</v>
      </c>
      <c r="N885" s="189"/>
      <c r="O885" s="189"/>
      <c r="P885" s="189"/>
      <c r="Q885" s="189">
        <v>193.28082000000001</v>
      </c>
      <c r="R885" s="189"/>
    </row>
    <row r="886" spans="1:18" s="113" customFormat="1" ht="35.25" hidden="1" customHeight="1" outlineLevel="1">
      <c r="A886" s="108"/>
      <c r="B886" s="244"/>
      <c r="C886" s="244"/>
      <c r="D886" s="244"/>
      <c r="E886" s="96"/>
      <c r="F886" s="96" t="s">
        <v>3494</v>
      </c>
      <c r="G886" s="96" t="s">
        <v>3500</v>
      </c>
      <c r="H886" s="189"/>
      <c r="I886" s="189">
        <v>1</v>
      </c>
      <c r="J886" s="189"/>
      <c r="K886" s="189"/>
      <c r="L886" s="189"/>
      <c r="M886" s="189">
        <v>12</v>
      </c>
      <c r="N886" s="189"/>
      <c r="O886" s="189"/>
      <c r="P886" s="189"/>
      <c r="Q886" s="189">
        <v>275.67392000000001</v>
      </c>
      <c r="R886" s="189"/>
    </row>
    <row r="887" spans="1:18" s="113" customFormat="1" ht="35.25" hidden="1" customHeight="1" outlineLevel="1">
      <c r="A887" s="108"/>
      <c r="B887" s="244"/>
      <c r="C887" s="244"/>
      <c r="D887" s="244"/>
      <c r="E887" s="96"/>
      <c r="F887" s="96" t="s">
        <v>3494</v>
      </c>
      <c r="G887" s="96" t="s">
        <v>3235</v>
      </c>
      <c r="H887" s="189"/>
      <c r="I887" s="189">
        <v>1</v>
      </c>
      <c r="J887" s="189"/>
      <c r="K887" s="189"/>
      <c r="L887" s="189"/>
      <c r="M887" s="189">
        <v>6</v>
      </c>
      <c r="N887" s="189"/>
      <c r="O887" s="189"/>
      <c r="P887" s="189"/>
      <c r="Q887" s="189">
        <v>168.65439999999998</v>
      </c>
      <c r="R887" s="189"/>
    </row>
    <row r="888" spans="1:18" s="113" customFormat="1" ht="35.25" hidden="1" customHeight="1" outlineLevel="1">
      <c r="A888" s="108"/>
      <c r="B888" s="244"/>
      <c r="C888" s="244"/>
      <c r="D888" s="244"/>
      <c r="E888" s="96"/>
      <c r="F888" s="96" t="s">
        <v>3494</v>
      </c>
      <c r="G888" s="96" t="s">
        <v>3236</v>
      </c>
      <c r="H888" s="189"/>
      <c r="I888" s="189">
        <v>1</v>
      </c>
      <c r="J888" s="189"/>
      <c r="K888" s="189"/>
      <c r="L888" s="189"/>
      <c r="M888" s="189">
        <v>5</v>
      </c>
      <c r="N888" s="189"/>
      <c r="O888" s="189"/>
      <c r="P888" s="189"/>
      <c r="Q888" s="189">
        <v>271.94763</v>
      </c>
      <c r="R888" s="189"/>
    </row>
    <row r="889" spans="1:18" s="113" customFormat="1" ht="35.25" hidden="1" customHeight="1" outlineLevel="1">
      <c r="A889" s="108"/>
      <c r="B889" s="244"/>
      <c r="C889" s="244"/>
      <c r="D889" s="244"/>
      <c r="E889" s="96"/>
      <c r="F889" s="96" t="s">
        <v>3494</v>
      </c>
      <c r="G889" s="96" t="s">
        <v>3237</v>
      </c>
      <c r="H889" s="189"/>
      <c r="I889" s="189">
        <v>1</v>
      </c>
      <c r="J889" s="189"/>
      <c r="K889" s="189"/>
      <c r="L889" s="189"/>
      <c r="M889" s="189">
        <v>4.8</v>
      </c>
      <c r="N889" s="189"/>
      <c r="O889" s="189"/>
      <c r="P889" s="189"/>
      <c r="Q889" s="189">
        <v>373.27979999999997</v>
      </c>
      <c r="R889" s="189"/>
    </row>
    <row r="890" spans="1:18" s="113" customFormat="1" ht="35.25" hidden="1" customHeight="1" outlineLevel="1">
      <c r="A890" s="108"/>
      <c r="B890" s="244"/>
      <c r="C890" s="244"/>
      <c r="D890" s="244"/>
      <c r="E890" s="96"/>
      <c r="F890" s="96" t="s">
        <v>3494</v>
      </c>
      <c r="G890" s="96" t="s">
        <v>3238</v>
      </c>
      <c r="H890" s="189"/>
      <c r="I890" s="189">
        <v>1</v>
      </c>
      <c r="J890" s="189"/>
      <c r="K890" s="189"/>
      <c r="L890" s="189"/>
      <c r="M890" s="189">
        <v>3.52</v>
      </c>
      <c r="N890" s="189"/>
      <c r="O890" s="189"/>
      <c r="P890" s="189"/>
      <c r="Q890" s="189">
        <v>483.46827000000002</v>
      </c>
      <c r="R890" s="189"/>
    </row>
    <row r="891" spans="1:18" s="113" customFormat="1" ht="35.25" hidden="1" customHeight="1" outlineLevel="1">
      <c r="A891" s="108"/>
      <c r="B891" s="244"/>
      <c r="C891" s="244"/>
      <c r="D891" s="244"/>
      <c r="E891" s="96"/>
      <c r="F891" s="96" t="s">
        <v>3494</v>
      </c>
      <c r="G891" s="96" t="s">
        <v>3239</v>
      </c>
      <c r="H891" s="189"/>
      <c r="I891" s="189">
        <v>1</v>
      </c>
      <c r="J891" s="189"/>
      <c r="K891" s="189"/>
      <c r="L891" s="189"/>
      <c r="M891" s="189">
        <v>5.9</v>
      </c>
      <c r="N891" s="189"/>
      <c r="O891" s="189"/>
      <c r="P891" s="189"/>
      <c r="Q891" s="189">
        <v>373.23609000000005</v>
      </c>
      <c r="R891" s="189"/>
    </row>
    <row r="892" spans="1:18" s="113" customFormat="1" ht="35.25" hidden="1" customHeight="1" outlineLevel="1">
      <c r="A892" s="108"/>
      <c r="B892" s="244"/>
      <c r="C892" s="244"/>
      <c r="D892" s="244"/>
      <c r="E892" s="96"/>
      <c r="F892" s="96" t="s">
        <v>3494</v>
      </c>
      <c r="G892" s="96" t="s">
        <v>3240</v>
      </c>
      <c r="H892" s="189"/>
      <c r="I892" s="189">
        <v>1</v>
      </c>
      <c r="J892" s="189"/>
      <c r="K892" s="189"/>
      <c r="L892" s="189"/>
      <c r="M892" s="189">
        <v>6.6</v>
      </c>
      <c r="N892" s="189"/>
      <c r="O892" s="189"/>
      <c r="P892" s="189"/>
      <c r="Q892" s="189">
        <v>269.91475000000003</v>
      </c>
      <c r="R892" s="189"/>
    </row>
    <row r="893" spans="1:18" s="113" customFormat="1" ht="35.25" hidden="1" customHeight="1" outlineLevel="1">
      <c r="A893" s="108"/>
      <c r="B893" s="244"/>
      <c r="C893" s="244"/>
      <c r="D893" s="244"/>
      <c r="E893" s="96"/>
      <c r="F893" s="96" t="s">
        <v>3494</v>
      </c>
      <c r="G893" s="96" t="s">
        <v>3241</v>
      </c>
      <c r="H893" s="189"/>
      <c r="I893" s="189">
        <v>1</v>
      </c>
      <c r="J893" s="189"/>
      <c r="K893" s="189"/>
      <c r="L893" s="189"/>
      <c r="M893" s="189">
        <v>5.9</v>
      </c>
      <c r="N893" s="189"/>
      <c r="O893" s="189"/>
      <c r="P893" s="189"/>
      <c r="Q893" s="189">
        <v>356.12945999999999</v>
      </c>
      <c r="R893" s="189"/>
    </row>
    <row r="894" spans="1:18" s="113" customFormat="1" ht="35.25" hidden="1" customHeight="1" outlineLevel="1">
      <c r="A894" s="108"/>
      <c r="B894" s="244"/>
      <c r="C894" s="244"/>
      <c r="D894" s="244"/>
      <c r="E894" s="96"/>
      <c r="F894" s="96" t="s">
        <v>3494</v>
      </c>
      <c r="G894" s="96" t="s">
        <v>3242</v>
      </c>
      <c r="H894" s="189"/>
      <c r="I894" s="189">
        <v>1</v>
      </c>
      <c r="J894" s="189"/>
      <c r="K894" s="189"/>
      <c r="L894" s="189"/>
      <c r="M894" s="189">
        <v>5</v>
      </c>
      <c r="N894" s="189"/>
      <c r="O894" s="189"/>
      <c r="P894" s="189"/>
      <c r="Q894" s="189">
        <v>173.14804000000001</v>
      </c>
      <c r="R894" s="189"/>
    </row>
    <row r="895" spans="1:18" s="113" customFormat="1" ht="35.25" hidden="1" customHeight="1" outlineLevel="1">
      <c r="A895" s="108"/>
      <c r="B895" s="244"/>
      <c r="C895" s="244"/>
      <c r="D895" s="244"/>
      <c r="E895" s="96"/>
      <c r="F895" s="96" t="s">
        <v>3494</v>
      </c>
      <c r="G895" s="96" t="s">
        <v>3243</v>
      </c>
      <c r="H895" s="189"/>
      <c r="I895" s="189">
        <v>1</v>
      </c>
      <c r="J895" s="189"/>
      <c r="K895" s="189"/>
      <c r="L895" s="189"/>
      <c r="M895" s="189">
        <v>5</v>
      </c>
      <c r="N895" s="189"/>
      <c r="O895" s="189"/>
      <c r="P895" s="189"/>
      <c r="Q895" s="189">
        <v>319.73262</v>
      </c>
      <c r="R895" s="189"/>
    </row>
    <row r="896" spans="1:18" s="113" customFormat="1" ht="35.25" hidden="1" customHeight="1" outlineLevel="1">
      <c r="A896" s="108"/>
      <c r="B896" s="244"/>
      <c r="C896" s="244"/>
      <c r="D896" s="244"/>
      <c r="E896" s="96"/>
      <c r="F896" s="96" t="s">
        <v>3494</v>
      </c>
      <c r="G896" s="96" t="s">
        <v>3244</v>
      </c>
      <c r="H896" s="189"/>
      <c r="I896" s="189">
        <v>1</v>
      </c>
      <c r="J896" s="189"/>
      <c r="K896" s="189"/>
      <c r="L896" s="189"/>
      <c r="M896" s="189">
        <v>9.5</v>
      </c>
      <c r="N896" s="189"/>
      <c r="O896" s="189"/>
      <c r="P896" s="189"/>
      <c r="Q896" s="189">
        <v>125.30207</v>
      </c>
      <c r="R896" s="189"/>
    </row>
    <row r="897" spans="1:18" s="113" customFormat="1" ht="35.25" hidden="1" customHeight="1" outlineLevel="1">
      <c r="A897" s="108"/>
      <c r="B897" s="244"/>
      <c r="C897" s="244"/>
      <c r="D897" s="244"/>
      <c r="E897" s="96"/>
      <c r="F897" s="96" t="s">
        <v>3494</v>
      </c>
      <c r="G897" s="96" t="s">
        <v>3245</v>
      </c>
      <c r="H897" s="189"/>
      <c r="I897" s="189">
        <v>1</v>
      </c>
      <c r="J897" s="189"/>
      <c r="K897" s="189"/>
      <c r="L897" s="189"/>
      <c r="M897" s="189">
        <v>7</v>
      </c>
      <c r="N897" s="189"/>
      <c r="O897" s="189"/>
      <c r="P897" s="189"/>
      <c r="Q897" s="189">
        <v>120.5532</v>
      </c>
      <c r="R897" s="189"/>
    </row>
    <row r="898" spans="1:18" s="113" customFormat="1" ht="35.25" hidden="1" customHeight="1" outlineLevel="1">
      <c r="A898" s="108"/>
      <c r="B898" s="244"/>
      <c r="C898" s="244"/>
      <c r="D898" s="244"/>
      <c r="E898" s="96"/>
      <c r="F898" s="96" t="s">
        <v>3494</v>
      </c>
      <c r="G898" s="96" t="s">
        <v>3246</v>
      </c>
      <c r="H898" s="189"/>
      <c r="I898" s="189">
        <v>1</v>
      </c>
      <c r="J898" s="189"/>
      <c r="K898" s="189"/>
      <c r="L898" s="189"/>
      <c r="M898" s="189">
        <v>7</v>
      </c>
      <c r="N898" s="189"/>
      <c r="O898" s="189"/>
      <c r="P898" s="189"/>
      <c r="Q898" s="189">
        <v>113.13257</v>
      </c>
      <c r="R898" s="189"/>
    </row>
    <row r="899" spans="1:18" s="113" customFormat="1" ht="35.25" hidden="1" customHeight="1" outlineLevel="1">
      <c r="A899" s="108"/>
      <c r="B899" s="244"/>
      <c r="C899" s="244"/>
      <c r="D899" s="244"/>
      <c r="E899" s="96"/>
      <c r="F899" s="96" t="s">
        <v>3494</v>
      </c>
      <c r="G899" s="96" t="s">
        <v>3247</v>
      </c>
      <c r="H899" s="189"/>
      <c r="I899" s="189">
        <v>1</v>
      </c>
      <c r="J899" s="189"/>
      <c r="K899" s="189"/>
      <c r="L899" s="189"/>
      <c r="M899" s="189">
        <v>7.9</v>
      </c>
      <c r="N899" s="189"/>
      <c r="O899" s="189"/>
      <c r="P899" s="189"/>
      <c r="Q899" s="189">
        <v>342.88862999999998</v>
      </c>
      <c r="R899" s="189"/>
    </row>
    <row r="900" spans="1:18" s="113" customFormat="1" ht="35.25" hidden="1" customHeight="1" outlineLevel="1">
      <c r="A900" s="108"/>
      <c r="B900" s="244"/>
      <c r="C900" s="244"/>
      <c r="D900" s="244"/>
      <c r="E900" s="96"/>
      <c r="F900" s="96" t="s">
        <v>3494</v>
      </c>
      <c r="G900" s="96" t="s">
        <v>3248</v>
      </c>
      <c r="H900" s="189"/>
      <c r="I900" s="189">
        <v>1</v>
      </c>
      <c r="J900" s="189"/>
      <c r="K900" s="189"/>
      <c r="L900" s="189"/>
      <c r="M900" s="189">
        <v>6.1</v>
      </c>
      <c r="N900" s="189"/>
      <c r="O900" s="189"/>
      <c r="P900" s="189"/>
      <c r="Q900" s="189">
        <v>347.16669000000002</v>
      </c>
      <c r="R900" s="189"/>
    </row>
    <row r="901" spans="1:18" s="113" customFormat="1" ht="35.25" hidden="1" customHeight="1" outlineLevel="1">
      <c r="A901" s="108"/>
      <c r="B901" s="244"/>
      <c r="C901" s="244"/>
      <c r="D901" s="244"/>
      <c r="E901" s="96"/>
      <c r="F901" s="96" t="s">
        <v>3494</v>
      </c>
      <c r="G901" s="96" t="s">
        <v>3249</v>
      </c>
      <c r="H901" s="189"/>
      <c r="I901" s="189">
        <v>1</v>
      </c>
      <c r="J901" s="189"/>
      <c r="K901" s="189"/>
      <c r="L901" s="189"/>
      <c r="M901" s="189">
        <v>5.9</v>
      </c>
      <c r="N901" s="189"/>
      <c r="O901" s="189"/>
      <c r="P901" s="189"/>
      <c r="Q901" s="189">
        <v>150.21401</v>
      </c>
      <c r="R901" s="189"/>
    </row>
    <row r="902" spans="1:18" s="113" customFormat="1" ht="35.25" hidden="1" customHeight="1" outlineLevel="1">
      <c r="A902" s="108"/>
      <c r="B902" s="244"/>
      <c r="C902" s="244"/>
      <c r="D902" s="244"/>
      <c r="E902" s="96"/>
      <c r="F902" s="96" t="s">
        <v>3494</v>
      </c>
      <c r="G902" s="96" t="s">
        <v>3250</v>
      </c>
      <c r="H902" s="189"/>
      <c r="I902" s="189">
        <v>1</v>
      </c>
      <c r="J902" s="189"/>
      <c r="K902" s="189"/>
      <c r="L902" s="189"/>
      <c r="M902" s="189">
        <v>7.6</v>
      </c>
      <c r="N902" s="189"/>
      <c r="O902" s="189"/>
      <c r="P902" s="189"/>
      <c r="Q902" s="189">
        <v>375.82015000000001</v>
      </c>
      <c r="R902" s="189"/>
    </row>
    <row r="903" spans="1:18" s="113" customFormat="1" ht="35.25" hidden="1" customHeight="1" outlineLevel="1">
      <c r="A903" s="108"/>
      <c r="B903" s="244"/>
      <c r="C903" s="244"/>
      <c r="D903" s="244"/>
      <c r="E903" s="96"/>
      <c r="F903" s="96" t="s">
        <v>3494</v>
      </c>
      <c r="G903" s="96" t="s">
        <v>3251</v>
      </c>
      <c r="H903" s="189"/>
      <c r="I903" s="189">
        <v>1</v>
      </c>
      <c r="J903" s="189"/>
      <c r="K903" s="189"/>
      <c r="L903" s="189"/>
      <c r="M903" s="189">
        <v>5.5</v>
      </c>
      <c r="N903" s="189"/>
      <c r="O903" s="189"/>
      <c r="P903" s="189"/>
      <c r="Q903" s="189">
        <v>488.76531</v>
      </c>
      <c r="R903" s="189"/>
    </row>
    <row r="904" spans="1:18" s="113" customFormat="1" ht="35.25" hidden="1" customHeight="1" outlineLevel="1">
      <c r="A904" s="108"/>
      <c r="B904" s="244"/>
      <c r="C904" s="244"/>
      <c r="D904" s="244"/>
      <c r="E904" s="96"/>
      <c r="F904" s="96" t="s">
        <v>3494</v>
      </c>
      <c r="G904" s="96" t="s">
        <v>3252</v>
      </c>
      <c r="H904" s="189"/>
      <c r="I904" s="189">
        <v>1</v>
      </c>
      <c r="J904" s="189"/>
      <c r="K904" s="189"/>
      <c r="L904" s="189"/>
      <c r="M904" s="189">
        <v>6.1</v>
      </c>
      <c r="N904" s="189"/>
      <c r="O904" s="189"/>
      <c r="P904" s="189"/>
      <c r="Q904" s="189">
        <v>355.74159000000003</v>
      </c>
      <c r="R904" s="189"/>
    </row>
    <row r="905" spans="1:18" s="113" customFormat="1" ht="35.25" hidden="1" customHeight="1" outlineLevel="1">
      <c r="A905" s="108"/>
      <c r="B905" s="244"/>
      <c r="C905" s="244"/>
      <c r="D905" s="244"/>
      <c r="E905" s="96"/>
      <c r="F905" s="96" t="s">
        <v>3494</v>
      </c>
      <c r="G905" s="96" t="s">
        <v>3253</v>
      </c>
      <c r="H905" s="189"/>
      <c r="I905" s="189">
        <v>1</v>
      </c>
      <c r="J905" s="189"/>
      <c r="K905" s="189"/>
      <c r="L905" s="189"/>
      <c r="M905" s="189">
        <v>14</v>
      </c>
      <c r="N905" s="189"/>
      <c r="O905" s="189"/>
      <c r="P905" s="189"/>
      <c r="Q905" s="189">
        <v>289.32033000000001</v>
      </c>
      <c r="R905" s="189"/>
    </row>
    <row r="906" spans="1:18" s="113" customFormat="1" ht="35.25" hidden="1" customHeight="1" outlineLevel="1">
      <c r="A906" s="108"/>
      <c r="B906" s="244"/>
      <c r="C906" s="244"/>
      <c r="D906" s="244"/>
      <c r="E906" s="96"/>
      <c r="F906" s="96" t="s">
        <v>3494</v>
      </c>
      <c r="G906" s="96" t="s">
        <v>3254</v>
      </c>
      <c r="H906" s="189"/>
      <c r="I906" s="189">
        <v>1</v>
      </c>
      <c r="J906" s="189"/>
      <c r="K906" s="189"/>
      <c r="L906" s="189"/>
      <c r="M906" s="189">
        <v>9.5</v>
      </c>
      <c r="N906" s="189"/>
      <c r="O906" s="189"/>
      <c r="P906" s="189"/>
      <c r="Q906" s="189">
        <v>415.17028999999997</v>
      </c>
      <c r="R906" s="189"/>
    </row>
    <row r="907" spans="1:18" s="113" customFormat="1" ht="35.25" hidden="1" customHeight="1" outlineLevel="1">
      <c r="A907" s="108"/>
      <c r="B907" s="244"/>
      <c r="C907" s="244"/>
      <c r="D907" s="244"/>
      <c r="E907" s="96"/>
      <c r="F907" s="96" t="s">
        <v>3494</v>
      </c>
      <c r="G907" s="96" t="s">
        <v>3255</v>
      </c>
      <c r="H907" s="189"/>
      <c r="I907" s="189">
        <v>1</v>
      </c>
      <c r="J907" s="189"/>
      <c r="K907" s="189"/>
      <c r="L907" s="189"/>
      <c r="M907" s="189">
        <v>6.1</v>
      </c>
      <c r="N907" s="189"/>
      <c r="O907" s="189"/>
      <c r="P907" s="189"/>
      <c r="Q907" s="189">
        <v>370.42106999999999</v>
      </c>
      <c r="R907" s="189"/>
    </row>
    <row r="908" spans="1:18" s="113" customFormat="1" ht="35.25" hidden="1" customHeight="1" outlineLevel="1">
      <c r="A908" s="108"/>
      <c r="B908" s="244"/>
      <c r="C908" s="244"/>
      <c r="D908" s="244"/>
      <c r="E908" s="96"/>
      <c r="F908" s="96" t="s">
        <v>3494</v>
      </c>
      <c r="G908" s="96" t="s">
        <v>3256</v>
      </c>
      <c r="H908" s="189"/>
      <c r="I908" s="189">
        <v>1</v>
      </c>
      <c r="J908" s="189"/>
      <c r="K908" s="189"/>
      <c r="L908" s="189"/>
      <c r="M908" s="189">
        <v>6.1</v>
      </c>
      <c r="N908" s="189"/>
      <c r="O908" s="189"/>
      <c r="P908" s="189"/>
      <c r="Q908" s="189">
        <v>414.79617999999999</v>
      </c>
      <c r="R908" s="189"/>
    </row>
    <row r="909" spans="1:18" s="113" customFormat="1" ht="35.25" hidden="1" customHeight="1" outlineLevel="1">
      <c r="A909" s="108"/>
      <c r="B909" s="244"/>
      <c r="C909" s="244"/>
      <c r="D909" s="244"/>
      <c r="E909" s="96"/>
      <c r="F909" s="96" t="s">
        <v>3494</v>
      </c>
      <c r="G909" s="96" t="s">
        <v>3257</v>
      </c>
      <c r="H909" s="189"/>
      <c r="I909" s="189">
        <v>1</v>
      </c>
      <c r="J909" s="189"/>
      <c r="K909" s="189"/>
      <c r="L909" s="189"/>
      <c r="M909" s="189">
        <v>6.6</v>
      </c>
      <c r="N909" s="189"/>
      <c r="O909" s="189"/>
      <c r="P909" s="189"/>
      <c r="Q909" s="189">
        <v>332.89102000000003</v>
      </c>
      <c r="R909" s="189"/>
    </row>
    <row r="910" spans="1:18" s="113" customFormat="1" ht="35.25" hidden="1" customHeight="1" outlineLevel="1">
      <c r="A910" s="108"/>
      <c r="B910" s="244"/>
      <c r="C910" s="244"/>
      <c r="D910" s="244"/>
      <c r="E910" s="96"/>
      <c r="F910" s="96" t="s">
        <v>3494</v>
      </c>
      <c r="G910" s="96" t="s">
        <v>3258</v>
      </c>
      <c r="H910" s="189"/>
      <c r="I910" s="189">
        <v>1</v>
      </c>
      <c r="J910" s="189"/>
      <c r="K910" s="189"/>
      <c r="L910" s="189"/>
      <c r="M910" s="189">
        <v>6.1</v>
      </c>
      <c r="N910" s="189"/>
      <c r="O910" s="189"/>
      <c r="P910" s="189"/>
      <c r="Q910" s="189">
        <v>423.26137</v>
      </c>
      <c r="R910" s="189"/>
    </row>
    <row r="911" spans="1:18" s="113" customFormat="1" ht="35.25" hidden="1" customHeight="1" outlineLevel="1">
      <c r="A911" s="108"/>
      <c r="B911" s="244"/>
      <c r="C911" s="244"/>
      <c r="D911" s="244"/>
      <c r="E911" s="96"/>
      <c r="F911" s="96" t="s">
        <v>3494</v>
      </c>
      <c r="G911" s="96" t="s">
        <v>3259</v>
      </c>
      <c r="H911" s="189"/>
      <c r="I911" s="189">
        <v>1</v>
      </c>
      <c r="J911" s="189"/>
      <c r="K911" s="189"/>
      <c r="L911" s="189"/>
      <c r="M911" s="189">
        <v>3.3</v>
      </c>
      <c r="N911" s="189"/>
      <c r="O911" s="189"/>
      <c r="P911" s="189"/>
      <c r="Q911" s="189">
        <v>331.02921999999995</v>
      </c>
      <c r="R911" s="189"/>
    </row>
    <row r="912" spans="1:18" s="113" customFormat="1" ht="35.25" hidden="1" customHeight="1" outlineLevel="1">
      <c r="A912" s="108"/>
      <c r="B912" s="244"/>
      <c r="C912" s="244"/>
      <c r="D912" s="244"/>
      <c r="E912" s="96"/>
      <c r="F912" s="96" t="s">
        <v>3494</v>
      </c>
      <c r="G912" s="96" t="s">
        <v>3260</v>
      </c>
      <c r="H912" s="189"/>
      <c r="I912" s="189">
        <v>1</v>
      </c>
      <c r="J912" s="189"/>
      <c r="K912" s="189"/>
      <c r="L912" s="189"/>
      <c r="M912" s="189">
        <v>7</v>
      </c>
      <c r="N912" s="189"/>
      <c r="O912" s="189"/>
      <c r="P912" s="189"/>
      <c r="Q912" s="189">
        <v>399.54959000000002</v>
      </c>
      <c r="R912" s="189"/>
    </row>
    <row r="913" spans="1:18" s="113" customFormat="1" ht="35.25" hidden="1" customHeight="1" outlineLevel="1">
      <c r="A913" s="108"/>
      <c r="B913" s="244"/>
      <c r="C913" s="244"/>
      <c r="D913" s="244"/>
      <c r="E913" s="96"/>
      <c r="F913" s="96" t="s">
        <v>3494</v>
      </c>
      <c r="G913" s="96" t="s">
        <v>3261</v>
      </c>
      <c r="H913" s="189"/>
      <c r="I913" s="189">
        <v>1</v>
      </c>
      <c r="J913" s="189"/>
      <c r="K913" s="189"/>
      <c r="L913" s="189"/>
      <c r="M913" s="189">
        <v>8</v>
      </c>
      <c r="N913" s="189"/>
      <c r="O913" s="189"/>
      <c r="P913" s="189"/>
      <c r="Q913" s="189">
        <v>548.39430000000004</v>
      </c>
      <c r="R913" s="189"/>
    </row>
    <row r="914" spans="1:18" s="113" customFormat="1" ht="35.25" hidden="1" customHeight="1" outlineLevel="1">
      <c r="A914" s="108"/>
      <c r="B914" s="244"/>
      <c r="C914" s="244"/>
      <c r="D914" s="244"/>
      <c r="E914" s="96"/>
      <c r="F914" s="96" t="s">
        <v>3494</v>
      </c>
      <c r="G914" s="96" t="s">
        <v>3263</v>
      </c>
      <c r="H914" s="189"/>
      <c r="I914" s="189">
        <v>1</v>
      </c>
      <c r="J914" s="189"/>
      <c r="K914" s="189"/>
      <c r="L914" s="189"/>
      <c r="M914" s="189">
        <v>5.72</v>
      </c>
      <c r="N914" s="189"/>
      <c r="O914" s="189"/>
      <c r="P914" s="189"/>
      <c r="Q914" s="189">
        <v>211.61291</v>
      </c>
      <c r="R914" s="189"/>
    </row>
    <row r="915" spans="1:18" s="113" customFormat="1" ht="35.25" hidden="1" customHeight="1" outlineLevel="1">
      <c r="A915" s="108"/>
      <c r="B915" s="244"/>
      <c r="C915" s="244"/>
      <c r="D915" s="244"/>
      <c r="E915" s="96"/>
      <c r="F915" s="96" t="s">
        <v>3494</v>
      </c>
      <c r="G915" s="96" t="s">
        <v>3264</v>
      </c>
      <c r="H915" s="189"/>
      <c r="I915" s="189">
        <v>1</v>
      </c>
      <c r="J915" s="189"/>
      <c r="K915" s="189"/>
      <c r="L915" s="189"/>
      <c r="M915" s="189">
        <v>5</v>
      </c>
      <c r="N915" s="189"/>
      <c r="O915" s="189"/>
      <c r="P915" s="189"/>
      <c r="Q915" s="189">
        <v>292.51886999999999</v>
      </c>
      <c r="R915" s="189"/>
    </row>
    <row r="916" spans="1:18" s="113" customFormat="1" ht="35.25" hidden="1" customHeight="1" outlineLevel="1">
      <c r="A916" s="108"/>
      <c r="B916" s="244"/>
      <c r="C916" s="244"/>
      <c r="D916" s="244"/>
      <c r="E916" s="96"/>
      <c r="F916" s="96" t="s">
        <v>3494</v>
      </c>
      <c r="G916" s="96" t="s">
        <v>3265</v>
      </c>
      <c r="H916" s="189"/>
      <c r="I916" s="189">
        <v>1</v>
      </c>
      <c r="J916" s="189"/>
      <c r="K916" s="189"/>
      <c r="L916" s="189"/>
      <c r="M916" s="189">
        <v>6</v>
      </c>
      <c r="N916" s="189"/>
      <c r="O916" s="189"/>
      <c r="P916" s="189"/>
      <c r="Q916" s="189">
        <v>333.68815000000001</v>
      </c>
      <c r="R916" s="189"/>
    </row>
    <row r="917" spans="1:18" s="113" customFormat="1" ht="35.25" hidden="1" customHeight="1" outlineLevel="1">
      <c r="A917" s="108"/>
      <c r="B917" s="244"/>
      <c r="C917" s="244"/>
      <c r="D917" s="244"/>
      <c r="E917" s="96"/>
      <c r="F917" s="96" t="s">
        <v>3494</v>
      </c>
      <c r="G917" s="96" t="s">
        <v>3266</v>
      </c>
      <c r="H917" s="189"/>
      <c r="I917" s="189">
        <v>1</v>
      </c>
      <c r="J917" s="189"/>
      <c r="K917" s="189"/>
      <c r="L917" s="189"/>
      <c r="M917" s="189">
        <v>6.1</v>
      </c>
      <c r="N917" s="189"/>
      <c r="O917" s="189"/>
      <c r="P917" s="189"/>
      <c r="Q917" s="189">
        <v>279.86493999999999</v>
      </c>
      <c r="R917" s="189"/>
    </row>
    <row r="918" spans="1:18" s="113" customFormat="1" ht="35.25" hidden="1" customHeight="1" outlineLevel="1">
      <c r="A918" s="108"/>
      <c r="B918" s="244"/>
      <c r="C918" s="244"/>
      <c r="D918" s="244"/>
      <c r="E918" s="96"/>
      <c r="F918" s="96" t="s">
        <v>3494</v>
      </c>
      <c r="G918" s="96" t="s">
        <v>3267</v>
      </c>
      <c r="H918" s="189"/>
      <c r="I918" s="189">
        <v>1</v>
      </c>
      <c r="J918" s="189"/>
      <c r="K918" s="189"/>
      <c r="L918" s="189"/>
      <c r="M918" s="189">
        <v>3</v>
      </c>
      <c r="N918" s="189"/>
      <c r="O918" s="189"/>
      <c r="P918" s="189"/>
      <c r="Q918" s="189">
        <v>129.71947</v>
      </c>
      <c r="R918" s="189"/>
    </row>
    <row r="919" spans="1:18" s="113" customFormat="1" ht="35.25" hidden="1" customHeight="1" outlineLevel="1">
      <c r="A919" s="108"/>
      <c r="B919" s="244"/>
      <c r="C919" s="244"/>
      <c r="D919" s="244"/>
      <c r="E919" s="96"/>
      <c r="F919" s="96" t="s">
        <v>3494</v>
      </c>
      <c r="G919" s="96" t="s">
        <v>3268</v>
      </c>
      <c r="H919" s="189"/>
      <c r="I919" s="189">
        <v>1</v>
      </c>
      <c r="J919" s="189"/>
      <c r="K919" s="189"/>
      <c r="L919" s="189"/>
      <c r="M919" s="189">
        <v>6</v>
      </c>
      <c r="N919" s="189"/>
      <c r="O919" s="189"/>
      <c r="P919" s="189"/>
      <c r="Q919" s="189">
        <v>221.42150000000001</v>
      </c>
      <c r="R919" s="189"/>
    </row>
    <row r="920" spans="1:18" s="113" customFormat="1" ht="35.25" hidden="1" customHeight="1" outlineLevel="1">
      <c r="A920" s="108"/>
      <c r="B920" s="244"/>
      <c r="C920" s="244"/>
      <c r="D920" s="244"/>
      <c r="E920" s="96"/>
      <c r="F920" s="96" t="s">
        <v>3494</v>
      </c>
      <c r="G920" s="96" t="s">
        <v>3269</v>
      </c>
      <c r="H920" s="189"/>
      <c r="I920" s="189">
        <v>1</v>
      </c>
      <c r="J920" s="189"/>
      <c r="K920" s="189"/>
      <c r="L920" s="189"/>
      <c r="M920" s="189">
        <v>14</v>
      </c>
      <c r="N920" s="189"/>
      <c r="O920" s="189"/>
      <c r="P920" s="189"/>
      <c r="Q920" s="189">
        <v>405.05531999999999</v>
      </c>
      <c r="R920" s="189"/>
    </row>
    <row r="921" spans="1:18" s="113" customFormat="1" ht="35.25" hidden="1" customHeight="1" outlineLevel="1">
      <c r="A921" s="108"/>
      <c r="B921" s="244"/>
      <c r="C921" s="244"/>
      <c r="D921" s="244"/>
      <c r="E921" s="96"/>
      <c r="F921" s="96" t="s">
        <v>3494</v>
      </c>
      <c r="G921" s="96" t="s">
        <v>3270</v>
      </c>
      <c r="H921" s="189"/>
      <c r="I921" s="189">
        <v>1</v>
      </c>
      <c r="J921" s="189"/>
      <c r="K921" s="189"/>
      <c r="L921" s="189"/>
      <c r="M921" s="189">
        <v>6.1</v>
      </c>
      <c r="N921" s="189"/>
      <c r="O921" s="189"/>
      <c r="P921" s="189"/>
      <c r="Q921" s="189">
        <v>179.63207999999997</v>
      </c>
      <c r="R921" s="189"/>
    </row>
    <row r="922" spans="1:18" s="113" customFormat="1" ht="35.25" hidden="1" customHeight="1" outlineLevel="1">
      <c r="A922" s="108"/>
      <c r="B922" s="244"/>
      <c r="C922" s="244"/>
      <c r="D922" s="244"/>
      <c r="E922" s="96"/>
      <c r="F922" s="96" t="s">
        <v>3494</v>
      </c>
      <c r="G922" s="96" t="s">
        <v>3271</v>
      </c>
      <c r="H922" s="189"/>
      <c r="I922" s="189">
        <v>1</v>
      </c>
      <c r="J922" s="189"/>
      <c r="K922" s="189"/>
      <c r="L922" s="189"/>
      <c r="M922" s="189">
        <v>8</v>
      </c>
      <c r="N922" s="189"/>
      <c r="O922" s="189"/>
      <c r="P922" s="189"/>
      <c r="Q922" s="189">
        <v>195.23515</v>
      </c>
      <c r="R922" s="189"/>
    </row>
    <row r="923" spans="1:18" s="113" customFormat="1" ht="35.25" hidden="1" customHeight="1" outlineLevel="1">
      <c r="A923" s="108"/>
      <c r="B923" s="244"/>
      <c r="C923" s="244"/>
      <c r="D923" s="244"/>
      <c r="E923" s="96"/>
      <c r="F923" s="96" t="s">
        <v>3494</v>
      </c>
      <c r="G923" s="96" t="s">
        <v>3272</v>
      </c>
      <c r="H923" s="189"/>
      <c r="I923" s="189">
        <v>1</v>
      </c>
      <c r="J923" s="189"/>
      <c r="K923" s="189"/>
      <c r="L923" s="189"/>
      <c r="M923" s="189">
        <v>7</v>
      </c>
      <c r="N923" s="189"/>
      <c r="O923" s="189"/>
      <c r="P923" s="189"/>
      <c r="Q923" s="189">
        <v>318.60578999999996</v>
      </c>
      <c r="R923" s="189"/>
    </row>
    <row r="924" spans="1:18" s="113" customFormat="1" ht="35.25" hidden="1" customHeight="1" outlineLevel="1">
      <c r="A924" s="108"/>
      <c r="B924" s="244"/>
      <c r="C924" s="244"/>
      <c r="D924" s="244"/>
      <c r="E924" s="96"/>
      <c r="F924" s="96" t="s">
        <v>3494</v>
      </c>
      <c r="G924" s="96" t="s">
        <v>3273</v>
      </c>
      <c r="H924" s="189"/>
      <c r="I924" s="189">
        <v>1</v>
      </c>
      <c r="J924" s="189"/>
      <c r="K924" s="189"/>
      <c r="L924" s="189"/>
      <c r="M924" s="189">
        <v>5.4</v>
      </c>
      <c r="N924" s="189"/>
      <c r="O924" s="189"/>
      <c r="P924" s="189"/>
      <c r="Q924" s="189">
        <v>248.30557000000002</v>
      </c>
      <c r="R924" s="189"/>
    </row>
    <row r="925" spans="1:18" s="113" customFormat="1" ht="35.25" hidden="1" customHeight="1" outlineLevel="1">
      <c r="A925" s="108"/>
      <c r="B925" s="244"/>
      <c r="C925" s="244"/>
      <c r="D925" s="244"/>
      <c r="E925" s="96"/>
      <c r="F925" s="96" t="s">
        <v>3494</v>
      </c>
      <c r="G925" s="96" t="s">
        <v>3274</v>
      </c>
      <c r="H925" s="189"/>
      <c r="I925" s="189">
        <v>1</v>
      </c>
      <c r="J925" s="189"/>
      <c r="K925" s="189"/>
      <c r="L925" s="189"/>
      <c r="M925" s="189">
        <v>5</v>
      </c>
      <c r="N925" s="189"/>
      <c r="O925" s="189"/>
      <c r="P925" s="189"/>
      <c r="Q925" s="189">
        <v>205.74545000000001</v>
      </c>
      <c r="R925" s="189"/>
    </row>
    <row r="926" spans="1:18" s="113" customFormat="1" ht="35.25" hidden="1" customHeight="1" outlineLevel="1">
      <c r="A926" s="108"/>
      <c r="B926" s="244"/>
      <c r="C926" s="244"/>
      <c r="D926" s="244"/>
      <c r="E926" s="96"/>
      <c r="F926" s="96" t="s">
        <v>3494</v>
      </c>
      <c r="G926" s="96" t="s">
        <v>3275</v>
      </c>
      <c r="H926" s="189"/>
      <c r="I926" s="189">
        <v>1</v>
      </c>
      <c r="J926" s="189"/>
      <c r="K926" s="189"/>
      <c r="L926" s="189"/>
      <c r="M926" s="189">
        <v>14</v>
      </c>
      <c r="N926" s="189"/>
      <c r="O926" s="189"/>
      <c r="P926" s="189"/>
      <c r="Q926" s="189">
        <v>305.61903000000001</v>
      </c>
      <c r="R926" s="189"/>
    </row>
    <row r="927" spans="1:18" s="113" customFormat="1" ht="35.25" hidden="1" customHeight="1" outlineLevel="1">
      <c r="A927" s="108"/>
      <c r="B927" s="244"/>
      <c r="C927" s="244"/>
      <c r="D927" s="244"/>
      <c r="E927" s="96"/>
      <c r="F927" s="96" t="s">
        <v>3494</v>
      </c>
      <c r="G927" s="96" t="s">
        <v>3276</v>
      </c>
      <c r="H927" s="189"/>
      <c r="I927" s="189">
        <v>1</v>
      </c>
      <c r="J927" s="189"/>
      <c r="K927" s="189"/>
      <c r="L927" s="189"/>
      <c r="M927" s="189">
        <v>14</v>
      </c>
      <c r="N927" s="189"/>
      <c r="O927" s="189"/>
      <c r="P927" s="189"/>
      <c r="Q927" s="189">
        <v>435.97604999999999</v>
      </c>
      <c r="R927" s="189"/>
    </row>
    <row r="928" spans="1:18" s="113" customFormat="1" ht="35.25" hidden="1" customHeight="1" outlineLevel="1">
      <c r="A928" s="108"/>
      <c r="B928" s="244"/>
      <c r="C928" s="244"/>
      <c r="D928" s="244"/>
      <c r="E928" s="96"/>
      <c r="F928" s="96" t="s">
        <v>3494</v>
      </c>
      <c r="G928" s="96" t="s">
        <v>3277</v>
      </c>
      <c r="H928" s="189"/>
      <c r="I928" s="189">
        <v>1</v>
      </c>
      <c r="J928" s="189"/>
      <c r="K928" s="189"/>
      <c r="L928" s="189"/>
      <c r="M928" s="189">
        <v>6.1</v>
      </c>
      <c r="N928" s="189"/>
      <c r="O928" s="189"/>
      <c r="P928" s="189"/>
      <c r="Q928" s="189">
        <v>180.9006</v>
      </c>
      <c r="R928" s="189"/>
    </row>
    <row r="929" spans="1:18" s="113" customFormat="1" ht="35.25" hidden="1" customHeight="1" outlineLevel="1">
      <c r="A929" s="108"/>
      <c r="B929" s="244"/>
      <c r="C929" s="244"/>
      <c r="D929" s="244"/>
      <c r="E929" s="96"/>
      <c r="F929" s="96" t="s">
        <v>3494</v>
      </c>
      <c r="G929" s="96" t="s">
        <v>3501</v>
      </c>
      <c r="H929" s="189"/>
      <c r="I929" s="189">
        <v>1</v>
      </c>
      <c r="J929" s="189"/>
      <c r="K929" s="189"/>
      <c r="L929" s="189"/>
      <c r="M929" s="189">
        <v>6.1</v>
      </c>
      <c r="N929" s="189"/>
      <c r="O929" s="189"/>
      <c r="P929" s="189"/>
      <c r="Q929" s="189">
        <v>325.61761000000001</v>
      </c>
      <c r="R929" s="189"/>
    </row>
    <row r="930" spans="1:18" s="113" customFormat="1" ht="35.25" hidden="1" customHeight="1" outlineLevel="1">
      <c r="A930" s="108"/>
      <c r="B930" s="244"/>
      <c r="C930" s="244"/>
      <c r="D930" s="244"/>
      <c r="E930" s="96"/>
      <c r="F930" s="96" t="s">
        <v>3494</v>
      </c>
      <c r="G930" s="96" t="s">
        <v>3278</v>
      </c>
      <c r="H930" s="189"/>
      <c r="I930" s="189">
        <v>1</v>
      </c>
      <c r="J930" s="189"/>
      <c r="K930" s="189"/>
      <c r="L930" s="189"/>
      <c r="M930" s="189">
        <v>14</v>
      </c>
      <c r="N930" s="189"/>
      <c r="O930" s="189"/>
      <c r="P930" s="189"/>
      <c r="Q930" s="189">
        <v>444.55548999999996</v>
      </c>
      <c r="R930" s="189"/>
    </row>
    <row r="931" spans="1:18" s="113" customFormat="1" ht="35.25" hidden="1" customHeight="1" outlineLevel="1">
      <c r="A931" s="108"/>
      <c r="B931" s="244"/>
      <c r="C931" s="244"/>
      <c r="D931" s="244"/>
      <c r="E931" s="96"/>
      <c r="F931" s="96" t="s">
        <v>3494</v>
      </c>
      <c r="G931" s="96" t="s">
        <v>3279</v>
      </c>
      <c r="H931" s="189"/>
      <c r="I931" s="189">
        <v>1</v>
      </c>
      <c r="J931" s="189"/>
      <c r="K931" s="189"/>
      <c r="L931" s="189"/>
      <c r="M931" s="189">
        <v>10</v>
      </c>
      <c r="N931" s="189"/>
      <c r="O931" s="189"/>
      <c r="P931" s="189"/>
      <c r="Q931" s="189">
        <v>366.36609999999996</v>
      </c>
      <c r="R931" s="189"/>
    </row>
    <row r="932" spans="1:18" s="113" customFormat="1" ht="35.25" hidden="1" customHeight="1" outlineLevel="1">
      <c r="A932" s="108"/>
      <c r="B932" s="244"/>
      <c r="C932" s="244"/>
      <c r="D932" s="244"/>
      <c r="E932" s="96"/>
      <c r="F932" s="96" t="s">
        <v>3494</v>
      </c>
      <c r="G932" s="96" t="s">
        <v>3280</v>
      </c>
      <c r="H932" s="189"/>
      <c r="I932" s="189">
        <v>1</v>
      </c>
      <c r="J932" s="189"/>
      <c r="K932" s="189"/>
      <c r="L932" s="189"/>
      <c r="M932" s="189">
        <v>7</v>
      </c>
      <c r="N932" s="189"/>
      <c r="O932" s="189"/>
      <c r="P932" s="189"/>
      <c r="Q932" s="189">
        <v>181.03739000000002</v>
      </c>
      <c r="R932" s="189"/>
    </row>
    <row r="933" spans="1:18" s="113" customFormat="1" ht="35.25" hidden="1" customHeight="1" outlineLevel="1">
      <c r="A933" s="108"/>
      <c r="B933" s="244"/>
      <c r="C933" s="244"/>
      <c r="D933" s="244"/>
      <c r="E933" s="96"/>
      <c r="F933" s="96" t="s">
        <v>3494</v>
      </c>
      <c r="G933" s="96" t="s">
        <v>3022</v>
      </c>
      <c r="H933" s="189"/>
      <c r="I933" s="189">
        <v>1</v>
      </c>
      <c r="J933" s="189"/>
      <c r="K933" s="189"/>
      <c r="L933" s="189"/>
      <c r="M933" s="189">
        <v>15</v>
      </c>
      <c r="N933" s="189"/>
      <c r="O933" s="189"/>
      <c r="P933" s="189"/>
      <c r="Q933" s="189">
        <v>222.07146</v>
      </c>
      <c r="R933" s="189"/>
    </row>
    <row r="934" spans="1:18" s="113" customFormat="1" ht="35.25" hidden="1" customHeight="1" outlineLevel="1">
      <c r="A934" s="108"/>
      <c r="B934" s="244"/>
      <c r="C934" s="244"/>
      <c r="D934" s="244"/>
      <c r="E934" s="96"/>
      <c r="F934" s="96" t="s">
        <v>3494</v>
      </c>
      <c r="G934" s="96" t="s">
        <v>3281</v>
      </c>
      <c r="H934" s="189"/>
      <c r="I934" s="189">
        <v>1</v>
      </c>
      <c r="J934" s="189"/>
      <c r="K934" s="189"/>
      <c r="L934" s="189"/>
      <c r="M934" s="189">
        <v>15</v>
      </c>
      <c r="N934" s="189"/>
      <c r="O934" s="189"/>
      <c r="P934" s="189"/>
      <c r="Q934" s="189">
        <v>498.70722999999998</v>
      </c>
      <c r="R934" s="189"/>
    </row>
    <row r="935" spans="1:18" s="113" customFormat="1" ht="35.25" hidden="1" customHeight="1" outlineLevel="1">
      <c r="A935" s="108"/>
      <c r="B935" s="244"/>
      <c r="C935" s="244"/>
      <c r="D935" s="244"/>
      <c r="E935" s="96"/>
      <c r="F935" s="96" t="s">
        <v>3494</v>
      </c>
      <c r="G935" s="96" t="s">
        <v>3282</v>
      </c>
      <c r="H935" s="189"/>
      <c r="I935" s="189">
        <v>1</v>
      </c>
      <c r="J935" s="189"/>
      <c r="K935" s="189"/>
      <c r="L935" s="189"/>
      <c r="M935" s="189">
        <v>15</v>
      </c>
      <c r="N935" s="189"/>
      <c r="O935" s="189"/>
      <c r="P935" s="189"/>
      <c r="Q935" s="189">
        <v>182.6848</v>
      </c>
      <c r="R935" s="189"/>
    </row>
    <row r="936" spans="1:18" s="113" customFormat="1" ht="35.25" hidden="1" customHeight="1" outlineLevel="1">
      <c r="A936" s="108"/>
      <c r="B936" s="244"/>
      <c r="C936" s="244"/>
      <c r="D936" s="244"/>
      <c r="E936" s="96"/>
      <c r="F936" s="96" t="s">
        <v>3494</v>
      </c>
      <c r="G936" s="96" t="s">
        <v>3283</v>
      </c>
      <c r="H936" s="189"/>
      <c r="I936" s="189">
        <v>1</v>
      </c>
      <c r="J936" s="189"/>
      <c r="K936" s="189"/>
      <c r="L936" s="189"/>
      <c r="M936" s="189">
        <v>15</v>
      </c>
      <c r="N936" s="189"/>
      <c r="O936" s="189"/>
      <c r="P936" s="189"/>
      <c r="Q936" s="189">
        <v>258.28073000000001</v>
      </c>
      <c r="R936" s="189"/>
    </row>
    <row r="937" spans="1:18" s="113" customFormat="1" ht="35.25" hidden="1" customHeight="1" outlineLevel="1">
      <c r="A937" s="108"/>
      <c r="B937" s="244"/>
      <c r="C937" s="244"/>
      <c r="D937" s="244"/>
      <c r="E937" s="96"/>
      <c r="F937" s="96" t="s">
        <v>3494</v>
      </c>
      <c r="G937" s="96" t="s">
        <v>3284</v>
      </c>
      <c r="H937" s="189"/>
      <c r="I937" s="189">
        <v>1</v>
      </c>
      <c r="J937" s="189"/>
      <c r="K937" s="189"/>
      <c r="L937" s="189"/>
      <c r="M937" s="189">
        <v>15</v>
      </c>
      <c r="N937" s="189"/>
      <c r="O937" s="189"/>
      <c r="P937" s="189"/>
      <c r="Q937" s="189">
        <v>290.32809999999995</v>
      </c>
      <c r="R937" s="189"/>
    </row>
    <row r="938" spans="1:18" s="113" customFormat="1" ht="35.25" hidden="1" customHeight="1" outlineLevel="1">
      <c r="A938" s="108"/>
      <c r="B938" s="244"/>
      <c r="C938" s="244"/>
      <c r="D938" s="244"/>
      <c r="E938" s="96"/>
      <c r="F938" s="96" t="s">
        <v>3494</v>
      </c>
      <c r="G938" s="96" t="s">
        <v>3285</v>
      </c>
      <c r="H938" s="189"/>
      <c r="I938" s="189">
        <v>1</v>
      </c>
      <c r="J938" s="189"/>
      <c r="K938" s="189"/>
      <c r="L938" s="189"/>
      <c r="M938" s="189">
        <v>15</v>
      </c>
      <c r="N938" s="189"/>
      <c r="O938" s="189"/>
      <c r="P938" s="189"/>
      <c r="Q938" s="189">
        <v>300.52118999999999</v>
      </c>
      <c r="R938" s="189"/>
    </row>
    <row r="939" spans="1:18" s="113" customFormat="1" ht="35.25" hidden="1" customHeight="1" outlineLevel="1">
      <c r="A939" s="108"/>
      <c r="B939" s="244"/>
      <c r="C939" s="244"/>
      <c r="D939" s="244"/>
      <c r="E939" s="96"/>
      <c r="F939" s="96" t="s">
        <v>3494</v>
      </c>
      <c r="G939" s="96" t="s">
        <v>3073</v>
      </c>
      <c r="H939" s="189"/>
      <c r="I939" s="189">
        <v>1</v>
      </c>
      <c r="J939" s="189"/>
      <c r="K939" s="189"/>
      <c r="L939" s="189"/>
      <c r="M939" s="189">
        <v>15</v>
      </c>
      <c r="N939" s="189"/>
      <c r="O939" s="189"/>
      <c r="P939" s="189"/>
      <c r="Q939" s="189">
        <v>381.37106</v>
      </c>
      <c r="R939" s="189"/>
    </row>
    <row r="940" spans="1:18" s="113" customFormat="1" ht="35.25" hidden="1" customHeight="1" outlineLevel="1">
      <c r="A940" s="108"/>
      <c r="B940" s="244"/>
      <c r="C940" s="244"/>
      <c r="D940" s="244"/>
      <c r="E940" s="96"/>
      <c r="F940" s="96" t="s">
        <v>3494</v>
      </c>
      <c r="G940" s="96" t="s">
        <v>3502</v>
      </c>
      <c r="H940" s="189"/>
      <c r="I940" s="189">
        <v>1</v>
      </c>
      <c r="J940" s="189"/>
      <c r="K940" s="189"/>
      <c r="L940" s="189"/>
      <c r="M940" s="189">
        <v>5</v>
      </c>
      <c r="N940" s="189"/>
      <c r="O940" s="189"/>
      <c r="P940" s="189"/>
      <c r="Q940" s="189">
        <v>262.41811000000001</v>
      </c>
      <c r="R940" s="189"/>
    </row>
    <row r="941" spans="1:18" s="113" customFormat="1" ht="35.25" hidden="1" customHeight="1" outlineLevel="1">
      <c r="A941" s="108"/>
      <c r="B941" s="244"/>
      <c r="C941" s="244"/>
      <c r="D941" s="244"/>
      <c r="E941" s="96"/>
      <c r="F941" s="96" t="s">
        <v>3494</v>
      </c>
      <c r="G941" s="96" t="s">
        <v>3286</v>
      </c>
      <c r="H941" s="189"/>
      <c r="I941" s="189">
        <v>1</v>
      </c>
      <c r="J941" s="189"/>
      <c r="K941" s="189"/>
      <c r="L941" s="189"/>
      <c r="M941" s="189">
        <v>4.4000000000000004</v>
      </c>
      <c r="N941" s="189"/>
      <c r="O941" s="189"/>
      <c r="P941" s="189"/>
      <c r="Q941" s="189">
        <v>357.42750999999998</v>
      </c>
      <c r="R941" s="189"/>
    </row>
    <row r="942" spans="1:18" s="113" customFormat="1" ht="35.25" hidden="1" customHeight="1" outlineLevel="1">
      <c r="A942" s="108"/>
      <c r="B942" s="244"/>
      <c r="C942" s="244"/>
      <c r="D942" s="244"/>
      <c r="E942" s="96"/>
      <c r="F942" s="96" t="s">
        <v>3494</v>
      </c>
      <c r="G942" s="96" t="s">
        <v>3287</v>
      </c>
      <c r="H942" s="189"/>
      <c r="I942" s="189">
        <v>1</v>
      </c>
      <c r="J942" s="189"/>
      <c r="K942" s="189"/>
      <c r="L942" s="189"/>
      <c r="M942" s="189">
        <v>2.61</v>
      </c>
      <c r="N942" s="189"/>
      <c r="O942" s="189"/>
      <c r="P942" s="189"/>
      <c r="Q942" s="189">
        <v>400.03296999999998</v>
      </c>
      <c r="R942" s="189"/>
    </row>
    <row r="943" spans="1:18" s="113" customFormat="1" ht="34.5" hidden="1" customHeight="1" outlineLevel="1">
      <c r="A943" s="108"/>
      <c r="B943" s="244"/>
      <c r="C943" s="244"/>
      <c r="D943" s="244"/>
      <c r="E943" s="96"/>
      <c r="F943" s="96" t="s">
        <v>3494</v>
      </c>
      <c r="G943" s="96" t="s">
        <v>3292</v>
      </c>
      <c r="H943" s="189"/>
      <c r="I943" s="189"/>
      <c r="J943" s="189">
        <v>1</v>
      </c>
      <c r="K943" s="189"/>
      <c r="L943" s="189"/>
      <c r="M943" s="189"/>
      <c r="N943" s="189">
        <v>7</v>
      </c>
      <c r="O943" s="189"/>
      <c r="P943" s="189"/>
      <c r="Q943" s="189"/>
      <c r="R943" s="189">
        <v>480.90024</v>
      </c>
    </row>
    <row r="944" spans="1:18" s="113" customFormat="1" ht="35.25" hidden="1" customHeight="1" outlineLevel="1">
      <c r="A944" s="108"/>
      <c r="B944" s="244"/>
      <c r="C944" s="244"/>
      <c r="D944" s="244"/>
      <c r="E944" s="96"/>
      <c r="F944" s="96" t="s">
        <v>3494</v>
      </c>
      <c r="G944" s="96" t="s">
        <v>3503</v>
      </c>
      <c r="H944" s="189"/>
      <c r="I944" s="189"/>
      <c r="J944" s="189">
        <v>1</v>
      </c>
      <c r="K944" s="189"/>
      <c r="L944" s="189"/>
      <c r="M944" s="189"/>
      <c r="N944" s="189">
        <v>14</v>
      </c>
      <c r="O944" s="189"/>
      <c r="P944" s="189"/>
      <c r="Q944" s="189"/>
      <c r="R944" s="189">
        <v>541.11725999999999</v>
      </c>
    </row>
    <row r="945" spans="1:18" s="113" customFormat="1" ht="35.25" hidden="1" customHeight="1" outlineLevel="1">
      <c r="A945" s="108"/>
      <c r="B945" s="244"/>
      <c r="C945" s="244"/>
      <c r="D945" s="244"/>
      <c r="E945" s="96"/>
      <c r="F945" s="96" t="s">
        <v>3494</v>
      </c>
      <c r="G945" s="96" t="s">
        <v>3185</v>
      </c>
      <c r="H945" s="189"/>
      <c r="I945" s="189"/>
      <c r="J945" s="189">
        <v>1</v>
      </c>
      <c r="K945" s="189"/>
      <c r="L945" s="189"/>
      <c r="M945" s="189"/>
      <c r="N945" s="189">
        <v>7</v>
      </c>
      <c r="O945" s="189"/>
      <c r="P945" s="189"/>
      <c r="Q945" s="189"/>
      <c r="R945" s="189">
        <v>254.92021</v>
      </c>
    </row>
    <row r="946" spans="1:18" s="113" customFormat="1" ht="35.25" hidden="1" customHeight="1" outlineLevel="1">
      <c r="A946" s="108"/>
      <c r="B946" s="244"/>
      <c r="C946" s="244"/>
      <c r="D946" s="244"/>
      <c r="E946" s="96"/>
      <c r="F946" s="96" t="s">
        <v>3494</v>
      </c>
      <c r="G946" s="96" t="s">
        <v>3294</v>
      </c>
      <c r="H946" s="189"/>
      <c r="I946" s="189"/>
      <c r="J946" s="189">
        <v>1</v>
      </c>
      <c r="K946" s="189"/>
      <c r="L946" s="189"/>
      <c r="M946" s="189"/>
      <c r="N946" s="189">
        <v>5</v>
      </c>
      <c r="O946" s="189"/>
      <c r="P946" s="189"/>
      <c r="Q946" s="189"/>
      <c r="R946" s="189">
        <v>324.05694</v>
      </c>
    </row>
    <row r="947" spans="1:18" s="113" customFormat="1" ht="35.25" hidden="1" customHeight="1" outlineLevel="1">
      <c r="A947" s="108"/>
      <c r="B947" s="244"/>
      <c r="C947" s="244"/>
      <c r="D947" s="244"/>
      <c r="E947" s="96"/>
      <c r="F947" s="96" t="s">
        <v>3494</v>
      </c>
      <c r="G947" s="96" t="s">
        <v>3295</v>
      </c>
      <c r="H947" s="189"/>
      <c r="I947" s="189"/>
      <c r="J947" s="189">
        <v>1</v>
      </c>
      <c r="K947" s="189"/>
      <c r="L947" s="189"/>
      <c r="M947" s="189"/>
      <c r="N947" s="189">
        <v>5</v>
      </c>
      <c r="O947" s="189"/>
      <c r="P947" s="189"/>
      <c r="Q947" s="189"/>
      <c r="R947" s="189">
        <v>337.79271999999997</v>
      </c>
    </row>
    <row r="948" spans="1:18" s="113" customFormat="1" ht="35.25" hidden="1" customHeight="1" outlineLevel="1">
      <c r="A948" s="108"/>
      <c r="B948" s="244"/>
      <c r="C948" s="244"/>
      <c r="D948" s="244"/>
      <c r="E948" s="96"/>
      <c r="F948" s="96" t="s">
        <v>3494</v>
      </c>
      <c r="G948" s="96" t="s">
        <v>3296</v>
      </c>
      <c r="H948" s="189"/>
      <c r="I948" s="189"/>
      <c r="J948" s="189">
        <v>1</v>
      </c>
      <c r="K948" s="189"/>
      <c r="L948" s="189"/>
      <c r="M948" s="189"/>
      <c r="N948" s="189">
        <v>8</v>
      </c>
      <c r="O948" s="189"/>
      <c r="P948" s="189"/>
      <c r="Q948" s="189"/>
      <c r="R948" s="189">
        <v>233.50877</v>
      </c>
    </row>
    <row r="949" spans="1:18" s="113" customFormat="1" ht="35.25" hidden="1" customHeight="1" outlineLevel="1">
      <c r="A949" s="108"/>
      <c r="B949" s="244"/>
      <c r="C949" s="244"/>
      <c r="D949" s="244"/>
      <c r="E949" s="96"/>
      <c r="F949" s="96" t="s">
        <v>3494</v>
      </c>
      <c r="G949" s="96" t="s">
        <v>3504</v>
      </c>
      <c r="H949" s="189"/>
      <c r="I949" s="189"/>
      <c r="J949" s="189">
        <v>1</v>
      </c>
      <c r="K949" s="189"/>
      <c r="L949" s="189"/>
      <c r="M949" s="189"/>
      <c r="N949" s="189">
        <v>10</v>
      </c>
      <c r="O949" s="189"/>
      <c r="P949" s="189"/>
      <c r="Q949" s="189"/>
      <c r="R949" s="189">
        <v>279.83196000000004</v>
      </c>
    </row>
    <row r="950" spans="1:18" s="113" customFormat="1" ht="35.25" hidden="1" customHeight="1" outlineLevel="1">
      <c r="A950" s="108"/>
      <c r="B950" s="244"/>
      <c r="C950" s="244"/>
      <c r="D950" s="244"/>
      <c r="E950" s="96"/>
      <c r="F950" s="96" t="s">
        <v>3494</v>
      </c>
      <c r="G950" s="96" t="s">
        <v>3297</v>
      </c>
      <c r="H950" s="189"/>
      <c r="I950" s="189"/>
      <c r="J950" s="189">
        <v>1</v>
      </c>
      <c r="K950" s="189"/>
      <c r="L950" s="189"/>
      <c r="M950" s="189"/>
      <c r="N950" s="189">
        <v>6</v>
      </c>
      <c r="O950" s="189"/>
      <c r="P950" s="189"/>
      <c r="Q950" s="189"/>
      <c r="R950" s="189">
        <v>267.21383000000003</v>
      </c>
    </row>
    <row r="951" spans="1:18" s="113" customFormat="1" ht="35.25" hidden="1" customHeight="1" outlineLevel="1">
      <c r="A951" s="108"/>
      <c r="B951" s="244"/>
      <c r="C951" s="244"/>
      <c r="D951" s="244"/>
      <c r="E951" s="96"/>
      <c r="F951" s="96" t="s">
        <v>3494</v>
      </c>
      <c r="G951" s="96" t="s">
        <v>3298</v>
      </c>
      <c r="H951" s="189"/>
      <c r="I951" s="189"/>
      <c r="J951" s="189">
        <v>1</v>
      </c>
      <c r="K951" s="189"/>
      <c r="L951" s="189"/>
      <c r="M951" s="189"/>
      <c r="N951" s="189">
        <v>15</v>
      </c>
      <c r="O951" s="189"/>
      <c r="P951" s="189"/>
      <c r="Q951" s="189"/>
      <c r="R951" s="189">
        <v>456.12541999999996</v>
      </c>
    </row>
    <row r="952" spans="1:18" s="113" customFormat="1" ht="35.25" hidden="1" customHeight="1" outlineLevel="1">
      <c r="A952" s="108"/>
      <c r="B952" s="244"/>
      <c r="C952" s="244"/>
      <c r="D952" s="244"/>
      <c r="E952" s="96"/>
      <c r="F952" s="96" t="s">
        <v>3494</v>
      </c>
      <c r="G952" s="96" t="s">
        <v>3299</v>
      </c>
      <c r="H952" s="189"/>
      <c r="I952" s="189"/>
      <c r="J952" s="189">
        <v>1</v>
      </c>
      <c r="K952" s="189"/>
      <c r="L952" s="189"/>
      <c r="M952" s="189"/>
      <c r="N952" s="189">
        <v>10</v>
      </c>
      <c r="O952" s="189"/>
      <c r="P952" s="189"/>
      <c r="Q952" s="189"/>
      <c r="R952" s="189">
        <v>313.3476</v>
      </c>
    </row>
    <row r="953" spans="1:18" s="113" customFormat="1" ht="35.25" hidden="1" customHeight="1" outlineLevel="1">
      <c r="A953" s="108"/>
      <c r="B953" s="244"/>
      <c r="C953" s="244"/>
      <c r="D953" s="244"/>
      <c r="E953" s="96"/>
      <c r="F953" s="96" t="s">
        <v>3494</v>
      </c>
      <c r="G953" s="96" t="s">
        <v>3300</v>
      </c>
      <c r="H953" s="189"/>
      <c r="I953" s="189"/>
      <c r="J953" s="189">
        <v>1</v>
      </c>
      <c r="K953" s="189"/>
      <c r="L953" s="189"/>
      <c r="M953" s="189"/>
      <c r="N953" s="189">
        <v>6</v>
      </c>
      <c r="O953" s="189"/>
      <c r="P953" s="189"/>
      <c r="Q953" s="189"/>
      <c r="R953" s="189">
        <v>400.50806</v>
      </c>
    </row>
    <row r="954" spans="1:18" s="113" customFormat="1" ht="35.25" hidden="1" customHeight="1" outlineLevel="1">
      <c r="A954" s="108"/>
      <c r="B954" s="244"/>
      <c r="C954" s="244"/>
      <c r="D954" s="244"/>
      <c r="E954" s="96"/>
      <c r="F954" s="96" t="s">
        <v>3494</v>
      </c>
      <c r="G954" s="96" t="s">
        <v>3301</v>
      </c>
      <c r="H954" s="189"/>
      <c r="I954" s="189"/>
      <c r="J954" s="189">
        <v>1</v>
      </c>
      <c r="K954" s="189"/>
      <c r="L954" s="189"/>
      <c r="M954" s="189"/>
      <c r="N954" s="189">
        <v>15</v>
      </c>
      <c r="O954" s="189"/>
      <c r="P954" s="189"/>
      <c r="Q954" s="189"/>
      <c r="R954" s="189">
        <v>499.36521999999997</v>
      </c>
    </row>
    <row r="955" spans="1:18" s="113" customFormat="1" ht="35.25" hidden="1" customHeight="1" outlineLevel="1">
      <c r="A955" s="108"/>
      <c r="B955" s="244"/>
      <c r="C955" s="244"/>
      <c r="D955" s="244"/>
      <c r="E955" s="96"/>
      <c r="F955" s="96" t="s">
        <v>3494</v>
      </c>
      <c r="G955" s="96" t="s">
        <v>3302</v>
      </c>
      <c r="H955" s="189"/>
      <c r="I955" s="189"/>
      <c r="J955" s="189">
        <v>1</v>
      </c>
      <c r="K955" s="189"/>
      <c r="L955" s="189"/>
      <c r="M955" s="189"/>
      <c r="N955" s="189">
        <v>10</v>
      </c>
      <c r="O955" s="189"/>
      <c r="P955" s="189"/>
      <c r="Q955" s="189"/>
      <c r="R955" s="189">
        <v>280.93507</v>
      </c>
    </row>
    <row r="956" spans="1:18" s="113" customFormat="1" ht="35.25" hidden="1" customHeight="1" outlineLevel="1">
      <c r="A956" s="108"/>
      <c r="B956" s="244"/>
      <c r="C956" s="244"/>
      <c r="D956" s="244"/>
      <c r="E956" s="96"/>
      <c r="F956" s="96" t="s">
        <v>3494</v>
      </c>
      <c r="G956" s="96" t="s">
        <v>3303</v>
      </c>
      <c r="H956" s="189"/>
      <c r="I956" s="189"/>
      <c r="J956" s="189">
        <v>1</v>
      </c>
      <c r="K956" s="189"/>
      <c r="L956" s="189"/>
      <c r="M956" s="189"/>
      <c r="N956" s="189">
        <v>15</v>
      </c>
      <c r="O956" s="189"/>
      <c r="P956" s="189"/>
      <c r="Q956" s="189"/>
      <c r="R956" s="189">
        <v>484.64114000000001</v>
      </c>
    </row>
    <row r="957" spans="1:18" s="113" customFormat="1" ht="35.25" hidden="1" customHeight="1" outlineLevel="1">
      <c r="A957" s="108"/>
      <c r="B957" s="244"/>
      <c r="C957" s="244"/>
      <c r="D957" s="244"/>
      <c r="E957" s="96"/>
      <c r="F957" s="96" t="s">
        <v>3494</v>
      </c>
      <c r="G957" s="96" t="s">
        <v>3304</v>
      </c>
      <c r="H957" s="189"/>
      <c r="I957" s="189"/>
      <c r="J957" s="189">
        <v>1</v>
      </c>
      <c r="K957" s="189"/>
      <c r="L957" s="189"/>
      <c r="M957" s="189"/>
      <c r="N957" s="189">
        <v>7</v>
      </c>
      <c r="O957" s="189"/>
      <c r="P957" s="189"/>
      <c r="Q957" s="189"/>
      <c r="R957" s="189">
        <v>295.41494</v>
      </c>
    </row>
    <row r="958" spans="1:18" s="113" customFormat="1" ht="35.25" hidden="1" customHeight="1" outlineLevel="1">
      <c r="A958" s="108"/>
      <c r="B958" s="244"/>
      <c r="C958" s="244"/>
      <c r="D958" s="244"/>
      <c r="E958" s="96"/>
      <c r="F958" s="96" t="s">
        <v>3494</v>
      </c>
      <c r="G958" s="96" t="s">
        <v>3305</v>
      </c>
      <c r="H958" s="189"/>
      <c r="I958" s="189"/>
      <c r="J958" s="189">
        <v>1</v>
      </c>
      <c r="K958" s="189"/>
      <c r="L958" s="189"/>
      <c r="M958" s="189"/>
      <c r="N958" s="189">
        <v>12.5</v>
      </c>
      <c r="O958" s="189"/>
      <c r="P958" s="189"/>
      <c r="Q958" s="189"/>
      <c r="R958" s="189">
        <v>542.86930000000007</v>
      </c>
    </row>
    <row r="959" spans="1:18" s="113" customFormat="1" ht="35.25" hidden="1" customHeight="1" outlineLevel="1">
      <c r="A959" s="108"/>
      <c r="B959" s="244"/>
      <c r="C959" s="244"/>
      <c r="D959" s="244"/>
      <c r="E959" s="96"/>
      <c r="F959" s="96" t="s">
        <v>3494</v>
      </c>
      <c r="G959" s="96" t="s">
        <v>3306</v>
      </c>
      <c r="H959" s="189"/>
      <c r="I959" s="189"/>
      <c r="J959" s="189">
        <v>1</v>
      </c>
      <c r="K959" s="189"/>
      <c r="L959" s="189"/>
      <c r="M959" s="189"/>
      <c r="N959" s="189">
        <v>14</v>
      </c>
      <c r="O959" s="189"/>
      <c r="P959" s="189"/>
      <c r="Q959" s="189"/>
      <c r="R959" s="189">
        <v>423.71684999999997</v>
      </c>
    </row>
    <row r="960" spans="1:18" s="113" customFormat="1" ht="35.25" hidden="1" customHeight="1" outlineLevel="1">
      <c r="A960" s="108"/>
      <c r="B960" s="244"/>
      <c r="C960" s="244"/>
      <c r="D960" s="244"/>
      <c r="E960" s="96"/>
      <c r="F960" s="96" t="s">
        <v>3494</v>
      </c>
      <c r="G960" s="96" t="s">
        <v>3307</v>
      </c>
      <c r="H960" s="189"/>
      <c r="I960" s="189"/>
      <c r="J960" s="189">
        <v>1</v>
      </c>
      <c r="K960" s="189"/>
      <c r="L960" s="189"/>
      <c r="M960" s="189"/>
      <c r="N960" s="189">
        <v>2.31</v>
      </c>
      <c r="O960" s="189"/>
      <c r="P960" s="189"/>
      <c r="Q960" s="189"/>
      <c r="R960" s="189">
        <v>273.87669</v>
      </c>
    </row>
    <row r="961" spans="1:109" s="113" customFormat="1" ht="35.25" hidden="1" customHeight="1" outlineLevel="1">
      <c r="A961" s="108"/>
      <c r="B961" s="244"/>
      <c r="C961" s="244"/>
      <c r="D961" s="244"/>
      <c r="E961" s="96"/>
      <c r="F961" s="96" t="s">
        <v>3494</v>
      </c>
      <c r="G961" s="96" t="s">
        <v>3308</v>
      </c>
      <c r="H961" s="189"/>
      <c r="I961" s="189"/>
      <c r="J961" s="189">
        <v>1</v>
      </c>
      <c r="K961" s="189"/>
      <c r="L961" s="189"/>
      <c r="M961" s="189"/>
      <c r="N961" s="189">
        <v>14</v>
      </c>
      <c r="O961" s="189"/>
      <c r="P961" s="189"/>
      <c r="Q961" s="189"/>
      <c r="R961" s="189">
        <v>454.01355999999998</v>
      </c>
    </row>
    <row r="962" spans="1:109" s="113" customFormat="1" ht="35.25" hidden="1" customHeight="1" outlineLevel="1">
      <c r="A962" s="108"/>
      <c r="B962" s="244"/>
      <c r="C962" s="244"/>
      <c r="D962" s="244"/>
      <c r="E962" s="96"/>
      <c r="F962" s="96" t="s">
        <v>3494</v>
      </c>
      <c r="G962" s="96" t="s">
        <v>3505</v>
      </c>
      <c r="H962" s="189"/>
      <c r="I962" s="189"/>
      <c r="J962" s="189">
        <v>1</v>
      </c>
      <c r="K962" s="189"/>
      <c r="L962" s="189"/>
      <c r="M962" s="189"/>
      <c r="N962" s="189">
        <v>5</v>
      </c>
      <c r="O962" s="189"/>
      <c r="P962" s="189"/>
      <c r="Q962" s="189"/>
      <c r="R962" s="189">
        <v>386.87614000000002</v>
      </c>
    </row>
    <row r="963" spans="1:109" s="113" customFormat="1" ht="35.25" hidden="1" customHeight="1" outlineLevel="1">
      <c r="A963" s="108"/>
      <c r="B963" s="244"/>
      <c r="C963" s="244"/>
      <c r="D963" s="244"/>
      <c r="E963" s="96"/>
      <c r="F963" s="96" t="s">
        <v>3494</v>
      </c>
      <c r="G963" s="96" t="s">
        <v>3309</v>
      </c>
      <c r="H963" s="189"/>
      <c r="I963" s="189"/>
      <c r="J963" s="189">
        <v>1</v>
      </c>
      <c r="K963" s="189"/>
      <c r="L963" s="189"/>
      <c r="M963" s="189"/>
      <c r="N963" s="189">
        <v>10</v>
      </c>
      <c r="O963" s="189"/>
      <c r="P963" s="189"/>
      <c r="Q963" s="189"/>
      <c r="R963" s="189">
        <v>259.62065000000001</v>
      </c>
    </row>
    <row r="964" spans="1:109" s="106" customFormat="1" ht="28.5" customHeight="1" collapsed="1">
      <c r="A964" s="109" t="s">
        <v>673</v>
      </c>
      <c r="B964" s="244"/>
      <c r="C964" s="244"/>
      <c r="D964" s="244"/>
      <c r="E964" s="107" t="s">
        <v>3506</v>
      </c>
      <c r="F964" s="107" t="s">
        <v>3493</v>
      </c>
      <c r="G964" s="107"/>
      <c r="H964" s="111">
        <v>3</v>
      </c>
      <c r="I964" s="111">
        <v>4</v>
      </c>
      <c r="J964" s="111">
        <v>2</v>
      </c>
      <c r="K964" s="111"/>
      <c r="L964" s="111">
        <v>74.5</v>
      </c>
      <c r="M964" s="111">
        <v>172.85</v>
      </c>
      <c r="N964" s="111">
        <v>30</v>
      </c>
      <c r="O964" s="111"/>
      <c r="P964" s="111">
        <v>1345.9697700000002</v>
      </c>
      <c r="Q964" s="111">
        <v>1571.9385499999999</v>
      </c>
      <c r="R964" s="111">
        <v>860.75352999999996</v>
      </c>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37"/>
      <c r="BE964" s="137"/>
      <c r="BF964" s="137"/>
      <c r="BG964" s="137"/>
      <c r="BH964" s="137"/>
      <c r="BI964" s="137"/>
      <c r="BJ964" s="137"/>
      <c r="BK964" s="137"/>
      <c r="BL964" s="137"/>
      <c r="BM964" s="137"/>
      <c r="BN964" s="137"/>
      <c r="BO964" s="137"/>
      <c r="BP964" s="137"/>
      <c r="BQ964" s="137"/>
      <c r="BR964" s="137"/>
      <c r="BS964" s="137"/>
      <c r="BT964" s="137"/>
      <c r="BU964" s="137"/>
      <c r="BV964" s="137"/>
      <c r="BW964" s="137"/>
      <c r="BX964" s="137"/>
      <c r="BY964" s="137"/>
      <c r="BZ964" s="137"/>
      <c r="CA964" s="137"/>
      <c r="CB964" s="137"/>
      <c r="CC964" s="137"/>
      <c r="CD964" s="137"/>
      <c r="CE964" s="137"/>
      <c r="CF964" s="137"/>
      <c r="CG964" s="137"/>
      <c r="CH964" s="137"/>
      <c r="CI964" s="137"/>
      <c r="CJ964" s="137"/>
      <c r="CK964" s="137"/>
      <c r="CL964" s="137"/>
      <c r="CM964" s="137"/>
      <c r="CN964" s="137"/>
      <c r="CO964" s="137"/>
      <c r="CP964" s="137"/>
      <c r="CQ964" s="137"/>
      <c r="CR964" s="137"/>
      <c r="CS964" s="137"/>
      <c r="CT964" s="137"/>
      <c r="CU964" s="137"/>
      <c r="CV964" s="137"/>
      <c r="CW964" s="137"/>
      <c r="CX964" s="137"/>
      <c r="CY964" s="137"/>
      <c r="CZ964" s="137"/>
      <c r="DA964" s="137"/>
      <c r="DB964" s="137"/>
      <c r="DC964" s="137"/>
      <c r="DD964" s="137"/>
      <c r="DE964" s="137"/>
    </row>
    <row r="965" spans="1:109" s="190" customFormat="1" ht="111.75" hidden="1" customHeight="1" outlineLevel="1">
      <c r="A965" s="108"/>
      <c r="B965" s="244"/>
      <c r="C965" s="244"/>
      <c r="D965" s="244"/>
      <c r="E965" s="96"/>
      <c r="F965" s="96" t="s">
        <v>3494</v>
      </c>
      <c r="G965" s="96" t="s">
        <v>3181</v>
      </c>
      <c r="H965" s="189">
        <v>1</v>
      </c>
      <c r="I965" s="189"/>
      <c r="J965" s="189"/>
      <c r="K965" s="189"/>
      <c r="L965" s="189">
        <v>5</v>
      </c>
      <c r="M965" s="189"/>
      <c r="N965" s="189"/>
      <c r="O965" s="189"/>
      <c r="P965" s="189">
        <v>360.76827000000003</v>
      </c>
      <c r="Q965" s="189"/>
      <c r="R965" s="189"/>
    </row>
    <row r="966" spans="1:109" s="113" customFormat="1" ht="34.5" hidden="1" customHeight="1" outlineLevel="1">
      <c r="A966" s="108"/>
      <c r="B966" s="244"/>
      <c r="C966" s="244"/>
      <c r="D966" s="244"/>
      <c r="E966" s="96"/>
      <c r="F966" s="96" t="s">
        <v>3494</v>
      </c>
      <c r="G966" s="96" t="s">
        <v>3507</v>
      </c>
      <c r="H966" s="189">
        <v>1</v>
      </c>
      <c r="I966" s="189"/>
      <c r="J966" s="189"/>
      <c r="K966" s="189"/>
      <c r="L966" s="189">
        <v>45</v>
      </c>
      <c r="M966" s="189"/>
      <c r="N966" s="189"/>
      <c r="O966" s="189"/>
      <c r="P966" s="189">
        <v>344.83772999999997</v>
      </c>
      <c r="Q966" s="189"/>
      <c r="R966" s="189"/>
    </row>
    <row r="967" spans="1:109" s="113" customFormat="1" ht="34.5" hidden="1" customHeight="1" outlineLevel="1">
      <c r="A967" s="108"/>
      <c r="B967" s="244"/>
      <c r="C967" s="244"/>
      <c r="D967" s="244"/>
      <c r="E967" s="96"/>
      <c r="F967" s="96" t="s">
        <v>3494</v>
      </c>
      <c r="G967" s="96" t="s">
        <v>3220</v>
      </c>
      <c r="H967" s="189">
        <v>1</v>
      </c>
      <c r="I967" s="189"/>
      <c r="J967" s="189"/>
      <c r="K967" s="189"/>
      <c r="L967" s="189">
        <v>24.5</v>
      </c>
      <c r="M967" s="189"/>
      <c r="N967" s="189"/>
      <c r="O967" s="189"/>
      <c r="P967" s="189">
        <v>640.36377000000005</v>
      </c>
      <c r="Q967" s="189"/>
      <c r="R967" s="189"/>
    </row>
    <row r="968" spans="1:109" s="113" customFormat="1" ht="35.25" hidden="1" customHeight="1" outlineLevel="1">
      <c r="A968" s="108"/>
      <c r="B968" s="244"/>
      <c r="C968" s="244"/>
      <c r="D968" s="244"/>
      <c r="E968" s="96"/>
      <c r="F968" s="96" t="s">
        <v>3508</v>
      </c>
      <c r="G968" s="96" t="s">
        <v>3187</v>
      </c>
      <c r="H968" s="189"/>
      <c r="I968" s="189">
        <v>1</v>
      </c>
      <c r="J968" s="189"/>
      <c r="K968" s="189"/>
      <c r="L968" s="189"/>
      <c r="M968" s="189">
        <v>63.45</v>
      </c>
      <c r="N968" s="189"/>
      <c r="O968" s="189"/>
      <c r="P968" s="189"/>
      <c r="Q968" s="189">
        <v>339.75145000000003</v>
      </c>
      <c r="R968" s="189"/>
    </row>
    <row r="969" spans="1:109" s="113" customFormat="1" ht="35.25" hidden="1" customHeight="1" outlineLevel="1">
      <c r="A969" s="108"/>
      <c r="B969" s="244"/>
      <c r="C969" s="244"/>
      <c r="D969" s="244"/>
      <c r="E969" s="96"/>
      <c r="F969" s="96" t="s">
        <v>3508</v>
      </c>
      <c r="G969" s="96" t="s">
        <v>3085</v>
      </c>
      <c r="H969" s="189"/>
      <c r="I969" s="189">
        <v>1</v>
      </c>
      <c r="J969" s="189"/>
      <c r="K969" s="189"/>
      <c r="L969" s="189"/>
      <c r="M969" s="189">
        <v>35.4</v>
      </c>
      <c r="N969" s="189"/>
      <c r="O969" s="189"/>
      <c r="P969" s="189"/>
      <c r="Q969" s="189">
        <v>603.01897999999994</v>
      </c>
      <c r="R969" s="189"/>
    </row>
    <row r="970" spans="1:109" s="113" customFormat="1" ht="35.25" hidden="1" customHeight="1" outlineLevel="1">
      <c r="A970" s="108"/>
      <c r="B970" s="244"/>
      <c r="C970" s="244"/>
      <c r="D970" s="244"/>
      <c r="E970" s="96"/>
      <c r="F970" s="96" t="s">
        <v>3494</v>
      </c>
      <c r="G970" s="96" t="s">
        <v>3288</v>
      </c>
      <c r="H970" s="189"/>
      <c r="I970" s="189">
        <v>1</v>
      </c>
      <c r="J970" s="189"/>
      <c r="K970" s="189"/>
      <c r="L970" s="189"/>
      <c r="M970" s="189">
        <v>49</v>
      </c>
      <c r="N970" s="189"/>
      <c r="O970" s="189"/>
      <c r="P970" s="189"/>
      <c r="Q970" s="189">
        <v>322.34685999999994</v>
      </c>
      <c r="R970" s="189"/>
    </row>
    <row r="971" spans="1:109" s="113" customFormat="1" ht="35.25" hidden="1" customHeight="1" outlineLevel="1">
      <c r="A971" s="108"/>
      <c r="B971" s="244"/>
      <c r="C971" s="244"/>
      <c r="D971" s="244"/>
      <c r="E971" s="96"/>
      <c r="F971" s="96" t="s">
        <v>3494</v>
      </c>
      <c r="G971" s="96" t="s">
        <v>3289</v>
      </c>
      <c r="H971" s="189"/>
      <c r="I971" s="189">
        <v>1</v>
      </c>
      <c r="J971" s="189"/>
      <c r="K971" s="189"/>
      <c r="L971" s="189"/>
      <c r="M971" s="189">
        <v>25</v>
      </c>
      <c r="N971" s="189"/>
      <c r="O971" s="189"/>
      <c r="P971" s="189"/>
      <c r="Q971" s="189">
        <v>306.82125999999994</v>
      </c>
      <c r="R971" s="189"/>
    </row>
    <row r="972" spans="1:109" s="113" customFormat="1" ht="30" hidden="1" customHeight="1" outlineLevel="1">
      <c r="A972" s="108"/>
      <c r="B972" s="244"/>
      <c r="C972" s="244"/>
      <c r="D972" s="244"/>
      <c r="E972" s="96"/>
      <c r="F972" s="96"/>
      <c r="G972" s="96" t="s">
        <v>3293</v>
      </c>
      <c r="H972" s="189"/>
      <c r="I972" s="189"/>
      <c r="J972" s="189">
        <v>1</v>
      </c>
      <c r="K972" s="189"/>
      <c r="L972" s="189"/>
      <c r="M972" s="189"/>
      <c r="N972" s="189">
        <v>10</v>
      </c>
      <c r="O972" s="189"/>
      <c r="P972" s="189"/>
      <c r="Q972" s="189"/>
      <c r="R972" s="189">
        <v>453.46560999999997</v>
      </c>
    </row>
    <row r="973" spans="1:109" s="113" customFormat="1" ht="22.5" hidden="1" customHeight="1" outlineLevel="1">
      <c r="A973" s="108"/>
      <c r="B973" s="244"/>
      <c r="C973" s="244"/>
      <c r="D973" s="244"/>
      <c r="E973" s="96"/>
      <c r="F973" s="96"/>
      <c r="G973" s="96" t="s">
        <v>3314</v>
      </c>
      <c r="H973" s="189"/>
      <c r="I973" s="189"/>
      <c r="J973" s="189">
        <v>1</v>
      </c>
      <c r="K973" s="189"/>
      <c r="L973" s="189"/>
      <c r="M973" s="189"/>
      <c r="N973" s="189">
        <v>20</v>
      </c>
      <c r="O973" s="189"/>
      <c r="P973" s="189"/>
      <c r="Q973" s="189"/>
      <c r="R973" s="189">
        <v>407.28791999999999</v>
      </c>
    </row>
    <row r="974" spans="1:109" s="106" customFormat="1" ht="28.5" customHeight="1" collapsed="1">
      <c r="A974" s="109" t="s">
        <v>3509</v>
      </c>
      <c r="B974" s="244"/>
      <c r="C974" s="244"/>
      <c r="D974" s="244"/>
      <c r="E974" s="107" t="s">
        <v>3510</v>
      </c>
      <c r="F974" s="107" t="s">
        <v>3511</v>
      </c>
      <c r="G974" s="107"/>
      <c r="H974" s="111">
        <v>0</v>
      </c>
      <c r="I974" s="111">
        <v>1</v>
      </c>
      <c r="J974" s="111">
        <v>0</v>
      </c>
      <c r="K974" s="111">
        <v>0</v>
      </c>
      <c r="L974" s="111">
        <v>0</v>
      </c>
      <c r="M974" s="111">
        <v>14</v>
      </c>
      <c r="N974" s="111">
        <v>0</v>
      </c>
      <c r="O974" s="111">
        <v>0</v>
      </c>
      <c r="P974" s="111">
        <v>0</v>
      </c>
      <c r="Q974" s="111">
        <v>466.34050999999999</v>
      </c>
      <c r="R974" s="111">
        <v>0</v>
      </c>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37"/>
      <c r="BE974" s="137"/>
      <c r="BF974" s="137"/>
      <c r="BG974" s="137"/>
      <c r="BH974" s="137"/>
      <c r="BI974" s="137"/>
      <c r="BJ974" s="137"/>
      <c r="BK974" s="137"/>
      <c r="BL974" s="137"/>
      <c r="BM974" s="137"/>
      <c r="BN974" s="137"/>
      <c r="BO974" s="137"/>
      <c r="BP974" s="137"/>
      <c r="BQ974" s="137"/>
      <c r="BR974" s="137"/>
      <c r="BS974" s="137"/>
      <c r="BT974" s="137"/>
      <c r="BU974" s="137"/>
      <c r="BV974" s="137"/>
      <c r="BW974" s="137"/>
      <c r="BX974" s="137"/>
      <c r="BY974" s="137"/>
      <c r="BZ974" s="137"/>
      <c r="CA974" s="137"/>
      <c r="CB974" s="137"/>
      <c r="CC974" s="137"/>
      <c r="CD974" s="137"/>
      <c r="CE974" s="137"/>
      <c r="CF974" s="137"/>
      <c r="CG974" s="137"/>
      <c r="CH974" s="137"/>
      <c r="CI974" s="137"/>
      <c r="CJ974" s="137"/>
      <c r="CK974" s="137"/>
      <c r="CL974" s="137"/>
      <c r="CM974" s="137"/>
      <c r="CN974" s="137"/>
      <c r="CO974" s="137"/>
      <c r="CP974" s="137"/>
      <c r="CQ974" s="137"/>
      <c r="CR974" s="137"/>
      <c r="CS974" s="137"/>
      <c r="CT974" s="137"/>
      <c r="CU974" s="137"/>
      <c r="CV974" s="137"/>
      <c r="CW974" s="137"/>
      <c r="CX974" s="137"/>
      <c r="CY974" s="137"/>
      <c r="CZ974" s="137"/>
      <c r="DA974" s="137"/>
      <c r="DB974" s="137"/>
      <c r="DC974" s="137"/>
      <c r="DD974" s="137"/>
      <c r="DE974" s="137"/>
    </row>
    <row r="975" spans="1:109" s="113" customFormat="1" ht="120.75" hidden="1" customHeight="1" outlineLevel="1">
      <c r="A975" s="108"/>
      <c r="B975" s="244"/>
      <c r="C975" s="244"/>
      <c r="D975" s="244"/>
      <c r="E975" s="96"/>
      <c r="F975" s="96" t="s">
        <v>3511</v>
      </c>
      <c r="G975" s="96" t="s">
        <v>3030</v>
      </c>
      <c r="H975" s="189"/>
      <c r="I975" s="189">
        <v>1</v>
      </c>
      <c r="J975" s="189"/>
      <c r="K975" s="189"/>
      <c r="L975" s="189"/>
      <c r="M975" s="189">
        <v>14</v>
      </c>
      <c r="N975" s="189"/>
      <c r="O975" s="189"/>
      <c r="P975" s="189"/>
      <c r="Q975" s="189">
        <v>466.34050999999999</v>
      </c>
      <c r="R975" s="189"/>
    </row>
    <row r="976" spans="1:109" s="192" customFormat="1" ht="15.75" collapsed="1">
      <c r="A976" s="109" t="s">
        <v>682</v>
      </c>
      <c r="B976" s="244"/>
      <c r="C976" s="244"/>
      <c r="D976" s="244"/>
      <c r="E976" s="107" t="s">
        <v>3510</v>
      </c>
      <c r="F976" s="107" t="s">
        <v>3508</v>
      </c>
      <c r="G976" s="191"/>
      <c r="H976" s="111">
        <v>1</v>
      </c>
      <c r="I976" s="111">
        <v>0</v>
      </c>
      <c r="J976" s="111">
        <v>2</v>
      </c>
      <c r="K976" s="111">
        <v>0</v>
      </c>
      <c r="L976" s="111">
        <v>15</v>
      </c>
      <c r="M976" s="111">
        <v>0</v>
      </c>
      <c r="N976" s="111">
        <v>400</v>
      </c>
      <c r="O976" s="111">
        <v>0</v>
      </c>
      <c r="P976" s="111">
        <v>370.13415999999995</v>
      </c>
      <c r="Q976" s="111">
        <v>0</v>
      </c>
      <c r="R976" s="111">
        <v>1632.7205100000001</v>
      </c>
    </row>
    <row r="977" spans="1:109" s="190" customFormat="1" ht="78.75" hidden="1" outlineLevel="1">
      <c r="A977" s="108"/>
      <c r="B977" s="244"/>
      <c r="C977" s="244"/>
      <c r="D977" s="244"/>
      <c r="E977" s="107"/>
      <c r="F977" s="96" t="s">
        <v>3508</v>
      </c>
      <c r="G977" s="96" t="s">
        <v>2943</v>
      </c>
      <c r="H977" s="189">
        <v>1</v>
      </c>
      <c r="I977" s="189"/>
      <c r="J977" s="189"/>
      <c r="K977" s="189"/>
      <c r="L977" s="189">
        <v>15</v>
      </c>
      <c r="M977" s="189"/>
      <c r="N977" s="189"/>
      <c r="O977" s="189"/>
      <c r="P977" s="189">
        <v>370.13415999999995</v>
      </c>
      <c r="Q977" s="189"/>
      <c r="R977" s="189"/>
    </row>
    <row r="978" spans="1:109" s="113" customFormat="1" ht="94.5" hidden="1" outlineLevel="1">
      <c r="A978" s="108"/>
      <c r="B978" s="244"/>
      <c r="C978" s="244"/>
      <c r="D978" s="244"/>
      <c r="E978" s="96"/>
      <c r="F978" s="96" t="s">
        <v>3508</v>
      </c>
      <c r="G978" s="96" t="s">
        <v>3310</v>
      </c>
      <c r="H978" s="189"/>
      <c r="I978" s="189"/>
      <c r="J978" s="189">
        <v>1</v>
      </c>
      <c r="K978" s="189"/>
      <c r="L978" s="189"/>
      <c r="M978" s="189"/>
      <c r="N978" s="189">
        <v>150</v>
      </c>
      <c r="O978" s="189"/>
      <c r="P978" s="189"/>
      <c r="Q978" s="189"/>
      <c r="R978" s="189">
        <v>908.4750600000001</v>
      </c>
    </row>
    <row r="979" spans="1:109" s="113" customFormat="1" ht="126" hidden="1" outlineLevel="1">
      <c r="A979" s="108"/>
      <c r="B979" s="244"/>
      <c r="C979" s="244"/>
      <c r="D979" s="244"/>
      <c r="E979" s="96"/>
      <c r="F979" s="96" t="s">
        <v>3508</v>
      </c>
      <c r="G979" s="96" t="s">
        <v>3178</v>
      </c>
      <c r="H979" s="189"/>
      <c r="I979" s="189"/>
      <c r="J979" s="189">
        <v>1</v>
      </c>
      <c r="K979" s="189"/>
      <c r="L979" s="189"/>
      <c r="M979" s="189"/>
      <c r="N979" s="189">
        <v>250</v>
      </c>
      <c r="O979" s="189"/>
      <c r="P979" s="189"/>
      <c r="Q979" s="189"/>
      <c r="R979" s="189">
        <v>724.24545000000001</v>
      </c>
    </row>
    <row r="980" spans="1:109" s="192" customFormat="1" ht="15.75" collapsed="1">
      <c r="A980" s="109" t="s">
        <v>689</v>
      </c>
      <c r="B980" s="244"/>
      <c r="C980" s="244"/>
      <c r="D980" s="244"/>
      <c r="E980" s="107" t="s">
        <v>3512</v>
      </c>
      <c r="F980" s="107" t="s">
        <v>3508</v>
      </c>
      <c r="G980" s="191"/>
      <c r="H980" s="111">
        <v>1</v>
      </c>
      <c r="I980" s="111">
        <v>1</v>
      </c>
      <c r="J980" s="111">
        <v>1</v>
      </c>
      <c r="K980" s="111">
        <v>0</v>
      </c>
      <c r="L980" s="111">
        <v>250</v>
      </c>
      <c r="M980" s="111">
        <v>347.87</v>
      </c>
      <c r="N980" s="111">
        <v>7</v>
      </c>
      <c r="O980" s="111">
        <v>0</v>
      </c>
      <c r="P980" s="111">
        <v>647.58076000000005</v>
      </c>
      <c r="Q980" s="111">
        <v>483.28313000000003</v>
      </c>
      <c r="R980" s="111">
        <v>598.55994999999996</v>
      </c>
    </row>
    <row r="981" spans="1:109" s="113" customFormat="1" ht="110.25" hidden="1" outlineLevel="1">
      <c r="A981" s="108"/>
      <c r="B981" s="244"/>
      <c r="C981" s="244"/>
      <c r="D981" s="244"/>
      <c r="E981" s="96" t="s">
        <v>3512</v>
      </c>
      <c r="F981" s="96" t="s">
        <v>3508</v>
      </c>
      <c r="G981" s="96" t="s">
        <v>3221</v>
      </c>
      <c r="H981" s="154">
        <v>1</v>
      </c>
      <c r="I981" s="154"/>
      <c r="J981" s="154"/>
      <c r="K981" s="154"/>
      <c r="L981" s="154">
        <v>250</v>
      </c>
      <c r="M981" s="154"/>
      <c r="N981" s="154"/>
      <c r="O981" s="154"/>
      <c r="P981" s="154">
        <v>647.58076000000005</v>
      </c>
      <c r="Q981" s="154"/>
      <c r="R981" s="154"/>
    </row>
    <row r="982" spans="1:109" s="113" customFormat="1" ht="110.25" hidden="1" outlineLevel="1">
      <c r="A982" s="108"/>
      <c r="B982" s="244"/>
      <c r="C982" s="244"/>
      <c r="D982" s="244"/>
      <c r="E982" s="96"/>
      <c r="F982" s="96" t="s">
        <v>3508</v>
      </c>
      <c r="G982" s="96" t="s">
        <v>3290</v>
      </c>
      <c r="H982" s="154"/>
      <c r="I982" s="154">
        <v>1</v>
      </c>
      <c r="J982" s="154"/>
      <c r="K982" s="154"/>
      <c r="L982" s="154"/>
      <c r="M982" s="154">
        <v>347.87</v>
      </c>
      <c r="N982" s="154"/>
      <c r="O982" s="154"/>
      <c r="P982" s="154"/>
      <c r="Q982" s="154">
        <v>483.28313000000003</v>
      </c>
      <c r="R982" s="154"/>
    </row>
    <row r="983" spans="1:109" s="190" customFormat="1" ht="110.25" hidden="1" outlineLevel="1">
      <c r="A983" s="108"/>
      <c r="B983" s="244"/>
      <c r="C983" s="244"/>
      <c r="D983" s="244"/>
      <c r="E983" s="96"/>
      <c r="F983" s="96" t="s">
        <v>3508</v>
      </c>
      <c r="G983" s="96" t="s">
        <v>3166</v>
      </c>
      <c r="H983" s="154"/>
      <c r="I983" s="154"/>
      <c r="J983" s="154">
        <v>1</v>
      </c>
      <c r="K983" s="154"/>
      <c r="L983" s="154"/>
      <c r="M983" s="154"/>
      <c r="N983" s="154">
        <v>7</v>
      </c>
      <c r="O983" s="154"/>
      <c r="P983" s="154"/>
      <c r="Q983" s="154"/>
      <c r="R983" s="154">
        <v>598.55994999999996</v>
      </c>
    </row>
    <row r="984" spans="1:109" s="106" customFormat="1" ht="28.5" customHeight="1" collapsed="1">
      <c r="A984" s="109" t="s">
        <v>3513</v>
      </c>
      <c r="B984" s="244"/>
      <c r="C984" s="244"/>
      <c r="D984" s="244"/>
      <c r="E984" s="107" t="s">
        <v>3514</v>
      </c>
      <c r="F984" s="107" t="s">
        <v>3515</v>
      </c>
      <c r="G984" s="107"/>
      <c r="H984" s="111">
        <v>2</v>
      </c>
      <c r="I984" s="111">
        <v>0</v>
      </c>
      <c r="J984" s="111">
        <v>0</v>
      </c>
      <c r="K984" s="111"/>
      <c r="L984" s="111">
        <v>300.89999999999998</v>
      </c>
      <c r="M984" s="111">
        <v>0</v>
      </c>
      <c r="N984" s="111">
        <v>0</v>
      </c>
      <c r="O984" s="111"/>
      <c r="P984" s="111">
        <v>3582.45604</v>
      </c>
      <c r="Q984" s="111">
        <v>0</v>
      </c>
      <c r="R984" s="111">
        <v>0</v>
      </c>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37"/>
      <c r="BF984" s="137"/>
      <c r="BG984" s="137"/>
      <c r="BH984" s="137"/>
      <c r="BI984" s="137"/>
      <c r="BJ984" s="137"/>
      <c r="BK984" s="137"/>
      <c r="BL984" s="137"/>
      <c r="BM984" s="137"/>
      <c r="BN984" s="137"/>
      <c r="BO984" s="137"/>
      <c r="BP984" s="137"/>
      <c r="BQ984" s="137"/>
      <c r="BR984" s="137"/>
      <c r="BS984" s="137"/>
      <c r="BT984" s="137"/>
      <c r="BU984" s="137"/>
      <c r="BV984" s="137"/>
      <c r="BW984" s="137"/>
      <c r="BX984" s="137"/>
      <c r="BY984" s="137"/>
      <c r="BZ984" s="137"/>
      <c r="CA984" s="137"/>
      <c r="CB984" s="137"/>
      <c r="CC984" s="137"/>
      <c r="CD984" s="137"/>
      <c r="CE984" s="137"/>
      <c r="CF984" s="137"/>
      <c r="CG984" s="137"/>
      <c r="CH984" s="137"/>
      <c r="CI984" s="137"/>
      <c r="CJ984" s="137"/>
      <c r="CK984" s="137"/>
      <c r="CL984" s="137"/>
      <c r="CM984" s="137"/>
      <c r="CN984" s="137"/>
      <c r="CO984" s="137"/>
      <c r="CP984" s="137"/>
      <c r="CQ984" s="137"/>
      <c r="CR984" s="137"/>
      <c r="CS984" s="137"/>
      <c r="CT984" s="137"/>
      <c r="CU984" s="137"/>
      <c r="CV984" s="137"/>
      <c r="CW984" s="137"/>
      <c r="CX984" s="137"/>
      <c r="CY984" s="137"/>
      <c r="CZ984" s="137"/>
      <c r="DA984" s="137"/>
      <c r="DB984" s="137"/>
      <c r="DC984" s="137"/>
      <c r="DD984" s="137"/>
      <c r="DE984" s="137"/>
    </row>
    <row r="985" spans="1:109" s="113" customFormat="1" ht="39.75" hidden="1" customHeight="1" outlineLevel="1">
      <c r="A985" s="108"/>
      <c r="B985" s="244"/>
      <c r="C985" s="244"/>
      <c r="D985" s="244"/>
      <c r="E985" s="96"/>
      <c r="F985" s="96" t="s">
        <v>3515</v>
      </c>
      <c r="G985" s="96" t="s">
        <v>3473</v>
      </c>
      <c r="H985" s="154">
        <v>2</v>
      </c>
      <c r="I985" s="154"/>
      <c r="J985" s="154"/>
      <c r="K985" s="154"/>
      <c r="L985" s="154">
        <v>300.89999999999998</v>
      </c>
      <c r="M985" s="154"/>
      <c r="N985" s="154"/>
      <c r="O985" s="154"/>
      <c r="P985" s="154">
        <v>3582.45604</v>
      </c>
      <c r="Q985" s="154"/>
      <c r="R985" s="154"/>
    </row>
    <row r="986" spans="1:109" s="113" customFormat="1" ht="18.75" customHeight="1" collapsed="1">
      <c r="A986" s="128"/>
      <c r="B986" s="193"/>
      <c r="C986" s="193"/>
      <c r="D986" s="193"/>
      <c r="E986" s="187"/>
      <c r="F986" s="187"/>
      <c r="G986" s="187"/>
      <c r="H986" s="194"/>
      <c r="I986" s="194"/>
      <c r="J986" s="194"/>
      <c r="K986" s="194"/>
      <c r="L986" s="194"/>
      <c r="M986" s="194"/>
      <c r="N986" s="194"/>
      <c r="O986" s="194"/>
      <c r="P986" s="194"/>
      <c r="Q986" s="194"/>
      <c r="R986" s="194"/>
    </row>
    <row r="987" spans="1:109" ht="15.75">
      <c r="A987" s="42"/>
      <c r="B987" s="126"/>
      <c r="C987" s="126"/>
      <c r="D987" s="126"/>
      <c r="E987" s="131"/>
      <c r="F987" s="131"/>
      <c r="G987" s="101"/>
      <c r="H987" s="42"/>
      <c r="I987" s="42"/>
      <c r="J987" s="42"/>
      <c r="K987" s="42"/>
      <c r="L987" s="42"/>
      <c r="M987" s="42"/>
      <c r="N987" s="42"/>
      <c r="O987" s="42"/>
      <c r="P987" s="42"/>
      <c r="Q987" s="42"/>
      <c r="R987" s="42"/>
      <c r="S987" s="113"/>
      <c r="T987" s="113"/>
      <c r="U987" s="113"/>
      <c r="V987" s="113"/>
      <c r="W987" s="113"/>
      <c r="X987" s="113"/>
      <c r="Y987" s="113"/>
      <c r="Z987" s="113"/>
      <c r="AA987" s="113"/>
      <c r="AB987" s="113"/>
      <c r="AC987" s="113"/>
      <c r="AD987" s="113"/>
      <c r="AE987" s="113"/>
      <c r="AF987" s="113"/>
      <c r="AG987" s="113"/>
      <c r="AH987" s="113"/>
      <c r="AI987" s="113"/>
      <c r="AJ987" s="113"/>
      <c r="AK987" s="113"/>
      <c r="AL987" s="113"/>
      <c r="AM987" s="113"/>
      <c r="AN987" s="113"/>
      <c r="AO987" s="113"/>
      <c r="AP987" s="113"/>
      <c r="AQ987" s="113"/>
      <c r="AR987" s="113"/>
      <c r="AS987" s="113"/>
      <c r="AT987" s="113"/>
      <c r="AU987" s="113"/>
      <c r="AV987" s="113"/>
      <c r="AW987" s="113"/>
      <c r="AX987" s="113"/>
      <c r="AY987" s="113"/>
      <c r="AZ987" s="113"/>
      <c r="BA987" s="113"/>
      <c r="BB987" s="113"/>
      <c r="BC987" s="113"/>
      <c r="BD987" s="113"/>
      <c r="BE987" s="113"/>
      <c r="BF987" s="113"/>
      <c r="BG987" s="113"/>
      <c r="BH987" s="113"/>
      <c r="BI987" s="113"/>
      <c r="BJ987" s="113"/>
      <c r="BK987" s="113"/>
      <c r="BL987" s="113"/>
      <c r="BM987" s="113"/>
      <c r="BN987" s="113"/>
      <c r="BO987" s="113"/>
      <c r="BP987" s="113"/>
      <c r="BQ987" s="113"/>
      <c r="BR987" s="113"/>
      <c r="BS987" s="113"/>
      <c r="BT987" s="113"/>
      <c r="BU987" s="113"/>
      <c r="BV987" s="113"/>
      <c r="BW987" s="113"/>
      <c r="BX987" s="113"/>
      <c r="BY987" s="113"/>
      <c r="BZ987" s="113"/>
      <c r="CA987" s="113"/>
      <c r="CB987" s="113"/>
      <c r="CC987" s="113"/>
      <c r="CD987" s="113"/>
      <c r="CE987" s="113"/>
      <c r="CF987" s="113"/>
      <c r="CG987" s="113"/>
      <c r="CH987" s="113"/>
      <c r="CI987" s="113"/>
      <c r="CJ987" s="113"/>
      <c r="CK987" s="113"/>
      <c r="CL987" s="113"/>
      <c r="CM987" s="113"/>
      <c r="CN987" s="113"/>
      <c r="CO987" s="113"/>
      <c r="CP987" s="113"/>
      <c r="CQ987" s="113"/>
      <c r="CR987" s="113"/>
      <c r="CS987" s="113"/>
      <c r="CT987" s="113"/>
      <c r="CU987" s="113"/>
      <c r="CV987" s="113"/>
      <c r="CW987" s="113"/>
      <c r="CX987" s="113"/>
      <c r="CY987" s="113"/>
      <c r="CZ987" s="113"/>
      <c r="DA987" s="113"/>
      <c r="DB987" s="113"/>
      <c r="DC987" s="113"/>
      <c r="DD987" s="113"/>
      <c r="DE987" s="113"/>
    </row>
    <row r="988" spans="1:109" s="106" customFormat="1" ht="28.5" customHeight="1">
      <c r="A988" s="245" t="s">
        <v>3516</v>
      </c>
      <c r="B988" s="245"/>
      <c r="C988" s="245"/>
      <c r="D988" s="245"/>
      <c r="E988" s="245"/>
      <c r="F988" s="245"/>
      <c r="G988" s="245"/>
      <c r="H988" s="245"/>
      <c r="I988" s="245"/>
      <c r="J988" s="245"/>
      <c r="K988" s="245"/>
      <c r="L988" s="245"/>
      <c r="M988" s="245"/>
      <c r="N988" s="245"/>
      <c r="O988" s="245"/>
      <c r="P988" s="245"/>
      <c r="Q988" s="245"/>
      <c r="R988" s="245"/>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37"/>
      <c r="BE988" s="137"/>
      <c r="BF988" s="137"/>
      <c r="BG988" s="137"/>
      <c r="BH988" s="137"/>
      <c r="BI988" s="137"/>
      <c r="BJ988" s="137"/>
      <c r="BK988" s="137"/>
      <c r="BL988" s="137"/>
      <c r="BM988" s="137"/>
      <c r="BN988" s="137"/>
      <c r="BO988" s="137"/>
      <c r="BP988" s="137"/>
      <c r="BQ988" s="137"/>
      <c r="BR988" s="137"/>
      <c r="BS988" s="137"/>
      <c r="BT988" s="137"/>
      <c r="BU988" s="137"/>
      <c r="BV988" s="137"/>
      <c r="BW988" s="137"/>
      <c r="BX988" s="137"/>
      <c r="BY988" s="137"/>
      <c r="BZ988" s="137"/>
      <c r="CA988" s="137"/>
      <c r="CB988" s="137"/>
      <c r="CC988" s="137"/>
      <c r="CD988" s="137"/>
      <c r="CE988" s="137"/>
      <c r="CF988" s="137"/>
      <c r="CG988" s="137"/>
      <c r="CH988" s="137"/>
      <c r="CI988" s="137"/>
      <c r="CJ988" s="137"/>
      <c r="CK988" s="137"/>
      <c r="CL988" s="137"/>
      <c r="CM988" s="137"/>
      <c r="CN988" s="137"/>
      <c r="CO988" s="137"/>
      <c r="CP988" s="137"/>
      <c r="CQ988" s="137"/>
      <c r="CR988" s="137"/>
      <c r="CS988" s="137"/>
      <c r="CT988" s="137"/>
      <c r="CU988" s="137"/>
      <c r="CV988" s="137"/>
      <c r="CW988" s="137"/>
      <c r="CX988" s="137"/>
      <c r="CY988" s="137"/>
      <c r="CZ988" s="137"/>
      <c r="DA988" s="137"/>
      <c r="DB988" s="137"/>
      <c r="DC988" s="137"/>
      <c r="DD988" s="137"/>
      <c r="DE988" s="137"/>
    </row>
    <row r="989" spans="1:109" ht="42.75" customHeight="1">
      <c r="A989" s="243" t="s">
        <v>2898</v>
      </c>
      <c r="B989" s="244" t="s">
        <v>58</v>
      </c>
      <c r="C989" s="244"/>
      <c r="D989" s="244" t="s">
        <v>3517</v>
      </c>
      <c r="E989" s="244"/>
      <c r="F989" s="244"/>
      <c r="G989" s="244" t="s">
        <v>2903</v>
      </c>
      <c r="H989" s="244" t="s">
        <v>3482</v>
      </c>
      <c r="I989" s="244"/>
      <c r="J989" s="244"/>
      <c r="K989" s="244"/>
      <c r="L989" s="244" t="s">
        <v>3483</v>
      </c>
      <c r="M989" s="244"/>
      <c r="N989" s="244"/>
      <c r="O989" s="244"/>
      <c r="P989" s="243" t="s">
        <v>3324</v>
      </c>
      <c r="Q989" s="243"/>
      <c r="R989" s="243"/>
      <c r="S989" s="113"/>
      <c r="T989" s="113"/>
      <c r="U989" s="113"/>
      <c r="V989" s="113"/>
      <c r="W989" s="113"/>
      <c r="X989" s="113"/>
      <c r="Y989" s="113"/>
      <c r="Z989" s="113"/>
      <c r="AA989" s="113"/>
      <c r="AB989" s="113"/>
      <c r="AC989" s="113"/>
      <c r="AD989" s="113"/>
      <c r="AE989" s="113"/>
      <c r="AF989" s="113"/>
      <c r="AG989" s="113"/>
      <c r="AH989" s="113"/>
      <c r="AI989" s="113"/>
      <c r="AJ989" s="113"/>
      <c r="AK989" s="113"/>
      <c r="AL989" s="113"/>
      <c r="AM989" s="113"/>
      <c r="AN989" s="113"/>
      <c r="AO989" s="113"/>
      <c r="AP989" s="113"/>
      <c r="AQ989" s="113"/>
      <c r="AR989" s="113"/>
      <c r="AS989" s="113"/>
      <c r="AT989" s="113"/>
      <c r="AU989" s="113"/>
      <c r="AV989" s="113"/>
      <c r="AW989" s="113"/>
      <c r="AX989" s="113"/>
      <c r="AY989" s="113"/>
      <c r="AZ989" s="113"/>
      <c r="BA989" s="113"/>
      <c r="BB989" s="113"/>
      <c r="BC989" s="113"/>
      <c r="BD989" s="113"/>
      <c r="BE989" s="113"/>
      <c r="BF989" s="113"/>
      <c r="BG989" s="113"/>
      <c r="BH989" s="113"/>
      <c r="BI989" s="113"/>
      <c r="BJ989" s="113"/>
      <c r="BK989" s="113"/>
      <c r="BL989" s="113"/>
      <c r="BM989" s="113"/>
      <c r="BN989" s="113"/>
      <c r="BO989" s="113"/>
      <c r="BP989" s="113"/>
      <c r="BQ989" s="113"/>
      <c r="BR989" s="113"/>
      <c r="BS989" s="113"/>
      <c r="BT989" s="113"/>
      <c r="BU989" s="113"/>
      <c r="BV989" s="113"/>
      <c r="BW989" s="113"/>
      <c r="BX989" s="113"/>
      <c r="BY989" s="113"/>
      <c r="BZ989" s="113"/>
      <c r="CA989" s="113"/>
      <c r="CB989" s="113"/>
      <c r="CC989" s="113"/>
      <c r="CD989" s="113"/>
      <c r="CE989" s="113"/>
      <c r="CF989" s="113"/>
      <c r="CG989" s="113"/>
      <c r="CH989" s="113"/>
      <c r="CI989" s="113"/>
      <c r="CJ989" s="113"/>
      <c r="CK989" s="113"/>
      <c r="CL989" s="113"/>
      <c r="CM989" s="113"/>
      <c r="CN989" s="113"/>
      <c r="CO989" s="113"/>
      <c r="CP989" s="113"/>
      <c r="CQ989" s="113"/>
      <c r="CR989" s="113"/>
      <c r="CS989" s="113"/>
      <c r="CT989" s="113"/>
      <c r="CU989" s="113"/>
      <c r="CV989" s="113"/>
      <c r="CW989" s="113"/>
      <c r="CX989" s="113"/>
      <c r="CY989" s="113"/>
      <c r="CZ989" s="113"/>
      <c r="DA989" s="113"/>
      <c r="DB989" s="113"/>
      <c r="DC989" s="113"/>
      <c r="DD989" s="113"/>
      <c r="DE989" s="113"/>
    </row>
    <row r="990" spans="1:109" ht="60" customHeight="1">
      <c r="A990" s="243"/>
      <c r="B990" s="244"/>
      <c r="C990" s="244"/>
      <c r="D990" s="244"/>
      <c r="E990" s="244"/>
      <c r="F990" s="244"/>
      <c r="G990" s="244"/>
      <c r="H990" s="107">
        <v>2020</v>
      </c>
      <c r="I990" s="107">
        <v>2021</v>
      </c>
      <c r="J990" s="107">
        <v>2022</v>
      </c>
      <c r="K990" s="107" t="e">
        <v>#REF!</v>
      </c>
      <c r="L990" s="107">
        <v>2020</v>
      </c>
      <c r="M990" s="107">
        <v>2021</v>
      </c>
      <c r="N990" s="107">
        <v>2022</v>
      </c>
      <c r="O990" s="107" t="e">
        <v>#REF!</v>
      </c>
      <c r="P990" s="107">
        <v>2020</v>
      </c>
      <c r="Q990" s="107">
        <v>2021</v>
      </c>
      <c r="R990" s="107">
        <v>2022</v>
      </c>
      <c r="S990" s="113"/>
      <c r="T990" s="113"/>
      <c r="U990" s="113"/>
      <c r="V990" s="113"/>
      <c r="W990" s="113"/>
      <c r="X990" s="113"/>
      <c r="Y990" s="113"/>
      <c r="Z990" s="113"/>
      <c r="AA990" s="113"/>
      <c r="AB990" s="113"/>
      <c r="AC990" s="113"/>
      <c r="AD990" s="113"/>
      <c r="AE990" s="113"/>
      <c r="AF990" s="113"/>
      <c r="AG990" s="113"/>
      <c r="AH990" s="113"/>
      <c r="AI990" s="113"/>
      <c r="AJ990" s="113"/>
      <c r="AK990" s="113"/>
      <c r="AL990" s="113"/>
      <c r="AM990" s="113"/>
      <c r="AN990" s="113"/>
      <c r="AO990" s="113"/>
      <c r="AP990" s="113"/>
      <c r="AQ990" s="113"/>
      <c r="AR990" s="113"/>
      <c r="AS990" s="113"/>
      <c r="AT990" s="113"/>
      <c r="AU990" s="113"/>
      <c r="AV990" s="113"/>
      <c r="AW990" s="113"/>
      <c r="AX990" s="113"/>
      <c r="AY990" s="113"/>
      <c r="AZ990" s="113"/>
      <c r="BA990" s="113"/>
      <c r="BB990" s="113"/>
      <c r="BC990" s="113"/>
      <c r="BD990" s="113"/>
      <c r="BE990" s="113"/>
      <c r="BF990" s="113"/>
      <c r="BG990" s="113"/>
      <c r="BH990" s="113"/>
      <c r="BI990" s="113"/>
      <c r="BJ990" s="113"/>
      <c r="BK990" s="113"/>
      <c r="BL990" s="113"/>
      <c r="BM990" s="113"/>
      <c r="BN990" s="113"/>
      <c r="BO990" s="113"/>
      <c r="BP990" s="113"/>
      <c r="BQ990" s="113"/>
      <c r="BR990" s="113"/>
      <c r="BS990" s="113"/>
      <c r="BT990" s="113"/>
      <c r="BU990" s="113"/>
      <c r="BV990" s="113"/>
      <c r="BW990" s="113"/>
      <c r="BX990" s="113"/>
      <c r="BY990" s="113"/>
      <c r="BZ990" s="113"/>
      <c r="CA990" s="113"/>
      <c r="CB990" s="113"/>
      <c r="CC990" s="113"/>
      <c r="CD990" s="113"/>
      <c r="CE990" s="113"/>
      <c r="CF990" s="113"/>
      <c r="CG990" s="113"/>
      <c r="CH990" s="113"/>
      <c r="CI990" s="113"/>
      <c r="CJ990" s="113"/>
      <c r="CK990" s="113"/>
      <c r="CL990" s="113"/>
      <c r="CM990" s="113"/>
      <c r="CN990" s="113"/>
      <c r="CO990" s="113"/>
      <c r="CP990" s="113"/>
      <c r="CQ990" s="113"/>
      <c r="CR990" s="113"/>
      <c r="CS990" s="113"/>
      <c r="CT990" s="113"/>
      <c r="CU990" s="113"/>
      <c r="CV990" s="113"/>
      <c r="CW990" s="113"/>
      <c r="CX990" s="113"/>
      <c r="CY990" s="113"/>
      <c r="CZ990" s="113"/>
      <c r="DA990" s="113"/>
      <c r="DB990" s="113"/>
      <c r="DC990" s="113"/>
      <c r="DD990" s="113"/>
      <c r="DE990" s="113"/>
    </row>
    <row r="991" spans="1:109" ht="21.75" customHeight="1">
      <c r="A991" s="108">
        <v>1</v>
      </c>
      <c r="B991" s="247">
        <v>2</v>
      </c>
      <c r="C991" s="248"/>
      <c r="D991" s="247">
        <v>3</v>
      </c>
      <c r="E991" s="249"/>
      <c r="F991" s="248"/>
      <c r="G991" s="107">
        <v>3</v>
      </c>
      <c r="H991" s="244">
        <v>4</v>
      </c>
      <c r="I991" s="244"/>
      <c r="J991" s="244"/>
      <c r="K991" s="244"/>
      <c r="L991" s="244">
        <v>5</v>
      </c>
      <c r="M991" s="244"/>
      <c r="N991" s="244"/>
      <c r="O991" s="244"/>
      <c r="P991" s="244">
        <v>6</v>
      </c>
      <c r="Q991" s="244"/>
      <c r="R991" s="244"/>
      <c r="S991" s="113"/>
      <c r="T991" s="113"/>
      <c r="U991" s="113"/>
      <c r="V991" s="113"/>
      <c r="W991" s="113"/>
      <c r="X991" s="113"/>
      <c r="Y991" s="113"/>
      <c r="Z991" s="113"/>
      <c r="AA991" s="113"/>
      <c r="AB991" s="113"/>
      <c r="AC991" s="113"/>
      <c r="AD991" s="113"/>
      <c r="AE991" s="113"/>
      <c r="AF991" s="113"/>
      <c r="AG991" s="113"/>
      <c r="AH991" s="113"/>
      <c r="AI991" s="113"/>
      <c r="AJ991" s="113"/>
      <c r="AK991" s="113"/>
      <c r="AL991" s="113"/>
      <c r="AM991" s="113"/>
      <c r="AN991" s="113"/>
      <c r="AO991" s="113"/>
      <c r="AP991" s="113"/>
      <c r="AQ991" s="113"/>
      <c r="AR991" s="113"/>
      <c r="AS991" s="113"/>
      <c r="AT991" s="113"/>
      <c r="AU991" s="113"/>
      <c r="AV991" s="113"/>
      <c r="AW991" s="113"/>
      <c r="AX991" s="113"/>
      <c r="AY991" s="113"/>
      <c r="AZ991" s="113"/>
      <c r="BA991" s="113"/>
      <c r="BB991" s="113"/>
      <c r="BC991" s="113"/>
      <c r="BD991" s="113"/>
      <c r="BE991" s="113"/>
      <c r="BF991" s="113"/>
      <c r="BG991" s="113"/>
      <c r="BH991" s="113"/>
      <c r="BI991" s="113"/>
      <c r="BJ991" s="113"/>
      <c r="BK991" s="113"/>
      <c r="BL991" s="113"/>
      <c r="BM991" s="113"/>
      <c r="BN991" s="113"/>
      <c r="BO991" s="113"/>
      <c r="BP991" s="113"/>
      <c r="BQ991" s="113"/>
      <c r="BR991" s="113"/>
      <c r="BS991" s="113"/>
      <c r="BT991" s="113"/>
      <c r="BU991" s="113"/>
      <c r="BV991" s="113"/>
      <c r="BW991" s="113"/>
      <c r="BX991" s="113"/>
      <c r="BY991" s="113"/>
      <c r="BZ991" s="113"/>
      <c r="CA991" s="113"/>
      <c r="CB991" s="113"/>
      <c r="CC991" s="113"/>
      <c r="CD991" s="113"/>
      <c r="CE991" s="113"/>
      <c r="CF991" s="113"/>
      <c r="CG991" s="113"/>
      <c r="CH991" s="113"/>
      <c r="CI991" s="113"/>
      <c r="CJ991" s="113"/>
      <c r="CK991" s="113"/>
      <c r="CL991" s="113"/>
      <c r="CM991" s="113"/>
      <c r="CN991" s="113"/>
      <c r="CO991" s="113"/>
      <c r="CP991" s="113"/>
      <c r="CQ991" s="113"/>
      <c r="CR991" s="113"/>
      <c r="CS991" s="113"/>
      <c r="CT991" s="113"/>
      <c r="CU991" s="113"/>
      <c r="CV991" s="113"/>
      <c r="CW991" s="113"/>
      <c r="CX991" s="113"/>
      <c r="CY991" s="113"/>
      <c r="CZ991" s="113"/>
      <c r="DA991" s="113"/>
      <c r="DB991" s="113"/>
      <c r="DC991" s="113"/>
      <c r="DD991" s="113"/>
      <c r="DE991" s="113"/>
    </row>
    <row r="992" spans="1:109" s="106" customFormat="1" ht="79.5" customHeight="1">
      <c r="A992" s="138" t="s">
        <v>3518</v>
      </c>
      <c r="B992" s="246" t="s">
        <v>3519</v>
      </c>
      <c r="C992" s="246"/>
      <c r="D992" s="251" t="s">
        <v>3520</v>
      </c>
      <c r="E992" s="96" t="s">
        <v>3521</v>
      </c>
      <c r="F992" s="246" t="s">
        <v>3522</v>
      </c>
      <c r="G992" s="195"/>
      <c r="H992" s="111">
        <v>0</v>
      </c>
      <c r="I992" s="111">
        <v>2</v>
      </c>
      <c r="J992" s="111">
        <v>2</v>
      </c>
      <c r="K992" s="111"/>
      <c r="L992" s="111">
        <v>0</v>
      </c>
      <c r="M992" s="111">
        <v>199800</v>
      </c>
      <c r="N992" s="111">
        <v>96770</v>
      </c>
      <c r="O992" s="111"/>
      <c r="P992" s="111">
        <v>0</v>
      </c>
      <c r="Q992" s="111">
        <v>1050988.6496299999</v>
      </c>
      <c r="R992" s="111">
        <v>477585.17106999998</v>
      </c>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37"/>
      <c r="BE992" s="137"/>
      <c r="BF992" s="137"/>
      <c r="BG992" s="137"/>
      <c r="BH992" s="137"/>
      <c r="BI992" s="137"/>
      <c r="BJ992" s="137"/>
      <c r="BK992" s="137"/>
      <c r="BL992" s="137"/>
      <c r="BM992" s="137"/>
      <c r="BN992" s="137"/>
      <c r="BO992" s="137"/>
      <c r="BP992" s="137"/>
      <c r="BQ992" s="137"/>
      <c r="BR992" s="137"/>
      <c r="BS992" s="137"/>
      <c r="BT992" s="137"/>
      <c r="BU992" s="137"/>
      <c r="BV992" s="137"/>
      <c r="BW992" s="137"/>
      <c r="BX992" s="137"/>
      <c r="BY992" s="137"/>
      <c r="BZ992" s="137"/>
      <c r="CA992" s="137"/>
      <c r="CB992" s="137"/>
      <c r="CC992" s="137"/>
      <c r="CD992" s="137"/>
      <c r="CE992" s="137"/>
      <c r="CF992" s="137"/>
      <c r="CG992" s="137"/>
      <c r="CH992" s="137"/>
      <c r="CI992" s="137"/>
      <c r="CJ992" s="137"/>
      <c r="CK992" s="137"/>
      <c r="CL992" s="137"/>
      <c r="CM992" s="137"/>
      <c r="CN992" s="137"/>
      <c r="CO992" s="137"/>
      <c r="CP992" s="137"/>
      <c r="CQ992" s="137"/>
      <c r="CR992" s="137"/>
      <c r="CS992" s="137"/>
      <c r="CT992" s="137"/>
      <c r="CU992" s="137"/>
      <c r="CV992" s="137"/>
      <c r="CW992" s="137"/>
      <c r="CX992" s="137"/>
      <c r="CY992" s="137"/>
      <c r="CZ992" s="137"/>
      <c r="DA992" s="137"/>
      <c r="DB992" s="137"/>
      <c r="DC992" s="137"/>
      <c r="DD992" s="137"/>
      <c r="DE992" s="137"/>
    </row>
    <row r="993" spans="1:109" s="113" customFormat="1" ht="33" hidden="1" customHeight="1" outlineLevel="1">
      <c r="A993" s="196"/>
      <c r="B993" s="246"/>
      <c r="C993" s="246"/>
      <c r="D993" s="252"/>
      <c r="E993" s="96"/>
      <c r="F993" s="246"/>
      <c r="G993" s="96" t="s">
        <v>3523</v>
      </c>
      <c r="H993" s="107"/>
      <c r="I993" s="107">
        <v>1</v>
      </c>
      <c r="J993" s="107"/>
      <c r="K993" s="107"/>
      <c r="L993" s="107"/>
      <c r="M993" s="107">
        <v>99900</v>
      </c>
      <c r="N993" s="107"/>
      <c r="O993" s="107"/>
      <c r="P993" s="107"/>
      <c r="Q993" s="107">
        <v>515150.30499999999</v>
      </c>
      <c r="R993" s="107"/>
    </row>
    <row r="994" spans="1:109" s="113" customFormat="1" ht="33" hidden="1" customHeight="1" outlineLevel="1">
      <c r="A994" s="196"/>
      <c r="B994" s="246"/>
      <c r="C994" s="246"/>
      <c r="D994" s="252"/>
      <c r="E994" s="96"/>
      <c r="F994" s="246"/>
      <c r="G994" s="96" t="s">
        <v>3524</v>
      </c>
      <c r="H994" s="107"/>
      <c r="I994" s="107">
        <v>1</v>
      </c>
      <c r="J994" s="107"/>
      <c r="K994" s="107"/>
      <c r="L994" s="107"/>
      <c r="M994" s="107">
        <v>99900</v>
      </c>
      <c r="N994" s="107"/>
      <c r="O994" s="107"/>
      <c r="P994" s="107"/>
      <c r="Q994" s="107">
        <v>535838.34462999995</v>
      </c>
      <c r="R994" s="107"/>
    </row>
    <row r="995" spans="1:109" s="113" customFormat="1" ht="33" hidden="1" customHeight="1" outlineLevel="1">
      <c r="A995" s="197"/>
      <c r="B995" s="250"/>
      <c r="C995" s="250"/>
      <c r="D995" s="253"/>
      <c r="E995" s="198"/>
      <c r="F995" s="250"/>
      <c r="G995" s="198" t="s">
        <v>3525</v>
      </c>
      <c r="H995" s="181"/>
      <c r="I995" s="107"/>
      <c r="J995" s="107">
        <v>2</v>
      </c>
      <c r="K995" s="107"/>
      <c r="L995" s="107"/>
      <c r="M995" s="107"/>
      <c r="N995" s="119">
        <v>96770</v>
      </c>
      <c r="O995" s="107"/>
      <c r="P995" s="107"/>
      <c r="Q995" s="107"/>
      <c r="R995" s="107">
        <v>477585.17106999998</v>
      </c>
    </row>
    <row r="996" spans="1:109" s="113" customFormat="1" ht="15.75" collapsed="1">
      <c r="A996" s="199"/>
      <c r="B996" s="200"/>
      <c r="C996" s="200"/>
      <c r="D996" s="201"/>
      <c r="E996" s="187"/>
      <c r="F996" s="200"/>
      <c r="G996" s="200"/>
      <c r="H996" s="202"/>
      <c r="I996" s="124"/>
      <c r="J996" s="124"/>
      <c r="K996" s="124"/>
      <c r="L996" s="124"/>
      <c r="M996" s="124"/>
      <c r="N996" s="129"/>
      <c r="O996" s="124"/>
      <c r="P996" s="124"/>
      <c r="Q996" s="124"/>
      <c r="R996" s="124"/>
    </row>
    <row r="997" spans="1:109" ht="27.75" hidden="1" customHeight="1">
      <c r="A997" s="126"/>
      <c r="B997" s="203"/>
      <c r="C997" s="203"/>
      <c r="D997" s="204"/>
      <c r="E997" s="204"/>
      <c r="F997" s="205"/>
      <c r="G997" s="205"/>
      <c r="H997" s="126"/>
      <c r="I997" s="130"/>
      <c r="J997" s="130"/>
      <c r="K997" s="130"/>
      <c r="L997" s="130"/>
      <c r="M997" s="130"/>
      <c r="N997" s="130"/>
      <c r="O997" s="130"/>
      <c r="P997" s="130"/>
      <c r="Q997" s="206">
        <v>1050988.6496299999</v>
      </c>
      <c r="R997" s="130">
        <v>477585.17106999998</v>
      </c>
      <c r="S997" s="113"/>
      <c r="T997" s="113"/>
      <c r="U997" s="113"/>
      <c r="V997" s="113"/>
      <c r="W997" s="113"/>
      <c r="X997" s="113"/>
      <c r="Y997" s="113"/>
      <c r="Z997" s="113"/>
      <c r="AA997" s="113"/>
      <c r="AB997" s="113"/>
      <c r="AC997" s="113"/>
      <c r="AD997" s="113"/>
      <c r="AE997" s="113"/>
      <c r="AF997" s="113"/>
      <c r="AG997" s="113"/>
      <c r="AH997" s="113"/>
      <c r="AI997" s="113"/>
      <c r="AJ997" s="113"/>
      <c r="AK997" s="113"/>
      <c r="AL997" s="113"/>
      <c r="AM997" s="113"/>
      <c r="AN997" s="113"/>
      <c r="AO997" s="113"/>
      <c r="AP997" s="113"/>
      <c r="AQ997" s="113"/>
      <c r="AR997" s="113"/>
      <c r="AS997" s="113"/>
      <c r="AT997" s="113"/>
      <c r="AU997" s="113"/>
      <c r="AV997" s="113"/>
      <c r="AW997" s="113"/>
      <c r="AX997" s="113"/>
      <c r="AY997" s="113"/>
      <c r="AZ997" s="113"/>
      <c r="BA997" s="113"/>
      <c r="BB997" s="113"/>
      <c r="BC997" s="113"/>
      <c r="BD997" s="113"/>
      <c r="BE997" s="113"/>
      <c r="BF997" s="113"/>
      <c r="BG997" s="113"/>
      <c r="BH997" s="113"/>
      <c r="BI997" s="113"/>
      <c r="BJ997" s="113"/>
      <c r="BK997" s="113"/>
      <c r="BL997" s="113"/>
      <c r="BM997" s="113"/>
      <c r="BN997" s="113"/>
      <c r="BO997" s="113"/>
      <c r="BP997" s="113"/>
      <c r="BQ997" s="113"/>
      <c r="BR997" s="113"/>
      <c r="BS997" s="113"/>
      <c r="BT997" s="113"/>
      <c r="BU997" s="113"/>
      <c r="BV997" s="113"/>
      <c r="BW997" s="113"/>
      <c r="BX997" s="113"/>
      <c r="BY997" s="113"/>
      <c r="BZ997" s="113"/>
      <c r="CA997" s="113"/>
      <c r="CB997" s="113"/>
      <c r="CC997" s="113"/>
      <c r="CD997" s="113"/>
      <c r="CE997" s="113"/>
      <c r="CF997" s="113"/>
      <c r="CG997" s="113"/>
      <c r="CH997" s="113"/>
      <c r="CI997" s="113"/>
      <c r="CJ997" s="113"/>
      <c r="CK997" s="113"/>
      <c r="CL997" s="113"/>
      <c r="CM997" s="113"/>
      <c r="CN997" s="113"/>
      <c r="CO997" s="113"/>
      <c r="CP997" s="113"/>
      <c r="CQ997" s="113"/>
      <c r="CR997" s="113"/>
      <c r="CS997" s="113"/>
      <c r="CT997" s="113"/>
      <c r="CU997" s="113"/>
      <c r="CV997" s="113"/>
      <c r="CW997" s="113"/>
      <c r="CX997" s="113"/>
      <c r="CY997" s="113"/>
      <c r="CZ997" s="113"/>
      <c r="DA997" s="113"/>
      <c r="DB997" s="113"/>
      <c r="DC997" s="113"/>
      <c r="DD997" s="113"/>
      <c r="DE997" s="113"/>
    </row>
    <row r="998" spans="1:109" ht="15.75" hidden="1">
      <c r="A998" s="126"/>
      <c r="B998" s="203"/>
      <c r="C998" s="203"/>
      <c r="D998" s="204"/>
      <c r="E998" s="204"/>
      <c r="F998" s="205"/>
      <c r="G998" s="205"/>
      <c r="H998" s="126"/>
      <c r="I998" s="126"/>
      <c r="J998" s="126"/>
      <c r="K998" s="126"/>
      <c r="L998" s="126"/>
      <c r="M998" s="126"/>
      <c r="N998" s="207">
        <v>148285</v>
      </c>
      <c r="O998" s="126"/>
      <c r="P998" s="126"/>
      <c r="Q998" s="208">
        <v>0</v>
      </c>
      <c r="R998" s="208">
        <v>0</v>
      </c>
      <c r="S998" s="113"/>
      <c r="T998" s="113"/>
      <c r="U998" s="113"/>
      <c r="V998" s="113"/>
      <c r="W998" s="113"/>
      <c r="X998" s="113"/>
      <c r="Y998" s="113"/>
      <c r="Z998" s="113"/>
      <c r="AA998" s="113"/>
      <c r="AB998" s="113"/>
      <c r="AC998" s="113"/>
      <c r="AD998" s="113"/>
      <c r="AE998" s="113"/>
      <c r="AF998" s="113"/>
      <c r="AG998" s="113"/>
      <c r="AH998" s="113"/>
      <c r="AI998" s="113"/>
      <c r="AJ998" s="113"/>
      <c r="AK998" s="113"/>
      <c r="AL998" s="113"/>
      <c r="AM998" s="113"/>
      <c r="AN998" s="113"/>
      <c r="AO998" s="113"/>
      <c r="AP998" s="113"/>
      <c r="AQ998" s="113"/>
      <c r="AR998" s="113"/>
      <c r="AS998" s="113"/>
      <c r="AT998" s="113"/>
      <c r="AU998" s="113"/>
      <c r="AV998" s="113"/>
      <c r="AW998" s="113"/>
      <c r="AX998" s="113"/>
      <c r="AY998" s="113"/>
      <c r="AZ998" s="113"/>
      <c r="BA998" s="113"/>
      <c r="BB998" s="113"/>
      <c r="BC998" s="113"/>
      <c r="BD998" s="113"/>
      <c r="BE998" s="113"/>
      <c r="BF998" s="113"/>
      <c r="BG998" s="113"/>
      <c r="BH998" s="113"/>
      <c r="BI998" s="113"/>
      <c r="BJ998" s="113"/>
      <c r="BK998" s="113"/>
      <c r="BL998" s="113"/>
      <c r="BM998" s="113"/>
      <c r="BN998" s="113"/>
      <c r="BO998" s="113"/>
      <c r="BP998" s="113"/>
      <c r="BQ998" s="113"/>
      <c r="BR998" s="113"/>
      <c r="BS998" s="113"/>
      <c r="BT998" s="113"/>
      <c r="BU998" s="113"/>
      <c r="BV998" s="113"/>
      <c r="BW998" s="113"/>
      <c r="BX998" s="113"/>
      <c r="BY998" s="113"/>
      <c r="BZ998" s="113"/>
      <c r="CA998" s="113"/>
      <c r="CB998" s="113"/>
      <c r="CC998" s="113"/>
      <c r="CD998" s="113"/>
      <c r="CE998" s="113"/>
      <c r="CF998" s="113"/>
      <c r="CG998" s="113"/>
      <c r="CH998" s="113"/>
      <c r="CI998" s="113"/>
      <c r="CJ998" s="113"/>
      <c r="CK998" s="113"/>
      <c r="CL998" s="113"/>
      <c r="CM998" s="113"/>
      <c r="CN998" s="113"/>
      <c r="CO998" s="113"/>
      <c r="CP998" s="113"/>
      <c r="CQ998" s="113"/>
      <c r="CR998" s="113"/>
      <c r="CS998" s="113"/>
      <c r="CT998" s="113"/>
      <c r="CU998" s="113"/>
      <c r="CV998" s="113"/>
      <c r="CW998" s="113"/>
      <c r="CX998" s="113"/>
      <c r="CY998" s="113"/>
      <c r="CZ998" s="113"/>
      <c r="DA998" s="113"/>
      <c r="DB998" s="113"/>
      <c r="DC998" s="113"/>
      <c r="DD998" s="113"/>
      <c r="DE998" s="113"/>
    </row>
    <row r="999" spans="1:109" ht="15.75">
      <c r="A999" s="126"/>
      <c r="B999" s="203"/>
      <c r="C999" s="203"/>
      <c r="D999" s="204"/>
      <c r="E999" s="204"/>
      <c r="F999" s="205"/>
      <c r="G999" s="205"/>
      <c r="H999" s="126"/>
      <c r="I999" s="126"/>
      <c r="J999" s="126"/>
      <c r="K999" s="126"/>
      <c r="L999" s="126"/>
      <c r="M999" s="126"/>
      <c r="N999" s="126"/>
      <c r="O999" s="126"/>
      <c r="P999" s="126"/>
      <c r="Q999" s="126"/>
      <c r="R999" s="126"/>
      <c r="S999" s="113"/>
      <c r="T999" s="113"/>
      <c r="U999" s="113"/>
      <c r="V999" s="113"/>
      <c r="W999" s="113"/>
      <c r="X999" s="113"/>
      <c r="Y999" s="113"/>
      <c r="Z999" s="113"/>
      <c r="AA999" s="113"/>
      <c r="AB999" s="113"/>
      <c r="AC999" s="113"/>
      <c r="AD999" s="113"/>
      <c r="AE999" s="113"/>
      <c r="AF999" s="113"/>
      <c r="AG999" s="113"/>
      <c r="AH999" s="113"/>
      <c r="AI999" s="113"/>
      <c r="AJ999" s="113"/>
      <c r="AK999" s="113"/>
      <c r="AL999" s="113"/>
      <c r="AM999" s="113"/>
      <c r="AN999" s="113"/>
      <c r="AO999" s="113"/>
      <c r="AP999" s="113"/>
      <c r="AQ999" s="113"/>
      <c r="AR999" s="113"/>
      <c r="AS999" s="113"/>
      <c r="AT999" s="113"/>
      <c r="AU999" s="113"/>
      <c r="AV999" s="113"/>
      <c r="AW999" s="113"/>
      <c r="AX999" s="113"/>
      <c r="AY999" s="113"/>
      <c r="AZ999" s="113"/>
      <c r="BA999" s="113"/>
      <c r="BB999" s="113"/>
      <c r="BC999" s="113"/>
      <c r="BD999" s="113"/>
      <c r="BE999" s="113"/>
      <c r="BF999" s="113"/>
      <c r="BG999" s="113"/>
      <c r="BH999" s="113"/>
      <c r="BI999" s="113"/>
      <c r="BJ999" s="113"/>
      <c r="BK999" s="113"/>
      <c r="BL999" s="113"/>
      <c r="BM999" s="113"/>
      <c r="BN999" s="113"/>
      <c r="BO999" s="113"/>
      <c r="BP999" s="113"/>
      <c r="BQ999" s="113"/>
      <c r="BR999" s="113"/>
      <c r="BS999" s="113"/>
      <c r="BT999" s="113"/>
      <c r="BU999" s="113"/>
      <c r="BV999" s="113"/>
      <c r="BW999" s="113"/>
      <c r="BX999" s="113"/>
      <c r="BY999" s="113"/>
      <c r="BZ999" s="113"/>
      <c r="CA999" s="113"/>
      <c r="CB999" s="113"/>
      <c r="CC999" s="113"/>
      <c r="CD999" s="113"/>
      <c r="CE999" s="113"/>
      <c r="CF999" s="113"/>
      <c r="CG999" s="113"/>
      <c r="CH999" s="113"/>
      <c r="CI999" s="113"/>
      <c r="CJ999" s="113"/>
      <c r="CK999" s="113"/>
      <c r="CL999" s="113"/>
      <c r="CM999" s="113"/>
      <c r="CN999" s="113"/>
      <c r="CO999" s="113"/>
      <c r="CP999" s="113"/>
      <c r="CQ999" s="113"/>
      <c r="CR999" s="113"/>
      <c r="CS999" s="113"/>
      <c r="CT999" s="113"/>
      <c r="CU999" s="113"/>
      <c r="CV999" s="113"/>
      <c r="CW999" s="113"/>
      <c r="CX999" s="113"/>
      <c r="CY999" s="113"/>
      <c r="CZ999" s="113"/>
      <c r="DA999" s="113"/>
      <c r="DB999" s="113"/>
      <c r="DC999" s="113"/>
      <c r="DD999" s="113"/>
      <c r="DE999" s="113"/>
    </row>
    <row r="1000" spans="1:109" s="106" customFormat="1" ht="28.5" customHeight="1">
      <c r="A1000" s="245" t="s">
        <v>3526</v>
      </c>
      <c r="B1000" s="245"/>
      <c r="C1000" s="245"/>
      <c r="D1000" s="245"/>
      <c r="E1000" s="245"/>
      <c r="F1000" s="245"/>
      <c r="G1000" s="245"/>
      <c r="H1000" s="245"/>
      <c r="I1000" s="245"/>
      <c r="J1000" s="245"/>
      <c r="K1000" s="245"/>
      <c r="L1000" s="245"/>
      <c r="M1000" s="245"/>
      <c r="N1000" s="245"/>
      <c r="O1000" s="245"/>
      <c r="P1000" s="245"/>
      <c r="Q1000" s="245"/>
      <c r="R1000" s="245"/>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37"/>
      <c r="BE1000" s="137"/>
      <c r="BF1000" s="137"/>
      <c r="BG1000" s="137"/>
      <c r="BH1000" s="137"/>
      <c r="BI1000" s="137"/>
      <c r="BJ1000" s="137"/>
      <c r="BK1000" s="137"/>
      <c r="BL1000" s="137"/>
      <c r="BM1000" s="137"/>
      <c r="BN1000" s="137"/>
      <c r="BO1000" s="137"/>
      <c r="BP1000" s="137"/>
      <c r="BQ1000" s="137"/>
      <c r="BR1000" s="137"/>
      <c r="BS1000" s="137"/>
      <c r="BT1000" s="137"/>
      <c r="BU1000" s="137"/>
      <c r="BV1000" s="137"/>
      <c r="BW1000" s="137"/>
      <c r="BX1000" s="137"/>
      <c r="BY1000" s="137"/>
      <c r="BZ1000" s="137"/>
      <c r="CA1000" s="137"/>
      <c r="CB1000" s="137"/>
      <c r="CC1000" s="137"/>
      <c r="CD1000" s="137"/>
      <c r="CE1000" s="137"/>
      <c r="CF1000" s="137"/>
      <c r="CG1000" s="137"/>
      <c r="CH1000" s="137"/>
      <c r="CI1000" s="137"/>
      <c r="CJ1000" s="137"/>
      <c r="CK1000" s="137"/>
      <c r="CL1000" s="137"/>
      <c r="CM1000" s="137"/>
      <c r="CN1000" s="137"/>
      <c r="CO1000" s="137"/>
      <c r="CP1000" s="137"/>
      <c r="CQ1000" s="137"/>
      <c r="CR1000" s="137"/>
      <c r="CS1000" s="137"/>
      <c r="CT1000" s="137"/>
      <c r="CU1000" s="137"/>
      <c r="CV1000" s="137"/>
      <c r="CW1000" s="137"/>
      <c r="CX1000" s="137"/>
      <c r="CY1000" s="137"/>
      <c r="CZ1000" s="137"/>
      <c r="DA1000" s="137"/>
      <c r="DB1000" s="137"/>
      <c r="DC1000" s="137"/>
      <c r="DD1000" s="137"/>
      <c r="DE1000" s="137"/>
    </row>
    <row r="1001" spans="1:109" ht="45" customHeight="1">
      <c r="A1001" s="243" t="s">
        <v>2898</v>
      </c>
      <c r="B1001" s="244" t="s">
        <v>3527</v>
      </c>
      <c r="C1001" s="244"/>
      <c r="D1001" s="244"/>
      <c r="E1001" s="244"/>
      <c r="F1001" s="244" t="s">
        <v>58</v>
      </c>
      <c r="G1001" s="244" t="s">
        <v>3528</v>
      </c>
      <c r="H1001" s="244" t="s">
        <v>3529</v>
      </c>
      <c r="I1001" s="244"/>
      <c r="J1001" s="244"/>
      <c r="K1001" s="244"/>
      <c r="L1001" s="244" t="s">
        <v>3483</v>
      </c>
      <c r="M1001" s="244"/>
      <c r="N1001" s="244"/>
      <c r="O1001" s="244"/>
      <c r="P1001" s="246" t="s">
        <v>3530</v>
      </c>
      <c r="Q1001" s="246"/>
      <c r="R1001" s="246"/>
      <c r="S1001" s="113"/>
      <c r="T1001" s="113"/>
      <c r="U1001" s="113"/>
      <c r="V1001" s="113"/>
      <c r="W1001" s="113"/>
      <c r="X1001" s="113"/>
      <c r="Y1001" s="113"/>
      <c r="Z1001" s="113"/>
      <c r="AA1001" s="113"/>
      <c r="AB1001" s="113"/>
      <c r="AC1001" s="113"/>
      <c r="AD1001" s="113"/>
      <c r="AE1001" s="113"/>
      <c r="AF1001" s="113"/>
      <c r="AG1001" s="113"/>
      <c r="AH1001" s="113"/>
      <c r="AI1001" s="113"/>
      <c r="AJ1001" s="113"/>
      <c r="AK1001" s="113"/>
      <c r="AL1001" s="113"/>
      <c r="AM1001" s="113"/>
      <c r="AN1001" s="113"/>
      <c r="AO1001" s="113"/>
      <c r="AP1001" s="113"/>
      <c r="AQ1001" s="113"/>
      <c r="AR1001" s="113"/>
      <c r="AS1001" s="113"/>
      <c r="AT1001" s="113"/>
      <c r="AU1001" s="113"/>
      <c r="AV1001" s="113"/>
      <c r="AW1001" s="113"/>
      <c r="AX1001" s="113"/>
      <c r="AY1001" s="113"/>
      <c r="AZ1001" s="113"/>
      <c r="BA1001" s="113"/>
      <c r="BB1001" s="113"/>
      <c r="BC1001" s="113"/>
      <c r="BD1001" s="113"/>
      <c r="BE1001" s="113"/>
      <c r="BF1001" s="113"/>
      <c r="BG1001" s="113"/>
      <c r="BH1001" s="113"/>
      <c r="BI1001" s="113"/>
      <c r="BJ1001" s="113"/>
      <c r="BK1001" s="113"/>
      <c r="BL1001" s="113"/>
      <c r="BM1001" s="113"/>
      <c r="BN1001" s="113"/>
      <c r="BO1001" s="113"/>
      <c r="BP1001" s="113"/>
      <c r="BQ1001" s="113"/>
      <c r="BR1001" s="113"/>
      <c r="BS1001" s="113"/>
      <c r="BT1001" s="113"/>
      <c r="BU1001" s="113"/>
      <c r="BV1001" s="113"/>
      <c r="BW1001" s="113"/>
      <c r="BX1001" s="113"/>
      <c r="BY1001" s="113"/>
      <c r="BZ1001" s="113"/>
      <c r="CA1001" s="113"/>
      <c r="CB1001" s="113"/>
      <c r="CC1001" s="113"/>
      <c r="CD1001" s="113"/>
      <c r="CE1001" s="113"/>
      <c r="CF1001" s="113"/>
      <c r="CG1001" s="113"/>
      <c r="CH1001" s="113"/>
      <c r="CI1001" s="113"/>
      <c r="CJ1001" s="113"/>
      <c r="CK1001" s="113"/>
      <c r="CL1001" s="113"/>
      <c r="CM1001" s="113"/>
      <c r="CN1001" s="113"/>
      <c r="CO1001" s="113"/>
      <c r="CP1001" s="113"/>
      <c r="CQ1001" s="113"/>
      <c r="CR1001" s="113"/>
      <c r="CS1001" s="113"/>
      <c r="CT1001" s="113"/>
      <c r="CU1001" s="113"/>
      <c r="CV1001" s="113"/>
      <c r="CW1001" s="113"/>
      <c r="CX1001" s="113"/>
      <c r="CY1001" s="113"/>
      <c r="CZ1001" s="113"/>
      <c r="DA1001" s="113"/>
      <c r="DB1001" s="113"/>
      <c r="DC1001" s="113"/>
      <c r="DD1001" s="113"/>
      <c r="DE1001" s="113"/>
    </row>
    <row r="1002" spans="1:109" ht="60" customHeight="1">
      <c r="A1002" s="243"/>
      <c r="B1002" s="244"/>
      <c r="C1002" s="244"/>
      <c r="D1002" s="244"/>
      <c r="E1002" s="244"/>
      <c r="F1002" s="244"/>
      <c r="G1002" s="244"/>
      <c r="H1002" s="107" t="s">
        <v>70</v>
      </c>
      <c r="I1002" s="107">
        <v>2021</v>
      </c>
      <c r="J1002" s="107">
        <v>2022</v>
      </c>
      <c r="K1002" s="107" t="s">
        <v>2906</v>
      </c>
      <c r="L1002" s="107" t="s">
        <v>70</v>
      </c>
      <c r="M1002" s="107">
        <v>2021</v>
      </c>
      <c r="N1002" s="107">
        <v>2022</v>
      </c>
      <c r="O1002" s="107" t="s">
        <v>2906</v>
      </c>
      <c r="P1002" s="107" t="s">
        <v>70</v>
      </c>
      <c r="Q1002" s="107">
        <v>2021</v>
      </c>
      <c r="R1002" s="107">
        <v>2022</v>
      </c>
      <c r="S1002" s="113"/>
      <c r="T1002" s="113"/>
      <c r="U1002" s="113"/>
      <c r="V1002" s="113"/>
      <c r="W1002" s="113"/>
      <c r="X1002" s="113"/>
      <c r="Y1002" s="113"/>
      <c r="Z1002" s="113"/>
      <c r="AA1002" s="113"/>
      <c r="AB1002" s="113"/>
      <c r="AC1002" s="113"/>
      <c r="AD1002" s="113"/>
      <c r="AE1002" s="113"/>
      <c r="AF1002" s="113"/>
      <c r="AG1002" s="113"/>
      <c r="AH1002" s="113"/>
      <c r="AI1002" s="113"/>
      <c r="AJ1002" s="113"/>
      <c r="AK1002" s="113"/>
      <c r="AL1002" s="113"/>
      <c r="AM1002" s="113"/>
      <c r="AN1002" s="113"/>
      <c r="AO1002" s="113"/>
      <c r="AP1002" s="113"/>
      <c r="AQ1002" s="113"/>
      <c r="AR1002" s="113"/>
      <c r="AS1002" s="113"/>
      <c r="AT1002" s="113"/>
      <c r="AU1002" s="113"/>
      <c r="AV1002" s="113"/>
      <c r="AW1002" s="113"/>
      <c r="AX1002" s="113"/>
      <c r="AY1002" s="113"/>
      <c r="AZ1002" s="113"/>
      <c r="BA1002" s="113"/>
      <c r="BB1002" s="113"/>
      <c r="BC1002" s="113"/>
      <c r="BD1002" s="113"/>
      <c r="BE1002" s="113"/>
      <c r="BF1002" s="113"/>
      <c r="BG1002" s="113"/>
      <c r="BH1002" s="113"/>
      <c r="BI1002" s="113"/>
      <c r="BJ1002" s="113"/>
      <c r="BK1002" s="113"/>
      <c r="BL1002" s="113"/>
      <c r="BM1002" s="113"/>
      <c r="BN1002" s="113"/>
      <c r="BO1002" s="113"/>
      <c r="BP1002" s="113"/>
      <c r="BQ1002" s="113"/>
      <c r="BR1002" s="113"/>
      <c r="BS1002" s="113"/>
      <c r="BT1002" s="113"/>
      <c r="BU1002" s="113"/>
      <c r="BV1002" s="113"/>
      <c r="BW1002" s="113"/>
      <c r="BX1002" s="113"/>
      <c r="BY1002" s="113"/>
      <c r="BZ1002" s="113"/>
      <c r="CA1002" s="113"/>
      <c r="CB1002" s="113"/>
      <c r="CC1002" s="113"/>
      <c r="CD1002" s="113"/>
      <c r="CE1002" s="113"/>
      <c r="CF1002" s="113"/>
      <c r="CG1002" s="113"/>
      <c r="CH1002" s="113"/>
      <c r="CI1002" s="113"/>
      <c r="CJ1002" s="113"/>
      <c r="CK1002" s="113"/>
      <c r="CL1002" s="113"/>
      <c r="CM1002" s="113"/>
      <c r="CN1002" s="113"/>
      <c r="CO1002" s="113"/>
      <c r="CP1002" s="113"/>
      <c r="CQ1002" s="113"/>
      <c r="CR1002" s="113"/>
      <c r="CS1002" s="113"/>
      <c r="CT1002" s="113"/>
      <c r="CU1002" s="113"/>
      <c r="CV1002" s="113"/>
      <c r="CW1002" s="113"/>
      <c r="CX1002" s="113"/>
      <c r="CY1002" s="113"/>
      <c r="CZ1002" s="113"/>
      <c r="DA1002" s="113"/>
      <c r="DB1002" s="113"/>
      <c r="DC1002" s="113"/>
      <c r="DD1002" s="113"/>
      <c r="DE1002" s="113"/>
    </row>
    <row r="1003" spans="1:109" ht="15.75">
      <c r="A1003" s="108">
        <v>1</v>
      </c>
      <c r="B1003" s="243">
        <v>2</v>
      </c>
      <c r="C1003" s="243"/>
      <c r="D1003" s="243"/>
      <c r="E1003" s="243"/>
      <c r="F1003" s="108">
        <v>3</v>
      </c>
      <c r="G1003" s="107">
        <v>3</v>
      </c>
      <c r="H1003" s="244">
        <v>4</v>
      </c>
      <c r="I1003" s="244"/>
      <c r="J1003" s="244"/>
      <c r="K1003" s="244"/>
      <c r="L1003" s="244">
        <v>5</v>
      </c>
      <c r="M1003" s="244"/>
      <c r="N1003" s="244"/>
      <c r="O1003" s="244"/>
      <c r="P1003" s="244">
        <v>6</v>
      </c>
      <c r="Q1003" s="244"/>
      <c r="R1003" s="244"/>
      <c r="S1003" s="113"/>
      <c r="T1003" s="113"/>
      <c r="U1003" s="113"/>
      <c r="V1003" s="113"/>
      <c r="W1003" s="113"/>
      <c r="X1003" s="113"/>
      <c r="Y1003" s="113"/>
      <c r="Z1003" s="113"/>
      <c r="AA1003" s="113"/>
      <c r="AB1003" s="113"/>
      <c r="AC1003" s="113"/>
      <c r="AD1003" s="113"/>
      <c r="AE1003" s="113"/>
      <c r="AF1003" s="113"/>
      <c r="AG1003" s="113"/>
      <c r="AH1003" s="113"/>
      <c r="AI1003" s="113"/>
      <c r="AJ1003" s="113"/>
      <c r="AK1003" s="113"/>
      <c r="AL1003" s="113"/>
      <c r="AM1003" s="113"/>
      <c r="AN1003" s="113"/>
      <c r="AO1003" s="113"/>
      <c r="AP1003" s="113"/>
      <c r="AQ1003" s="113"/>
      <c r="AR1003" s="113"/>
      <c r="AS1003" s="113"/>
      <c r="AT1003" s="113"/>
      <c r="AU1003" s="113"/>
      <c r="AV1003" s="113"/>
      <c r="AW1003" s="113"/>
      <c r="AX1003" s="113"/>
      <c r="AY1003" s="113"/>
      <c r="AZ1003" s="113"/>
      <c r="BA1003" s="113"/>
      <c r="BB1003" s="113"/>
      <c r="BC1003" s="113"/>
      <c r="BD1003" s="113"/>
      <c r="BE1003" s="113"/>
      <c r="BF1003" s="113"/>
      <c r="BG1003" s="113"/>
      <c r="BH1003" s="113"/>
      <c r="BI1003" s="113"/>
      <c r="BJ1003" s="113"/>
      <c r="BK1003" s="113"/>
      <c r="BL1003" s="113"/>
      <c r="BM1003" s="113"/>
      <c r="BN1003" s="113"/>
      <c r="BO1003" s="113"/>
      <c r="BP1003" s="113"/>
      <c r="BQ1003" s="113"/>
      <c r="BR1003" s="113"/>
      <c r="BS1003" s="113"/>
      <c r="BT1003" s="113"/>
      <c r="BU1003" s="113"/>
      <c r="BV1003" s="113"/>
      <c r="BW1003" s="113"/>
      <c r="BX1003" s="113"/>
      <c r="BY1003" s="113"/>
      <c r="BZ1003" s="113"/>
      <c r="CA1003" s="113"/>
      <c r="CB1003" s="113"/>
      <c r="CC1003" s="113"/>
      <c r="CD1003" s="113"/>
      <c r="CE1003" s="113"/>
      <c r="CF1003" s="113"/>
      <c r="CG1003" s="113"/>
      <c r="CH1003" s="113"/>
      <c r="CI1003" s="113"/>
      <c r="CJ1003" s="113"/>
      <c r="CK1003" s="113"/>
      <c r="CL1003" s="113"/>
      <c r="CM1003" s="113"/>
      <c r="CN1003" s="113"/>
      <c r="CO1003" s="113"/>
      <c r="CP1003" s="113"/>
      <c r="CQ1003" s="113"/>
      <c r="CR1003" s="113"/>
      <c r="CS1003" s="113"/>
      <c r="CT1003" s="113"/>
      <c r="CU1003" s="113"/>
      <c r="CV1003" s="113"/>
      <c r="CW1003" s="113"/>
      <c r="CX1003" s="113"/>
      <c r="CY1003" s="113"/>
      <c r="CZ1003" s="113"/>
      <c r="DA1003" s="113"/>
      <c r="DB1003" s="113"/>
      <c r="DC1003" s="113"/>
      <c r="DD1003" s="113"/>
      <c r="DE1003" s="113"/>
    </row>
    <row r="1004" spans="1:109" s="106" customFormat="1" ht="29.25" customHeight="1">
      <c r="A1004" s="138" t="s">
        <v>3531</v>
      </c>
      <c r="B1004" s="243" t="s">
        <v>3532</v>
      </c>
      <c r="C1004" s="243"/>
      <c r="D1004" s="243"/>
      <c r="E1004" s="96" t="s">
        <v>61</v>
      </c>
      <c r="F1004" s="243" t="s">
        <v>59</v>
      </c>
      <c r="G1004" s="209"/>
      <c r="H1004" s="111">
        <v>0</v>
      </c>
      <c r="I1004" s="111">
        <v>12</v>
      </c>
      <c r="J1004" s="111">
        <v>246</v>
      </c>
      <c r="K1004" s="111"/>
      <c r="L1004" s="111">
        <v>0</v>
      </c>
      <c r="M1004" s="111">
        <v>69.040000000000006</v>
      </c>
      <c r="N1004" s="111">
        <v>0</v>
      </c>
      <c r="O1004" s="111"/>
      <c r="P1004" s="111">
        <v>0</v>
      </c>
      <c r="Q1004" s="111">
        <v>156.16399999999999</v>
      </c>
      <c r="R1004" s="111">
        <v>3185.1240199999979</v>
      </c>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37"/>
      <c r="BE1004" s="137"/>
      <c r="BF1004" s="137"/>
      <c r="BG1004" s="137"/>
      <c r="BH1004" s="137"/>
      <c r="BI1004" s="137"/>
      <c r="BJ1004" s="137"/>
      <c r="BK1004" s="137"/>
      <c r="BL1004" s="137"/>
      <c r="BM1004" s="137"/>
      <c r="BN1004" s="137"/>
      <c r="BO1004" s="137"/>
      <c r="BP1004" s="137"/>
      <c r="BQ1004" s="137"/>
      <c r="BR1004" s="137"/>
      <c r="BS1004" s="137"/>
      <c r="BT1004" s="137"/>
      <c r="BU1004" s="137"/>
      <c r="BV1004" s="137"/>
      <c r="BW1004" s="137"/>
      <c r="BX1004" s="137"/>
      <c r="BY1004" s="137"/>
      <c r="BZ1004" s="137"/>
      <c r="CA1004" s="137"/>
      <c r="CB1004" s="137"/>
      <c r="CC1004" s="137"/>
      <c r="CD1004" s="137"/>
      <c r="CE1004" s="137"/>
      <c r="CF1004" s="137"/>
      <c r="CG1004" s="137"/>
      <c r="CH1004" s="137"/>
      <c r="CI1004" s="137"/>
      <c r="CJ1004" s="137"/>
      <c r="CK1004" s="137"/>
      <c r="CL1004" s="137"/>
      <c r="CM1004" s="137"/>
      <c r="CN1004" s="137"/>
      <c r="CO1004" s="137"/>
      <c r="CP1004" s="137"/>
      <c r="CQ1004" s="137"/>
      <c r="CR1004" s="137"/>
      <c r="CS1004" s="137"/>
      <c r="CT1004" s="137"/>
      <c r="CU1004" s="137"/>
      <c r="CV1004" s="137"/>
      <c r="CW1004" s="137"/>
      <c r="CX1004" s="137"/>
      <c r="CY1004" s="137"/>
      <c r="CZ1004" s="137"/>
      <c r="DA1004" s="137"/>
      <c r="DB1004" s="137"/>
      <c r="DC1004" s="137"/>
      <c r="DD1004" s="137"/>
      <c r="DE1004" s="137"/>
    </row>
    <row r="1005" spans="1:109" s="113" customFormat="1" ht="23.25" hidden="1" customHeight="1" outlineLevel="1">
      <c r="A1005" s="196"/>
      <c r="B1005" s="243"/>
      <c r="C1005" s="243"/>
      <c r="D1005" s="243"/>
      <c r="E1005" s="96"/>
      <c r="F1005" s="243"/>
      <c r="G1005" s="96" t="s">
        <v>3226</v>
      </c>
      <c r="H1005" s="110"/>
      <c r="I1005" s="110">
        <v>1</v>
      </c>
      <c r="J1005" s="110"/>
      <c r="K1005" s="110"/>
      <c r="L1005" s="110"/>
      <c r="M1005" s="110">
        <v>3.32</v>
      </c>
      <c r="N1005" s="110"/>
      <c r="O1005" s="110"/>
      <c r="P1005" s="110"/>
      <c r="Q1005" s="110">
        <v>12.557</v>
      </c>
      <c r="R1005" s="110"/>
    </row>
    <row r="1006" spans="1:109" s="113" customFormat="1" ht="23.25" hidden="1" customHeight="1" outlineLevel="1">
      <c r="A1006" s="196"/>
      <c r="B1006" s="243"/>
      <c r="C1006" s="243"/>
      <c r="D1006" s="243"/>
      <c r="E1006" s="96"/>
      <c r="F1006" s="243"/>
      <c r="G1006" s="96" t="s">
        <v>3237</v>
      </c>
      <c r="H1006" s="110"/>
      <c r="I1006" s="110">
        <v>1</v>
      </c>
      <c r="J1006" s="110"/>
      <c r="K1006" s="110"/>
      <c r="L1006" s="110"/>
      <c r="M1006" s="110">
        <v>4.8</v>
      </c>
      <c r="N1006" s="110"/>
      <c r="O1006" s="110"/>
      <c r="P1006" s="110"/>
      <c r="Q1006" s="110">
        <v>12.557</v>
      </c>
      <c r="R1006" s="110"/>
    </row>
    <row r="1007" spans="1:109" s="113" customFormat="1" ht="23.25" hidden="1" customHeight="1" outlineLevel="1">
      <c r="A1007" s="196"/>
      <c r="B1007" s="243"/>
      <c r="C1007" s="243"/>
      <c r="D1007" s="243"/>
      <c r="E1007" s="96"/>
      <c r="F1007" s="243"/>
      <c r="G1007" s="96" t="s">
        <v>3238</v>
      </c>
      <c r="H1007" s="110"/>
      <c r="I1007" s="110">
        <v>1</v>
      </c>
      <c r="J1007" s="110"/>
      <c r="K1007" s="110"/>
      <c r="L1007" s="110"/>
      <c r="M1007" s="110">
        <v>3.52</v>
      </c>
      <c r="N1007" s="110"/>
      <c r="O1007" s="110"/>
      <c r="P1007" s="110"/>
      <c r="Q1007" s="110">
        <v>12.557</v>
      </c>
      <c r="R1007" s="110"/>
    </row>
    <row r="1008" spans="1:109" s="113" customFormat="1" ht="23.25" hidden="1" customHeight="1" outlineLevel="1">
      <c r="A1008" s="196"/>
      <c r="B1008" s="243"/>
      <c r="C1008" s="243"/>
      <c r="D1008" s="243"/>
      <c r="E1008" s="96"/>
      <c r="F1008" s="243"/>
      <c r="G1008" s="96" t="s">
        <v>3239</v>
      </c>
      <c r="H1008" s="110"/>
      <c r="I1008" s="110">
        <v>1</v>
      </c>
      <c r="J1008" s="110"/>
      <c r="K1008" s="110"/>
      <c r="L1008" s="110"/>
      <c r="M1008" s="110">
        <v>5.9</v>
      </c>
      <c r="N1008" s="110"/>
      <c r="O1008" s="110"/>
      <c r="P1008" s="110"/>
      <c r="Q1008" s="110">
        <v>12.557</v>
      </c>
      <c r="R1008" s="110"/>
    </row>
    <row r="1009" spans="1:18" s="113" customFormat="1" ht="23.25" hidden="1" customHeight="1" outlineLevel="1">
      <c r="A1009" s="196"/>
      <c r="B1009" s="243"/>
      <c r="C1009" s="243"/>
      <c r="D1009" s="243"/>
      <c r="E1009" s="96"/>
      <c r="F1009" s="243"/>
      <c r="G1009" s="96" t="s">
        <v>3241</v>
      </c>
      <c r="H1009" s="110"/>
      <c r="I1009" s="110">
        <v>1</v>
      </c>
      <c r="J1009" s="110"/>
      <c r="K1009" s="110"/>
      <c r="L1009" s="110"/>
      <c r="M1009" s="110">
        <v>5.9</v>
      </c>
      <c r="N1009" s="110"/>
      <c r="O1009" s="110"/>
      <c r="P1009" s="110"/>
      <c r="Q1009" s="110">
        <v>12.557</v>
      </c>
      <c r="R1009" s="110"/>
    </row>
    <row r="1010" spans="1:18" s="113" customFormat="1" ht="23.25" hidden="1" customHeight="1" outlineLevel="1">
      <c r="A1010" s="196"/>
      <c r="B1010" s="243"/>
      <c r="C1010" s="243"/>
      <c r="D1010" s="243"/>
      <c r="E1010" s="96"/>
      <c r="F1010" s="243"/>
      <c r="G1010" s="96" t="s">
        <v>3247</v>
      </c>
      <c r="H1010" s="110"/>
      <c r="I1010" s="110">
        <v>1</v>
      </c>
      <c r="J1010" s="110"/>
      <c r="K1010" s="110"/>
      <c r="L1010" s="110"/>
      <c r="M1010" s="110">
        <v>7.9</v>
      </c>
      <c r="N1010" s="110"/>
      <c r="O1010" s="110"/>
      <c r="P1010" s="110"/>
      <c r="Q1010" s="110">
        <v>12.557</v>
      </c>
      <c r="R1010" s="110"/>
    </row>
    <row r="1011" spans="1:18" s="113" customFormat="1" ht="23.25" hidden="1" customHeight="1" outlineLevel="1">
      <c r="A1011" s="196"/>
      <c r="B1011" s="243"/>
      <c r="C1011" s="243"/>
      <c r="D1011" s="243"/>
      <c r="E1011" s="96"/>
      <c r="F1011" s="243"/>
      <c r="G1011" s="96" t="s">
        <v>3248</v>
      </c>
      <c r="H1011" s="110"/>
      <c r="I1011" s="110">
        <v>1</v>
      </c>
      <c r="J1011" s="110"/>
      <c r="K1011" s="110"/>
      <c r="L1011" s="110"/>
      <c r="M1011" s="110">
        <v>6.1</v>
      </c>
      <c r="N1011" s="110"/>
      <c r="O1011" s="110"/>
      <c r="P1011" s="110"/>
      <c r="Q1011" s="110">
        <v>12.557</v>
      </c>
      <c r="R1011" s="110"/>
    </row>
    <row r="1012" spans="1:18" s="113" customFormat="1" ht="23.25" hidden="1" customHeight="1" outlineLevel="1">
      <c r="A1012" s="196"/>
      <c r="B1012" s="243"/>
      <c r="C1012" s="243"/>
      <c r="D1012" s="243"/>
      <c r="E1012" s="96"/>
      <c r="F1012" s="243"/>
      <c r="G1012" s="96" t="s">
        <v>3250</v>
      </c>
      <c r="H1012" s="110"/>
      <c r="I1012" s="110">
        <v>1</v>
      </c>
      <c r="J1012" s="110"/>
      <c r="K1012" s="110"/>
      <c r="L1012" s="110"/>
      <c r="M1012" s="110">
        <v>7.6</v>
      </c>
      <c r="N1012" s="110"/>
      <c r="O1012" s="110"/>
      <c r="P1012" s="110"/>
      <c r="Q1012" s="110">
        <v>12.557</v>
      </c>
      <c r="R1012" s="110"/>
    </row>
    <row r="1013" spans="1:18" s="113" customFormat="1" ht="23.25" hidden="1" customHeight="1" outlineLevel="1">
      <c r="A1013" s="196"/>
      <c r="B1013" s="243"/>
      <c r="C1013" s="243"/>
      <c r="D1013" s="243"/>
      <c r="E1013" s="96"/>
      <c r="F1013" s="243"/>
      <c r="G1013" s="96" t="s">
        <v>3251</v>
      </c>
      <c r="H1013" s="110"/>
      <c r="I1013" s="110">
        <v>1</v>
      </c>
      <c r="J1013" s="110"/>
      <c r="K1013" s="110"/>
      <c r="L1013" s="110"/>
      <c r="M1013" s="110">
        <v>5.5</v>
      </c>
      <c r="N1013" s="110"/>
      <c r="O1013" s="110"/>
      <c r="P1013" s="110"/>
      <c r="Q1013" s="110">
        <v>12.557</v>
      </c>
      <c r="R1013" s="110"/>
    </row>
    <row r="1014" spans="1:18" s="113" customFormat="1" ht="23.25" hidden="1" customHeight="1" outlineLevel="1">
      <c r="A1014" s="196"/>
      <c r="B1014" s="243"/>
      <c r="C1014" s="243"/>
      <c r="D1014" s="243"/>
      <c r="E1014" s="96"/>
      <c r="F1014" s="243"/>
      <c r="G1014" s="96" t="s">
        <v>3252</v>
      </c>
      <c r="H1014" s="110"/>
      <c r="I1014" s="110">
        <v>1</v>
      </c>
      <c r="J1014" s="110"/>
      <c r="K1014" s="110"/>
      <c r="L1014" s="110"/>
      <c r="M1014" s="110">
        <v>6.1</v>
      </c>
      <c r="N1014" s="110"/>
      <c r="O1014" s="110"/>
      <c r="P1014" s="110"/>
      <c r="Q1014" s="110">
        <v>12.557</v>
      </c>
      <c r="R1014" s="110"/>
    </row>
    <row r="1015" spans="1:18" s="113" customFormat="1" ht="23.25" hidden="1" customHeight="1" outlineLevel="1">
      <c r="A1015" s="196"/>
      <c r="B1015" s="243"/>
      <c r="C1015" s="243"/>
      <c r="D1015" s="243"/>
      <c r="E1015" s="96"/>
      <c r="F1015" s="243"/>
      <c r="G1015" s="96" t="s">
        <v>3261</v>
      </c>
      <c r="H1015" s="110"/>
      <c r="I1015" s="110">
        <v>1</v>
      </c>
      <c r="J1015" s="110"/>
      <c r="K1015" s="110"/>
      <c r="L1015" s="110"/>
      <c r="M1015" s="110">
        <v>8</v>
      </c>
      <c r="N1015" s="110"/>
      <c r="O1015" s="110"/>
      <c r="P1015" s="110"/>
      <c r="Q1015" s="110">
        <v>18.036999999999999</v>
      </c>
      <c r="R1015" s="110"/>
    </row>
    <row r="1016" spans="1:18" s="113" customFormat="1" ht="20.25" hidden="1" customHeight="1" outlineLevel="1">
      <c r="A1016" s="196"/>
      <c r="B1016" s="243"/>
      <c r="C1016" s="243"/>
      <c r="D1016" s="243"/>
      <c r="E1016" s="96"/>
      <c r="F1016" s="243"/>
      <c r="G1016" s="96" t="s">
        <v>3286</v>
      </c>
      <c r="H1016" s="110"/>
      <c r="I1016" s="110">
        <v>1</v>
      </c>
      <c r="J1016" s="110"/>
      <c r="K1016" s="110"/>
      <c r="L1016" s="110"/>
      <c r="M1016" s="110">
        <v>4.4000000000000004</v>
      </c>
      <c r="N1016" s="110"/>
      <c r="O1016" s="110"/>
      <c r="P1016" s="110"/>
      <c r="Q1016" s="110">
        <v>12.557</v>
      </c>
      <c r="R1016" s="110"/>
    </row>
    <row r="1017" spans="1:18" s="113" customFormat="1" ht="25.5" hidden="1" customHeight="1" outlineLevel="1">
      <c r="A1017" s="196"/>
      <c r="B1017" s="243"/>
      <c r="C1017" s="243"/>
      <c r="D1017" s="243"/>
      <c r="E1017" s="96"/>
      <c r="F1017" s="243"/>
      <c r="G1017" s="96" t="s">
        <v>3533</v>
      </c>
      <c r="H1017" s="110"/>
      <c r="I1017" s="110"/>
      <c r="J1017" s="110">
        <v>1</v>
      </c>
      <c r="K1017" s="110"/>
      <c r="L1017" s="110"/>
      <c r="M1017" s="110"/>
      <c r="N1017" s="110"/>
      <c r="O1017" s="110"/>
      <c r="P1017" s="110"/>
      <c r="Q1017" s="110"/>
      <c r="R1017" s="110">
        <v>10.47522</v>
      </c>
    </row>
    <row r="1018" spans="1:18" s="113" customFormat="1" ht="25.5" hidden="1" customHeight="1" outlineLevel="1">
      <c r="A1018" s="196"/>
      <c r="B1018" s="243"/>
      <c r="C1018" s="243"/>
      <c r="D1018" s="243"/>
      <c r="E1018" s="96"/>
      <c r="F1018" s="243"/>
      <c r="G1018" s="96" t="s">
        <v>3153</v>
      </c>
      <c r="H1018" s="110"/>
      <c r="I1018" s="110"/>
      <c r="J1018" s="110">
        <v>1</v>
      </c>
      <c r="K1018" s="110"/>
      <c r="L1018" s="110"/>
      <c r="M1018" s="110"/>
      <c r="N1018" s="110"/>
      <c r="O1018" s="110"/>
      <c r="P1018" s="110"/>
      <c r="Q1018" s="110"/>
      <c r="R1018" s="110">
        <v>21.989810000000002</v>
      </c>
    </row>
    <row r="1019" spans="1:18" s="113" customFormat="1" ht="25.5" hidden="1" customHeight="1" outlineLevel="1">
      <c r="A1019" s="196"/>
      <c r="B1019" s="243"/>
      <c r="C1019" s="243"/>
      <c r="D1019" s="243"/>
      <c r="E1019" s="96"/>
      <c r="F1019" s="243"/>
      <c r="G1019" s="96" t="s">
        <v>3086</v>
      </c>
      <c r="H1019" s="110"/>
      <c r="I1019" s="110"/>
      <c r="J1019" s="110">
        <v>1</v>
      </c>
      <c r="K1019" s="110"/>
      <c r="L1019" s="110"/>
      <c r="M1019" s="110"/>
      <c r="N1019" s="110"/>
      <c r="O1019" s="110"/>
      <c r="P1019" s="110"/>
      <c r="Q1019" s="110"/>
      <c r="R1019" s="110">
        <v>17.788900000000002</v>
      </c>
    </row>
    <row r="1020" spans="1:18" s="113" customFormat="1" ht="25.5" hidden="1" customHeight="1" outlineLevel="1">
      <c r="A1020" s="196"/>
      <c r="B1020" s="243"/>
      <c r="C1020" s="243"/>
      <c r="D1020" s="243"/>
      <c r="E1020" s="96"/>
      <c r="F1020" s="243"/>
      <c r="G1020" s="96" t="s">
        <v>3089</v>
      </c>
      <c r="H1020" s="110"/>
      <c r="I1020" s="110"/>
      <c r="J1020" s="110">
        <v>1</v>
      </c>
      <c r="K1020" s="110"/>
      <c r="L1020" s="110"/>
      <c r="M1020" s="110"/>
      <c r="N1020" s="110"/>
      <c r="O1020" s="110"/>
      <c r="P1020" s="110"/>
      <c r="Q1020" s="110"/>
      <c r="R1020" s="110">
        <v>26.283919999999998</v>
      </c>
    </row>
    <row r="1021" spans="1:18" s="113" customFormat="1" ht="25.5" hidden="1" customHeight="1" outlineLevel="1">
      <c r="A1021" s="196"/>
      <c r="B1021" s="243"/>
      <c r="C1021" s="243"/>
      <c r="D1021" s="243"/>
      <c r="E1021" s="96"/>
      <c r="F1021" s="243"/>
      <c r="G1021" s="96" t="s">
        <v>3090</v>
      </c>
      <c r="H1021" s="110"/>
      <c r="I1021" s="110"/>
      <c r="J1021" s="110">
        <v>1</v>
      </c>
      <c r="K1021" s="110"/>
      <c r="L1021" s="110"/>
      <c r="M1021" s="110"/>
      <c r="N1021" s="110"/>
      <c r="O1021" s="110"/>
      <c r="P1021" s="110"/>
      <c r="Q1021" s="110"/>
      <c r="R1021" s="110">
        <v>25.587209999999999</v>
      </c>
    </row>
    <row r="1022" spans="1:18" s="113" customFormat="1" ht="25.5" hidden="1" customHeight="1" outlineLevel="1">
      <c r="A1022" s="196"/>
      <c r="B1022" s="243"/>
      <c r="C1022" s="243"/>
      <c r="D1022" s="243"/>
      <c r="E1022" s="96"/>
      <c r="F1022" s="243"/>
      <c r="G1022" s="96" t="s">
        <v>3094</v>
      </c>
      <c r="H1022" s="110"/>
      <c r="I1022" s="110"/>
      <c r="J1022" s="110">
        <v>1</v>
      </c>
      <c r="K1022" s="110"/>
      <c r="L1022" s="110"/>
      <c r="M1022" s="110"/>
      <c r="N1022" s="110"/>
      <c r="O1022" s="110"/>
      <c r="P1022" s="110"/>
      <c r="Q1022" s="110"/>
      <c r="R1022" s="110">
        <v>13.797370000000001</v>
      </c>
    </row>
    <row r="1023" spans="1:18" s="113" customFormat="1" ht="25.5" hidden="1" customHeight="1" outlineLevel="1">
      <c r="A1023" s="196"/>
      <c r="B1023" s="243"/>
      <c r="C1023" s="243"/>
      <c r="D1023" s="243"/>
      <c r="E1023" s="96"/>
      <c r="F1023" s="243"/>
      <c r="G1023" s="96" t="s">
        <v>3095</v>
      </c>
      <c r="H1023" s="110"/>
      <c r="I1023" s="110"/>
      <c r="J1023" s="110">
        <v>1</v>
      </c>
      <c r="K1023" s="110"/>
      <c r="L1023" s="110"/>
      <c r="M1023" s="110"/>
      <c r="N1023" s="110"/>
      <c r="O1023" s="110"/>
      <c r="P1023" s="110"/>
      <c r="Q1023" s="110"/>
      <c r="R1023" s="110">
        <v>12.961030000000001</v>
      </c>
    </row>
    <row r="1024" spans="1:18" s="113" customFormat="1" ht="25.5" hidden="1" customHeight="1" outlineLevel="1">
      <c r="A1024" s="196"/>
      <c r="B1024" s="243"/>
      <c r="C1024" s="243"/>
      <c r="D1024" s="243"/>
      <c r="E1024" s="96"/>
      <c r="F1024" s="243"/>
      <c r="G1024" s="96" t="s">
        <v>3534</v>
      </c>
      <c r="H1024" s="110"/>
      <c r="I1024" s="110"/>
      <c r="J1024" s="110">
        <v>1</v>
      </c>
      <c r="K1024" s="110"/>
      <c r="L1024" s="110"/>
      <c r="M1024" s="110"/>
      <c r="N1024" s="110"/>
      <c r="O1024" s="110"/>
      <c r="P1024" s="110"/>
      <c r="Q1024" s="110"/>
      <c r="R1024" s="110">
        <v>32.53584</v>
      </c>
    </row>
    <row r="1025" spans="1:18" s="113" customFormat="1" ht="25.5" hidden="1" customHeight="1" outlineLevel="1">
      <c r="A1025" s="196"/>
      <c r="B1025" s="243"/>
      <c r="C1025" s="243"/>
      <c r="D1025" s="243"/>
      <c r="E1025" s="96"/>
      <c r="F1025" s="243"/>
      <c r="G1025" s="96" t="s">
        <v>3535</v>
      </c>
      <c r="H1025" s="110"/>
      <c r="I1025" s="110"/>
      <c r="J1025" s="110">
        <v>1</v>
      </c>
      <c r="K1025" s="110"/>
      <c r="L1025" s="110"/>
      <c r="M1025" s="110"/>
      <c r="N1025" s="110"/>
      <c r="O1025" s="110"/>
      <c r="P1025" s="110"/>
      <c r="Q1025" s="110"/>
      <c r="R1025" s="110">
        <v>8.445780000000001</v>
      </c>
    </row>
    <row r="1026" spans="1:18" s="113" customFormat="1" ht="25.5" hidden="1" customHeight="1" outlineLevel="1">
      <c r="A1026" s="196"/>
      <c r="B1026" s="243"/>
      <c r="C1026" s="243"/>
      <c r="D1026" s="243"/>
      <c r="E1026" s="96"/>
      <c r="F1026" s="243"/>
      <c r="G1026" s="96" t="s">
        <v>3096</v>
      </c>
      <c r="H1026" s="110"/>
      <c r="I1026" s="110"/>
      <c r="J1026" s="110">
        <v>1</v>
      </c>
      <c r="K1026" s="110"/>
      <c r="L1026" s="110"/>
      <c r="M1026" s="110"/>
      <c r="N1026" s="110"/>
      <c r="O1026" s="110"/>
      <c r="P1026" s="110"/>
      <c r="Q1026" s="110"/>
      <c r="R1026" s="110">
        <v>23.835549999999998</v>
      </c>
    </row>
    <row r="1027" spans="1:18" s="113" customFormat="1" ht="25.5" hidden="1" customHeight="1" outlineLevel="1">
      <c r="A1027" s="196"/>
      <c r="B1027" s="243"/>
      <c r="C1027" s="243"/>
      <c r="D1027" s="243"/>
      <c r="E1027" s="96"/>
      <c r="F1027" s="243"/>
      <c r="G1027" s="96" t="s">
        <v>3536</v>
      </c>
      <c r="H1027" s="110"/>
      <c r="I1027" s="110"/>
      <c r="J1027" s="110">
        <v>1</v>
      </c>
      <c r="K1027" s="110"/>
      <c r="L1027" s="110"/>
      <c r="M1027" s="110"/>
      <c r="N1027" s="110"/>
      <c r="O1027" s="110"/>
      <c r="P1027" s="110"/>
      <c r="Q1027" s="110"/>
      <c r="R1027" s="110">
        <v>31.53876</v>
      </c>
    </row>
    <row r="1028" spans="1:18" s="113" customFormat="1" ht="25.5" hidden="1" customHeight="1" outlineLevel="1">
      <c r="A1028" s="196"/>
      <c r="B1028" s="243"/>
      <c r="C1028" s="243"/>
      <c r="D1028" s="243"/>
      <c r="E1028" s="96"/>
      <c r="F1028" s="243"/>
      <c r="G1028" s="96" t="s">
        <v>3537</v>
      </c>
      <c r="H1028" s="110"/>
      <c r="I1028" s="110"/>
      <c r="J1028" s="110">
        <v>1</v>
      </c>
      <c r="K1028" s="110"/>
      <c r="L1028" s="110"/>
      <c r="M1028" s="110"/>
      <c r="N1028" s="110"/>
      <c r="O1028" s="110"/>
      <c r="P1028" s="110"/>
      <c r="Q1028" s="110"/>
      <c r="R1028" s="110">
        <v>31.731099999999998</v>
      </c>
    </row>
    <row r="1029" spans="1:18" s="113" customFormat="1" ht="25.5" hidden="1" customHeight="1" outlineLevel="1">
      <c r="A1029" s="196"/>
      <c r="B1029" s="243"/>
      <c r="C1029" s="243"/>
      <c r="D1029" s="243"/>
      <c r="E1029" s="96"/>
      <c r="F1029" s="243"/>
      <c r="G1029" s="96" t="s">
        <v>3538</v>
      </c>
      <c r="H1029" s="110"/>
      <c r="I1029" s="110"/>
      <c r="J1029" s="110">
        <v>1</v>
      </c>
      <c r="K1029" s="110"/>
      <c r="L1029" s="110"/>
      <c r="M1029" s="110"/>
      <c r="N1029" s="110"/>
      <c r="O1029" s="110"/>
      <c r="P1029" s="110"/>
      <c r="Q1029" s="110"/>
      <c r="R1029" s="110">
        <v>31.53876</v>
      </c>
    </row>
    <row r="1030" spans="1:18" s="113" customFormat="1" ht="25.5" hidden="1" customHeight="1" outlineLevel="1">
      <c r="A1030" s="196"/>
      <c r="B1030" s="243"/>
      <c r="C1030" s="243"/>
      <c r="D1030" s="243"/>
      <c r="E1030" s="96"/>
      <c r="F1030" s="243"/>
      <c r="G1030" s="96" t="s">
        <v>3539</v>
      </c>
      <c r="H1030" s="110"/>
      <c r="I1030" s="110"/>
      <c r="J1030" s="110">
        <v>1</v>
      </c>
      <c r="K1030" s="110"/>
      <c r="L1030" s="110"/>
      <c r="M1030" s="110"/>
      <c r="N1030" s="110"/>
      <c r="O1030" s="110"/>
      <c r="P1030" s="110"/>
      <c r="Q1030" s="110"/>
      <c r="R1030" s="110">
        <v>31.723779999999998</v>
      </c>
    </row>
    <row r="1031" spans="1:18" s="113" customFormat="1" ht="25.5" hidden="1" customHeight="1" outlineLevel="1">
      <c r="A1031" s="196"/>
      <c r="B1031" s="243"/>
      <c r="C1031" s="243"/>
      <c r="D1031" s="243"/>
      <c r="E1031" s="96"/>
      <c r="F1031" s="243"/>
      <c r="G1031" s="96" t="s">
        <v>3540</v>
      </c>
      <c r="H1031" s="110"/>
      <c r="I1031" s="110"/>
      <c r="J1031" s="110">
        <v>1</v>
      </c>
      <c r="K1031" s="110"/>
      <c r="L1031" s="110"/>
      <c r="M1031" s="110"/>
      <c r="N1031" s="110"/>
      <c r="O1031" s="110"/>
      <c r="P1031" s="110"/>
      <c r="Q1031" s="110"/>
      <c r="R1031" s="110">
        <v>31.731110000000001</v>
      </c>
    </row>
    <row r="1032" spans="1:18" s="113" customFormat="1" ht="25.5" hidden="1" customHeight="1" outlineLevel="1">
      <c r="A1032" s="196"/>
      <c r="B1032" s="243"/>
      <c r="C1032" s="243"/>
      <c r="D1032" s="243"/>
      <c r="E1032" s="96"/>
      <c r="F1032" s="243"/>
      <c r="G1032" s="96" t="s">
        <v>3541</v>
      </c>
      <c r="H1032" s="110"/>
      <c r="I1032" s="110"/>
      <c r="J1032" s="110">
        <v>1</v>
      </c>
      <c r="K1032" s="110"/>
      <c r="L1032" s="110"/>
      <c r="M1032" s="110"/>
      <c r="N1032" s="110"/>
      <c r="O1032" s="110"/>
      <c r="P1032" s="110"/>
      <c r="Q1032" s="110"/>
      <c r="R1032" s="110">
        <v>31.53876</v>
      </c>
    </row>
    <row r="1033" spans="1:18" s="113" customFormat="1" ht="25.5" hidden="1" customHeight="1" outlineLevel="1">
      <c r="A1033" s="196"/>
      <c r="B1033" s="243"/>
      <c r="C1033" s="243"/>
      <c r="D1033" s="243"/>
      <c r="E1033" s="96"/>
      <c r="F1033" s="243"/>
      <c r="G1033" s="96" t="s">
        <v>3168</v>
      </c>
      <c r="H1033" s="110"/>
      <c r="I1033" s="110"/>
      <c r="J1033" s="110">
        <v>1</v>
      </c>
      <c r="K1033" s="110"/>
      <c r="L1033" s="110"/>
      <c r="M1033" s="110"/>
      <c r="N1033" s="110"/>
      <c r="O1033" s="110"/>
      <c r="P1033" s="110"/>
      <c r="Q1033" s="110"/>
      <c r="R1033" s="110">
        <v>16.243850000000002</v>
      </c>
    </row>
    <row r="1034" spans="1:18" s="113" customFormat="1" ht="25.5" hidden="1" customHeight="1" outlineLevel="1">
      <c r="A1034" s="196"/>
      <c r="B1034" s="243"/>
      <c r="C1034" s="243"/>
      <c r="D1034" s="243"/>
      <c r="E1034" s="96"/>
      <c r="F1034" s="243"/>
      <c r="G1034" s="96" t="s">
        <v>3099</v>
      </c>
      <c r="H1034" s="110"/>
      <c r="I1034" s="110"/>
      <c r="J1034" s="110">
        <v>1</v>
      </c>
      <c r="K1034" s="110"/>
      <c r="L1034" s="110"/>
      <c r="M1034" s="110"/>
      <c r="N1034" s="110"/>
      <c r="O1034" s="110"/>
      <c r="P1034" s="110"/>
      <c r="Q1034" s="110"/>
      <c r="R1034" s="110">
        <v>18.2805</v>
      </c>
    </row>
    <row r="1035" spans="1:18" s="113" customFormat="1" ht="25.5" hidden="1" customHeight="1" outlineLevel="1">
      <c r="A1035" s="196"/>
      <c r="B1035" s="243"/>
      <c r="C1035" s="243"/>
      <c r="D1035" s="243"/>
      <c r="E1035" s="96"/>
      <c r="F1035" s="243"/>
      <c r="G1035" s="96" t="s">
        <v>3101</v>
      </c>
      <c r="H1035" s="110"/>
      <c r="I1035" s="110"/>
      <c r="J1035" s="110">
        <v>1</v>
      </c>
      <c r="K1035" s="110"/>
      <c r="L1035" s="110"/>
      <c r="M1035" s="110"/>
      <c r="N1035" s="110"/>
      <c r="O1035" s="110"/>
      <c r="P1035" s="110"/>
      <c r="Q1035" s="110"/>
      <c r="R1035" s="110">
        <v>9.78843</v>
      </c>
    </row>
    <row r="1036" spans="1:18" s="113" customFormat="1" ht="25.5" hidden="1" customHeight="1" outlineLevel="1">
      <c r="A1036" s="196"/>
      <c r="B1036" s="243"/>
      <c r="C1036" s="243"/>
      <c r="D1036" s="243"/>
      <c r="E1036" s="96"/>
      <c r="F1036" s="243"/>
      <c r="G1036" s="96" t="s">
        <v>3542</v>
      </c>
      <c r="H1036" s="110"/>
      <c r="I1036" s="110"/>
      <c r="J1036" s="110">
        <v>1</v>
      </c>
      <c r="K1036" s="110"/>
      <c r="L1036" s="110"/>
      <c r="M1036" s="110"/>
      <c r="N1036" s="110"/>
      <c r="O1036" s="110"/>
      <c r="P1036" s="110"/>
      <c r="Q1036" s="110"/>
      <c r="R1036" s="110">
        <v>31.299520000000001</v>
      </c>
    </row>
    <row r="1037" spans="1:18" s="113" customFormat="1" ht="25.5" hidden="1" customHeight="1" outlineLevel="1">
      <c r="A1037" s="196"/>
      <c r="B1037" s="243"/>
      <c r="C1037" s="243"/>
      <c r="D1037" s="243"/>
      <c r="E1037" s="96"/>
      <c r="F1037" s="243"/>
      <c r="G1037" s="96" t="s">
        <v>3543</v>
      </c>
      <c r="H1037" s="110"/>
      <c r="I1037" s="110"/>
      <c r="J1037" s="110">
        <v>1</v>
      </c>
      <c r="K1037" s="110"/>
      <c r="L1037" s="110"/>
      <c r="M1037" s="110"/>
      <c r="N1037" s="110"/>
      <c r="O1037" s="110"/>
      <c r="P1037" s="110"/>
      <c r="Q1037" s="110"/>
      <c r="R1037" s="110">
        <v>31.27562</v>
      </c>
    </row>
    <row r="1038" spans="1:18" s="113" customFormat="1" ht="25.5" hidden="1" customHeight="1" outlineLevel="1">
      <c r="A1038" s="196"/>
      <c r="B1038" s="243"/>
      <c r="C1038" s="243"/>
      <c r="D1038" s="243"/>
      <c r="E1038" s="96"/>
      <c r="F1038" s="243"/>
      <c r="G1038" s="96" t="s">
        <v>3544</v>
      </c>
      <c r="H1038" s="110"/>
      <c r="I1038" s="110"/>
      <c r="J1038" s="110">
        <v>1</v>
      </c>
      <c r="K1038" s="110"/>
      <c r="L1038" s="110"/>
      <c r="M1038" s="110"/>
      <c r="N1038" s="110"/>
      <c r="O1038" s="110"/>
      <c r="P1038" s="110"/>
      <c r="Q1038" s="110"/>
      <c r="R1038" s="110">
        <v>31.299529999999997</v>
      </c>
    </row>
    <row r="1039" spans="1:18" s="113" customFormat="1" ht="25.5" hidden="1" customHeight="1" outlineLevel="1">
      <c r="A1039" s="196"/>
      <c r="B1039" s="243"/>
      <c r="C1039" s="243"/>
      <c r="D1039" s="243"/>
      <c r="E1039" s="96"/>
      <c r="F1039" s="243"/>
      <c r="G1039" s="96" t="s">
        <v>3545</v>
      </c>
      <c r="H1039" s="110"/>
      <c r="I1039" s="110"/>
      <c r="J1039" s="110">
        <v>1</v>
      </c>
      <c r="K1039" s="110"/>
      <c r="L1039" s="110"/>
      <c r="M1039" s="110"/>
      <c r="N1039" s="110"/>
      <c r="O1039" s="110"/>
      <c r="P1039" s="110"/>
      <c r="Q1039" s="110"/>
      <c r="R1039" s="110">
        <v>31.27562</v>
      </c>
    </row>
    <row r="1040" spans="1:18" s="113" customFormat="1" ht="25.5" hidden="1" customHeight="1" outlineLevel="1">
      <c r="A1040" s="196"/>
      <c r="B1040" s="243"/>
      <c r="C1040" s="243"/>
      <c r="D1040" s="243"/>
      <c r="E1040" s="96"/>
      <c r="F1040" s="243"/>
      <c r="G1040" s="96" t="s">
        <v>3546</v>
      </c>
      <c r="H1040" s="110"/>
      <c r="I1040" s="110"/>
      <c r="J1040" s="110">
        <v>1</v>
      </c>
      <c r="K1040" s="110"/>
      <c r="L1040" s="110"/>
      <c r="M1040" s="110"/>
      <c r="N1040" s="110"/>
      <c r="O1040" s="110"/>
      <c r="P1040" s="110"/>
      <c r="Q1040" s="110"/>
      <c r="R1040" s="110">
        <v>31.27562</v>
      </c>
    </row>
    <row r="1041" spans="1:18" s="113" customFormat="1" ht="25.5" hidden="1" customHeight="1" outlineLevel="1">
      <c r="A1041" s="196"/>
      <c r="B1041" s="243"/>
      <c r="C1041" s="243"/>
      <c r="D1041" s="243"/>
      <c r="E1041" s="96"/>
      <c r="F1041" s="243"/>
      <c r="G1041" s="96" t="s">
        <v>3104</v>
      </c>
      <c r="H1041" s="110"/>
      <c r="I1041" s="110"/>
      <c r="J1041" s="110">
        <v>1</v>
      </c>
      <c r="K1041" s="110"/>
      <c r="L1041" s="110"/>
      <c r="M1041" s="110"/>
      <c r="N1041" s="110"/>
      <c r="O1041" s="110"/>
      <c r="P1041" s="110"/>
      <c r="Q1041" s="110"/>
      <c r="R1041" s="110">
        <v>13.237110000000001</v>
      </c>
    </row>
    <row r="1042" spans="1:18" s="113" customFormat="1" ht="25.5" hidden="1" customHeight="1" outlineLevel="1">
      <c r="A1042" s="196"/>
      <c r="B1042" s="243"/>
      <c r="C1042" s="243"/>
      <c r="D1042" s="243"/>
      <c r="E1042" s="96"/>
      <c r="F1042" s="243"/>
      <c r="G1042" s="96" t="s">
        <v>3547</v>
      </c>
      <c r="H1042" s="110"/>
      <c r="I1042" s="110"/>
      <c r="J1042" s="110">
        <v>1</v>
      </c>
      <c r="K1042" s="110"/>
      <c r="L1042" s="110"/>
      <c r="M1042" s="110"/>
      <c r="N1042" s="110"/>
      <c r="O1042" s="110"/>
      <c r="P1042" s="110"/>
      <c r="Q1042" s="110"/>
      <c r="R1042" s="110">
        <v>31.703139999999998</v>
      </c>
    </row>
    <row r="1043" spans="1:18" s="113" customFormat="1" ht="25.5" hidden="1" customHeight="1" outlineLevel="1">
      <c r="A1043" s="196"/>
      <c r="B1043" s="243"/>
      <c r="C1043" s="243"/>
      <c r="D1043" s="243"/>
      <c r="E1043" s="96"/>
      <c r="F1043" s="243"/>
      <c r="G1043" s="96" t="s">
        <v>3548</v>
      </c>
      <c r="H1043" s="110"/>
      <c r="I1043" s="110"/>
      <c r="J1043" s="110">
        <v>1</v>
      </c>
      <c r="K1043" s="110"/>
      <c r="L1043" s="110"/>
      <c r="M1043" s="110"/>
      <c r="N1043" s="110"/>
      <c r="O1043" s="110"/>
      <c r="P1043" s="110"/>
      <c r="Q1043" s="110"/>
      <c r="R1043" s="110">
        <v>31.703119999999998</v>
      </c>
    </row>
    <row r="1044" spans="1:18" s="113" customFormat="1" ht="25.5" hidden="1" customHeight="1" outlineLevel="1">
      <c r="A1044" s="196"/>
      <c r="B1044" s="243"/>
      <c r="C1044" s="243"/>
      <c r="D1044" s="243"/>
      <c r="E1044" s="96"/>
      <c r="F1044" s="243"/>
      <c r="G1044" s="96" t="s">
        <v>3105</v>
      </c>
      <c r="H1044" s="110"/>
      <c r="I1044" s="110"/>
      <c r="J1044" s="110">
        <v>1</v>
      </c>
      <c r="K1044" s="110"/>
      <c r="L1044" s="110"/>
      <c r="M1044" s="110"/>
      <c r="N1044" s="110"/>
      <c r="O1044" s="110"/>
      <c r="P1044" s="110"/>
      <c r="Q1044" s="110"/>
      <c r="R1044" s="110">
        <v>12.35694</v>
      </c>
    </row>
    <row r="1045" spans="1:18" s="113" customFormat="1" ht="25.5" hidden="1" customHeight="1" outlineLevel="1">
      <c r="A1045" s="196"/>
      <c r="B1045" s="243"/>
      <c r="C1045" s="243"/>
      <c r="D1045" s="243"/>
      <c r="E1045" s="96"/>
      <c r="F1045" s="243"/>
      <c r="G1045" s="96" t="s">
        <v>3549</v>
      </c>
      <c r="H1045" s="110"/>
      <c r="I1045" s="110"/>
      <c r="J1045" s="110">
        <v>1</v>
      </c>
      <c r="K1045" s="110"/>
      <c r="L1045" s="110"/>
      <c r="M1045" s="110"/>
      <c r="N1045" s="110"/>
      <c r="O1045" s="110"/>
      <c r="P1045" s="110"/>
      <c r="Q1045" s="110"/>
      <c r="R1045" s="110">
        <v>36.529609999999998</v>
      </c>
    </row>
    <row r="1046" spans="1:18" s="113" customFormat="1" ht="25.5" hidden="1" customHeight="1" outlineLevel="1">
      <c r="A1046" s="196"/>
      <c r="B1046" s="243"/>
      <c r="C1046" s="243"/>
      <c r="D1046" s="243"/>
      <c r="E1046" s="96"/>
      <c r="F1046" s="243"/>
      <c r="G1046" s="96" t="s">
        <v>3550</v>
      </c>
      <c r="H1046" s="110"/>
      <c r="I1046" s="110"/>
      <c r="J1046" s="110">
        <v>1</v>
      </c>
      <c r="K1046" s="110"/>
      <c r="L1046" s="110"/>
      <c r="M1046" s="110"/>
      <c r="N1046" s="110"/>
      <c r="O1046" s="110"/>
      <c r="P1046" s="110"/>
      <c r="Q1046" s="110"/>
      <c r="R1046" s="110">
        <v>32.374960000000002</v>
      </c>
    </row>
    <row r="1047" spans="1:18" s="113" customFormat="1" ht="25.5" hidden="1" customHeight="1" outlineLevel="1">
      <c r="A1047" s="196"/>
      <c r="B1047" s="243"/>
      <c r="C1047" s="243"/>
      <c r="D1047" s="243"/>
      <c r="E1047" s="96"/>
      <c r="F1047" s="243"/>
      <c r="G1047" s="96" t="s">
        <v>3551</v>
      </c>
      <c r="H1047" s="110"/>
      <c r="I1047" s="110"/>
      <c r="J1047" s="110">
        <v>1</v>
      </c>
      <c r="K1047" s="110"/>
      <c r="L1047" s="110"/>
      <c r="M1047" s="110"/>
      <c r="N1047" s="110"/>
      <c r="O1047" s="110"/>
      <c r="P1047" s="110"/>
      <c r="Q1047" s="110"/>
      <c r="R1047" s="110">
        <v>35.698720000000002</v>
      </c>
    </row>
    <row r="1048" spans="1:18" s="113" customFormat="1" ht="25.5" hidden="1" customHeight="1" outlineLevel="1">
      <c r="A1048" s="196"/>
      <c r="B1048" s="243"/>
      <c r="C1048" s="243"/>
      <c r="D1048" s="243"/>
      <c r="E1048" s="96"/>
      <c r="F1048" s="243"/>
      <c r="G1048" s="96" t="s">
        <v>3552</v>
      </c>
      <c r="H1048" s="110"/>
      <c r="I1048" s="110"/>
      <c r="J1048" s="110">
        <v>1</v>
      </c>
      <c r="K1048" s="110"/>
      <c r="L1048" s="110"/>
      <c r="M1048" s="110"/>
      <c r="N1048" s="110"/>
      <c r="O1048" s="110"/>
      <c r="P1048" s="110"/>
      <c r="Q1048" s="110"/>
      <c r="R1048" s="110">
        <v>36.529609999999998</v>
      </c>
    </row>
    <row r="1049" spans="1:18" s="113" customFormat="1" ht="25.5" hidden="1" customHeight="1" outlineLevel="1">
      <c r="A1049" s="196"/>
      <c r="B1049" s="243"/>
      <c r="C1049" s="243"/>
      <c r="D1049" s="243"/>
      <c r="E1049" s="96"/>
      <c r="F1049" s="243"/>
      <c r="G1049" s="96" t="s">
        <v>3553</v>
      </c>
      <c r="H1049" s="110"/>
      <c r="I1049" s="110"/>
      <c r="J1049" s="110">
        <v>1</v>
      </c>
      <c r="K1049" s="110"/>
      <c r="L1049" s="110"/>
      <c r="M1049" s="110"/>
      <c r="N1049" s="110"/>
      <c r="O1049" s="110"/>
      <c r="P1049" s="110"/>
      <c r="Q1049" s="110"/>
      <c r="R1049" s="110">
        <v>33.205839999999995</v>
      </c>
    </row>
    <row r="1050" spans="1:18" s="113" customFormat="1" ht="25.5" hidden="1" customHeight="1" outlineLevel="1">
      <c r="A1050" s="196"/>
      <c r="B1050" s="243"/>
      <c r="C1050" s="243"/>
      <c r="D1050" s="243"/>
      <c r="E1050" s="96"/>
      <c r="F1050" s="243"/>
      <c r="G1050" s="96" t="s">
        <v>3554</v>
      </c>
      <c r="H1050" s="110"/>
      <c r="I1050" s="110"/>
      <c r="J1050" s="110">
        <v>1</v>
      </c>
      <c r="K1050" s="110"/>
      <c r="L1050" s="110"/>
      <c r="M1050" s="110"/>
      <c r="N1050" s="110"/>
      <c r="O1050" s="110"/>
      <c r="P1050" s="110"/>
      <c r="Q1050" s="110"/>
      <c r="R1050" s="110">
        <v>34.867730000000002</v>
      </c>
    </row>
    <row r="1051" spans="1:18" s="113" customFormat="1" ht="25.5" hidden="1" customHeight="1" outlineLevel="1">
      <c r="A1051" s="196"/>
      <c r="B1051" s="243"/>
      <c r="C1051" s="243"/>
      <c r="D1051" s="243"/>
      <c r="E1051" s="96"/>
      <c r="F1051" s="243"/>
      <c r="G1051" s="96" t="s">
        <v>3555</v>
      </c>
      <c r="H1051" s="110"/>
      <c r="I1051" s="110"/>
      <c r="J1051" s="110">
        <v>1</v>
      </c>
      <c r="K1051" s="110"/>
      <c r="L1051" s="110"/>
      <c r="M1051" s="110"/>
      <c r="N1051" s="110"/>
      <c r="O1051" s="110"/>
      <c r="P1051" s="110"/>
      <c r="Q1051" s="110"/>
      <c r="R1051" s="110">
        <v>34.867730000000002</v>
      </c>
    </row>
    <row r="1052" spans="1:18" s="113" customFormat="1" ht="25.5" hidden="1" customHeight="1" outlineLevel="1">
      <c r="A1052" s="196"/>
      <c r="B1052" s="243"/>
      <c r="C1052" s="243"/>
      <c r="D1052" s="243"/>
      <c r="E1052" s="96"/>
      <c r="F1052" s="243"/>
      <c r="G1052" s="96" t="s">
        <v>3556</v>
      </c>
      <c r="H1052" s="110"/>
      <c r="I1052" s="110"/>
      <c r="J1052" s="110">
        <v>1</v>
      </c>
      <c r="K1052" s="110"/>
      <c r="L1052" s="110"/>
      <c r="M1052" s="110"/>
      <c r="N1052" s="110"/>
      <c r="O1052" s="110"/>
      <c r="P1052" s="110"/>
      <c r="Q1052" s="110"/>
      <c r="R1052" s="110">
        <v>33.372050000000002</v>
      </c>
    </row>
    <row r="1053" spans="1:18" s="113" customFormat="1" ht="25.5" hidden="1" customHeight="1" outlineLevel="1">
      <c r="A1053" s="196"/>
      <c r="B1053" s="243"/>
      <c r="C1053" s="243"/>
      <c r="D1053" s="243"/>
      <c r="E1053" s="96"/>
      <c r="F1053" s="243"/>
      <c r="G1053" s="96" t="s">
        <v>3557</v>
      </c>
      <c r="H1053" s="110"/>
      <c r="I1053" s="110"/>
      <c r="J1053" s="110">
        <v>1</v>
      </c>
      <c r="K1053" s="110"/>
      <c r="L1053" s="110"/>
      <c r="M1053" s="110"/>
      <c r="N1053" s="110"/>
      <c r="O1053" s="110"/>
      <c r="P1053" s="110"/>
      <c r="Q1053" s="110"/>
      <c r="R1053" s="110">
        <v>32.541080000000001</v>
      </c>
    </row>
    <row r="1054" spans="1:18" s="113" customFormat="1" ht="25.5" hidden="1" customHeight="1" outlineLevel="1">
      <c r="A1054" s="196"/>
      <c r="B1054" s="243"/>
      <c r="C1054" s="243"/>
      <c r="D1054" s="243"/>
      <c r="E1054" s="96"/>
      <c r="F1054" s="243"/>
      <c r="G1054" s="96" t="s">
        <v>3558</v>
      </c>
      <c r="H1054" s="110"/>
      <c r="I1054" s="110"/>
      <c r="J1054" s="110">
        <v>1</v>
      </c>
      <c r="K1054" s="110"/>
      <c r="L1054" s="110"/>
      <c r="M1054" s="110"/>
      <c r="N1054" s="110"/>
      <c r="O1054" s="110"/>
      <c r="P1054" s="110"/>
      <c r="Q1054" s="110"/>
      <c r="R1054" s="110">
        <v>32.2087</v>
      </c>
    </row>
    <row r="1055" spans="1:18" s="113" customFormat="1" ht="25.5" hidden="1" customHeight="1" outlineLevel="1">
      <c r="A1055" s="196"/>
      <c r="B1055" s="243"/>
      <c r="C1055" s="243"/>
      <c r="D1055" s="243"/>
      <c r="E1055" s="96"/>
      <c r="F1055" s="243"/>
      <c r="G1055" s="96" t="s">
        <v>3559</v>
      </c>
      <c r="H1055" s="110"/>
      <c r="I1055" s="110"/>
      <c r="J1055" s="110">
        <v>1</v>
      </c>
      <c r="K1055" s="110"/>
      <c r="L1055" s="110"/>
      <c r="M1055" s="110"/>
      <c r="N1055" s="110"/>
      <c r="O1055" s="110"/>
      <c r="P1055" s="110"/>
      <c r="Q1055" s="110"/>
      <c r="R1055" s="110">
        <v>33.372050000000002</v>
      </c>
    </row>
    <row r="1056" spans="1:18" s="113" customFormat="1" ht="25.5" hidden="1" customHeight="1" outlineLevel="1">
      <c r="A1056" s="196"/>
      <c r="B1056" s="243"/>
      <c r="C1056" s="243"/>
      <c r="D1056" s="243"/>
      <c r="E1056" s="96"/>
      <c r="F1056" s="243"/>
      <c r="G1056" s="96" t="s">
        <v>3560</v>
      </c>
      <c r="H1056" s="110"/>
      <c r="I1056" s="110"/>
      <c r="J1056" s="110">
        <v>1</v>
      </c>
      <c r="K1056" s="110"/>
      <c r="L1056" s="110"/>
      <c r="M1056" s="110"/>
      <c r="N1056" s="110"/>
      <c r="O1056" s="110"/>
      <c r="P1056" s="110"/>
      <c r="Q1056" s="110"/>
      <c r="R1056" s="110">
        <v>34.535359999999997</v>
      </c>
    </row>
    <row r="1057" spans="1:18" s="113" customFormat="1" ht="25.5" hidden="1" customHeight="1" outlineLevel="1">
      <c r="A1057" s="196"/>
      <c r="B1057" s="243"/>
      <c r="C1057" s="243"/>
      <c r="D1057" s="243"/>
      <c r="E1057" s="96"/>
      <c r="F1057" s="243"/>
      <c r="G1057" s="96" t="s">
        <v>3561</v>
      </c>
      <c r="H1057" s="110"/>
      <c r="I1057" s="110"/>
      <c r="J1057" s="110">
        <v>1</v>
      </c>
      <c r="K1057" s="110"/>
      <c r="L1057" s="110"/>
      <c r="M1057" s="110"/>
      <c r="N1057" s="110"/>
      <c r="O1057" s="110"/>
      <c r="P1057" s="110"/>
      <c r="Q1057" s="110"/>
      <c r="R1057" s="110">
        <v>10.38241</v>
      </c>
    </row>
    <row r="1058" spans="1:18" s="113" customFormat="1" ht="25.5" hidden="1" customHeight="1" outlineLevel="1">
      <c r="A1058" s="196"/>
      <c r="B1058" s="243"/>
      <c r="C1058" s="243"/>
      <c r="D1058" s="243"/>
      <c r="E1058" s="96"/>
      <c r="F1058" s="243"/>
      <c r="G1058" s="96" t="s">
        <v>3562</v>
      </c>
      <c r="H1058" s="110"/>
      <c r="I1058" s="110"/>
      <c r="J1058" s="110">
        <v>1</v>
      </c>
      <c r="K1058" s="110"/>
      <c r="L1058" s="110"/>
      <c r="M1058" s="110"/>
      <c r="N1058" s="110"/>
      <c r="O1058" s="110"/>
      <c r="P1058" s="110"/>
      <c r="Q1058" s="110"/>
      <c r="R1058" s="110">
        <v>10.694709999999999</v>
      </c>
    </row>
    <row r="1059" spans="1:18" s="113" customFormat="1" ht="25.5" hidden="1" customHeight="1" outlineLevel="1">
      <c r="A1059" s="196"/>
      <c r="B1059" s="243"/>
      <c r="C1059" s="243"/>
      <c r="D1059" s="243"/>
      <c r="E1059" s="96"/>
      <c r="F1059" s="243"/>
      <c r="G1059" s="96" t="s">
        <v>3563</v>
      </c>
      <c r="H1059" s="110"/>
      <c r="I1059" s="110"/>
      <c r="J1059" s="110">
        <v>1</v>
      </c>
      <c r="K1059" s="110"/>
      <c r="L1059" s="110"/>
      <c r="M1059" s="110"/>
      <c r="N1059" s="110"/>
      <c r="O1059" s="110"/>
      <c r="P1059" s="110"/>
      <c r="Q1059" s="110"/>
      <c r="R1059" s="110">
        <v>12.044270000000001</v>
      </c>
    </row>
    <row r="1060" spans="1:18" s="113" customFormat="1" ht="25.5" hidden="1" customHeight="1" outlineLevel="1">
      <c r="A1060" s="196"/>
      <c r="B1060" s="243"/>
      <c r="C1060" s="243"/>
      <c r="D1060" s="243"/>
      <c r="E1060" s="96"/>
      <c r="F1060" s="243"/>
      <c r="G1060" s="96" t="s">
        <v>3564</v>
      </c>
      <c r="H1060" s="110"/>
      <c r="I1060" s="110"/>
      <c r="J1060" s="110">
        <v>1</v>
      </c>
      <c r="K1060" s="110"/>
      <c r="L1060" s="110"/>
      <c r="M1060" s="110"/>
      <c r="N1060" s="110"/>
      <c r="O1060" s="110"/>
      <c r="P1060" s="110"/>
      <c r="Q1060" s="110"/>
      <c r="R1060" s="110">
        <v>33.372050000000002</v>
      </c>
    </row>
    <row r="1061" spans="1:18" s="113" customFormat="1" ht="25.5" hidden="1" customHeight="1" outlineLevel="1">
      <c r="A1061" s="196"/>
      <c r="B1061" s="243"/>
      <c r="C1061" s="243"/>
      <c r="D1061" s="243"/>
      <c r="E1061" s="96"/>
      <c r="F1061" s="243"/>
      <c r="G1061" s="96" t="s">
        <v>3565</v>
      </c>
      <c r="H1061" s="110"/>
      <c r="I1061" s="110"/>
      <c r="J1061" s="110">
        <v>1</v>
      </c>
      <c r="K1061" s="110"/>
      <c r="L1061" s="110"/>
      <c r="M1061" s="110"/>
      <c r="N1061" s="110"/>
      <c r="O1061" s="110"/>
      <c r="P1061" s="110"/>
      <c r="Q1061" s="110"/>
      <c r="R1061" s="110">
        <v>32.70731</v>
      </c>
    </row>
    <row r="1062" spans="1:18" s="113" customFormat="1" ht="25.5" hidden="1" customHeight="1" outlineLevel="1">
      <c r="A1062" s="196"/>
      <c r="B1062" s="243"/>
      <c r="C1062" s="243"/>
      <c r="D1062" s="243"/>
      <c r="E1062" s="96"/>
      <c r="F1062" s="243"/>
      <c r="G1062" s="96" t="s">
        <v>3566</v>
      </c>
      <c r="H1062" s="110"/>
      <c r="I1062" s="110"/>
      <c r="J1062" s="110">
        <v>1</v>
      </c>
      <c r="K1062" s="110"/>
      <c r="L1062" s="110"/>
      <c r="M1062" s="110"/>
      <c r="N1062" s="110"/>
      <c r="O1062" s="110"/>
      <c r="P1062" s="110"/>
      <c r="Q1062" s="110"/>
      <c r="R1062" s="110">
        <v>33.704419999999999</v>
      </c>
    </row>
    <row r="1063" spans="1:18" s="113" customFormat="1" ht="25.5" hidden="1" customHeight="1" outlineLevel="1">
      <c r="A1063" s="196"/>
      <c r="B1063" s="243"/>
      <c r="C1063" s="243"/>
      <c r="D1063" s="243"/>
      <c r="E1063" s="96"/>
      <c r="F1063" s="243"/>
      <c r="G1063" s="96" t="s">
        <v>3567</v>
      </c>
      <c r="H1063" s="110"/>
      <c r="I1063" s="110"/>
      <c r="J1063" s="110">
        <v>1</v>
      </c>
      <c r="K1063" s="110"/>
      <c r="L1063" s="110"/>
      <c r="M1063" s="110"/>
      <c r="N1063" s="110"/>
      <c r="O1063" s="110"/>
      <c r="P1063" s="110"/>
      <c r="Q1063" s="110"/>
      <c r="R1063" s="110">
        <v>33.372050000000002</v>
      </c>
    </row>
    <row r="1064" spans="1:18" s="113" customFormat="1" ht="25.5" hidden="1" customHeight="1" outlineLevel="1">
      <c r="A1064" s="196"/>
      <c r="B1064" s="243"/>
      <c r="C1064" s="243"/>
      <c r="D1064" s="243"/>
      <c r="E1064" s="96"/>
      <c r="F1064" s="243"/>
      <c r="G1064" s="96" t="s">
        <v>3568</v>
      </c>
      <c r="H1064" s="110"/>
      <c r="I1064" s="110"/>
      <c r="J1064" s="110">
        <v>1</v>
      </c>
      <c r="K1064" s="110"/>
      <c r="L1064" s="110"/>
      <c r="M1064" s="110"/>
      <c r="N1064" s="110"/>
      <c r="O1064" s="110"/>
      <c r="P1064" s="110"/>
      <c r="Q1064" s="110"/>
      <c r="R1064" s="110">
        <v>35.366289999999999</v>
      </c>
    </row>
    <row r="1065" spans="1:18" s="113" customFormat="1" ht="25.5" hidden="1" customHeight="1" outlineLevel="1">
      <c r="A1065" s="196"/>
      <c r="B1065" s="243"/>
      <c r="C1065" s="243"/>
      <c r="D1065" s="243"/>
      <c r="E1065" s="96"/>
      <c r="F1065" s="243"/>
      <c r="G1065" s="96" t="s">
        <v>3569</v>
      </c>
      <c r="H1065" s="110"/>
      <c r="I1065" s="110"/>
      <c r="J1065" s="110">
        <v>1</v>
      </c>
      <c r="K1065" s="110"/>
      <c r="L1065" s="110"/>
      <c r="M1065" s="110"/>
      <c r="N1065" s="110"/>
      <c r="O1065" s="110"/>
      <c r="P1065" s="110"/>
      <c r="Q1065" s="110"/>
      <c r="R1065" s="110">
        <v>33.704419999999999</v>
      </c>
    </row>
    <row r="1066" spans="1:18" s="113" customFormat="1" ht="25.5" hidden="1" customHeight="1" outlineLevel="1">
      <c r="A1066" s="196"/>
      <c r="B1066" s="243"/>
      <c r="C1066" s="243"/>
      <c r="D1066" s="243"/>
      <c r="E1066" s="96"/>
      <c r="F1066" s="243"/>
      <c r="G1066" s="96" t="s">
        <v>3570</v>
      </c>
      <c r="H1066" s="110"/>
      <c r="I1066" s="110"/>
      <c r="J1066" s="110">
        <v>1</v>
      </c>
      <c r="K1066" s="110"/>
      <c r="L1066" s="110"/>
      <c r="M1066" s="110"/>
      <c r="N1066" s="110"/>
      <c r="O1066" s="110"/>
      <c r="P1066" s="110"/>
      <c r="Q1066" s="110"/>
      <c r="R1066" s="110">
        <v>38.191559999999996</v>
      </c>
    </row>
    <row r="1067" spans="1:18" s="113" customFormat="1" ht="25.5" hidden="1" customHeight="1" outlineLevel="1">
      <c r="A1067" s="196"/>
      <c r="B1067" s="243"/>
      <c r="C1067" s="243"/>
      <c r="D1067" s="243"/>
      <c r="E1067" s="96"/>
      <c r="F1067" s="243"/>
      <c r="G1067" s="96" t="s">
        <v>3571</v>
      </c>
      <c r="H1067" s="110"/>
      <c r="I1067" s="110"/>
      <c r="J1067" s="110">
        <v>1</v>
      </c>
      <c r="K1067" s="110"/>
      <c r="L1067" s="110"/>
      <c r="M1067" s="110"/>
      <c r="N1067" s="110"/>
      <c r="O1067" s="110"/>
      <c r="P1067" s="110"/>
      <c r="Q1067" s="110"/>
      <c r="R1067" s="110">
        <v>32.2087</v>
      </c>
    </row>
    <row r="1068" spans="1:18" s="113" customFormat="1" ht="25.5" hidden="1" customHeight="1" outlineLevel="1">
      <c r="A1068" s="196"/>
      <c r="B1068" s="243"/>
      <c r="C1068" s="243"/>
      <c r="D1068" s="243"/>
      <c r="E1068" s="96"/>
      <c r="F1068" s="243"/>
      <c r="G1068" s="96" t="s">
        <v>3572</v>
      </c>
      <c r="H1068" s="110"/>
      <c r="I1068" s="110"/>
      <c r="J1068" s="110">
        <v>1</v>
      </c>
      <c r="K1068" s="110"/>
      <c r="L1068" s="110"/>
      <c r="M1068" s="110"/>
      <c r="N1068" s="110"/>
      <c r="O1068" s="110"/>
      <c r="P1068" s="110"/>
      <c r="Q1068" s="110"/>
      <c r="R1068" s="110">
        <v>32.713909999999998</v>
      </c>
    </row>
    <row r="1069" spans="1:18" s="113" customFormat="1" ht="25.5" hidden="1" customHeight="1" outlineLevel="1">
      <c r="A1069" s="196"/>
      <c r="B1069" s="243"/>
      <c r="C1069" s="243"/>
      <c r="D1069" s="243"/>
      <c r="E1069" s="96"/>
      <c r="F1069" s="243"/>
      <c r="G1069" s="96" t="s">
        <v>3573</v>
      </c>
      <c r="H1069" s="110"/>
      <c r="I1069" s="110"/>
      <c r="J1069" s="110">
        <v>1</v>
      </c>
      <c r="K1069" s="110"/>
      <c r="L1069" s="110"/>
      <c r="M1069" s="110"/>
      <c r="N1069" s="110"/>
      <c r="O1069" s="110"/>
      <c r="P1069" s="110"/>
      <c r="Q1069" s="110"/>
      <c r="R1069" s="110">
        <v>9.9556299999999993</v>
      </c>
    </row>
    <row r="1070" spans="1:18" s="113" customFormat="1" ht="25.5" hidden="1" customHeight="1" outlineLevel="1">
      <c r="A1070" s="196"/>
      <c r="B1070" s="243"/>
      <c r="C1070" s="243"/>
      <c r="D1070" s="243"/>
      <c r="E1070" s="96"/>
      <c r="F1070" s="243"/>
      <c r="G1070" s="96" t="s">
        <v>3574</v>
      </c>
      <c r="H1070" s="110"/>
      <c r="I1070" s="110"/>
      <c r="J1070" s="110">
        <v>1</v>
      </c>
      <c r="K1070" s="110"/>
      <c r="L1070" s="110"/>
      <c r="M1070" s="110"/>
      <c r="N1070" s="110"/>
      <c r="O1070" s="110"/>
      <c r="P1070" s="110"/>
      <c r="Q1070" s="110"/>
      <c r="R1070" s="110">
        <v>9.9556200000000015</v>
      </c>
    </row>
    <row r="1071" spans="1:18" s="113" customFormat="1" ht="25.5" hidden="1" customHeight="1" outlineLevel="1">
      <c r="A1071" s="196"/>
      <c r="B1071" s="243"/>
      <c r="C1071" s="243"/>
      <c r="D1071" s="243"/>
      <c r="E1071" s="96"/>
      <c r="F1071" s="243"/>
      <c r="G1071" s="96" t="s">
        <v>3575</v>
      </c>
      <c r="H1071" s="110"/>
      <c r="I1071" s="110"/>
      <c r="J1071" s="110">
        <v>1</v>
      </c>
      <c r="K1071" s="110"/>
      <c r="L1071" s="110"/>
      <c r="M1071" s="110"/>
      <c r="N1071" s="110"/>
      <c r="O1071" s="110"/>
      <c r="P1071" s="110"/>
      <c r="Q1071" s="110"/>
      <c r="R1071" s="110">
        <v>9.9556200000000015</v>
      </c>
    </row>
    <row r="1072" spans="1:18" s="113" customFormat="1" ht="25.5" hidden="1" customHeight="1" outlineLevel="1">
      <c r="A1072" s="196"/>
      <c r="B1072" s="243"/>
      <c r="C1072" s="243"/>
      <c r="D1072" s="243"/>
      <c r="E1072" s="96"/>
      <c r="F1072" s="243"/>
      <c r="G1072" s="96" t="s">
        <v>3576</v>
      </c>
      <c r="H1072" s="110"/>
      <c r="I1072" s="110"/>
      <c r="J1072" s="110">
        <v>1</v>
      </c>
      <c r="K1072" s="110"/>
      <c r="L1072" s="110"/>
      <c r="M1072" s="110"/>
      <c r="N1072" s="110"/>
      <c r="O1072" s="110"/>
      <c r="P1072" s="110"/>
      <c r="Q1072" s="110"/>
      <c r="R1072" s="110">
        <v>9.9556299999999993</v>
      </c>
    </row>
    <row r="1073" spans="1:18" s="113" customFormat="1" ht="25.5" hidden="1" customHeight="1" outlineLevel="1">
      <c r="A1073" s="196"/>
      <c r="B1073" s="243"/>
      <c r="C1073" s="243"/>
      <c r="D1073" s="243"/>
      <c r="E1073" s="96"/>
      <c r="F1073" s="243"/>
      <c r="G1073" s="96" t="s">
        <v>3577</v>
      </c>
      <c r="H1073" s="110"/>
      <c r="I1073" s="110"/>
      <c r="J1073" s="110">
        <v>1</v>
      </c>
      <c r="K1073" s="110"/>
      <c r="L1073" s="110"/>
      <c r="M1073" s="110"/>
      <c r="N1073" s="110"/>
      <c r="O1073" s="110"/>
      <c r="P1073" s="110"/>
      <c r="Q1073" s="110"/>
      <c r="R1073" s="110">
        <v>9.9556299999999993</v>
      </c>
    </row>
    <row r="1074" spans="1:18" s="113" customFormat="1" ht="25.5" hidden="1" customHeight="1" outlineLevel="1">
      <c r="A1074" s="196"/>
      <c r="B1074" s="243"/>
      <c r="C1074" s="243"/>
      <c r="D1074" s="243"/>
      <c r="E1074" s="96"/>
      <c r="F1074" s="243"/>
      <c r="G1074" s="96" t="s">
        <v>3578</v>
      </c>
      <c r="H1074" s="110"/>
      <c r="I1074" s="110"/>
      <c r="J1074" s="110">
        <v>1</v>
      </c>
      <c r="K1074" s="110"/>
      <c r="L1074" s="110"/>
      <c r="M1074" s="110"/>
      <c r="N1074" s="110"/>
      <c r="O1074" s="110"/>
      <c r="P1074" s="110"/>
      <c r="Q1074" s="110"/>
      <c r="R1074" s="110">
        <v>9.9556299999999993</v>
      </c>
    </row>
    <row r="1075" spans="1:18" s="113" customFormat="1" ht="25.5" hidden="1" customHeight="1" outlineLevel="1">
      <c r="A1075" s="196"/>
      <c r="B1075" s="243"/>
      <c r="C1075" s="243"/>
      <c r="D1075" s="243"/>
      <c r="E1075" s="96"/>
      <c r="F1075" s="243"/>
      <c r="G1075" s="96" t="s">
        <v>3579</v>
      </c>
      <c r="H1075" s="110"/>
      <c r="I1075" s="110"/>
      <c r="J1075" s="110">
        <v>1</v>
      </c>
      <c r="K1075" s="110"/>
      <c r="L1075" s="110"/>
      <c r="M1075" s="110"/>
      <c r="N1075" s="110"/>
      <c r="O1075" s="110"/>
      <c r="P1075" s="110"/>
      <c r="Q1075" s="110"/>
      <c r="R1075" s="110">
        <v>9.9556299999999993</v>
      </c>
    </row>
    <row r="1076" spans="1:18" s="113" customFormat="1" ht="25.5" hidden="1" customHeight="1" outlineLevel="1">
      <c r="A1076" s="196"/>
      <c r="B1076" s="243"/>
      <c r="C1076" s="243"/>
      <c r="D1076" s="243"/>
      <c r="E1076" s="96"/>
      <c r="F1076" s="243"/>
      <c r="G1076" s="96" t="s">
        <v>3580</v>
      </c>
      <c r="H1076" s="110"/>
      <c r="I1076" s="110"/>
      <c r="J1076" s="110">
        <v>1</v>
      </c>
      <c r="K1076" s="110"/>
      <c r="L1076" s="110"/>
      <c r="M1076" s="110"/>
      <c r="N1076" s="110"/>
      <c r="O1076" s="110"/>
      <c r="P1076" s="110"/>
      <c r="Q1076" s="110"/>
      <c r="R1076" s="110">
        <v>9.9548400000000008</v>
      </c>
    </row>
    <row r="1077" spans="1:18" s="113" customFormat="1" ht="25.5" hidden="1" customHeight="1" outlineLevel="1">
      <c r="A1077" s="196"/>
      <c r="B1077" s="243"/>
      <c r="C1077" s="243"/>
      <c r="D1077" s="243"/>
      <c r="E1077" s="96"/>
      <c r="F1077" s="243"/>
      <c r="G1077" s="96" t="s">
        <v>3581</v>
      </c>
      <c r="H1077" s="110"/>
      <c r="I1077" s="110"/>
      <c r="J1077" s="110">
        <v>1</v>
      </c>
      <c r="K1077" s="110"/>
      <c r="L1077" s="110"/>
      <c r="M1077" s="110"/>
      <c r="N1077" s="110"/>
      <c r="O1077" s="110"/>
      <c r="P1077" s="110"/>
      <c r="Q1077" s="110"/>
      <c r="R1077" s="110">
        <v>31.915869999999998</v>
      </c>
    </row>
    <row r="1078" spans="1:18" s="113" customFormat="1" ht="25.5" hidden="1" customHeight="1" outlineLevel="1">
      <c r="A1078" s="196"/>
      <c r="B1078" s="243"/>
      <c r="C1078" s="243"/>
      <c r="D1078" s="243"/>
      <c r="E1078" s="96"/>
      <c r="F1078" s="243"/>
      <c r="G1078" s="96" t="s">
        <v>3582</v>
      </c>
      <c r="H1078" s="110"/>
      <c r="I1078" s="110"/>
      <c r="J1078" s="110">
        <v>1</v>
      </c>
      <c r="K1078" s="110"/>
      <c r="L1078" s="110"/>
      <c r="M1078" s="110"/>
      <c r="N1078" s="110"/>
      <c r="O1078" s="110"/>
      <c r="P1078" s="110"/>
      <c r="Q1078" s="110"/>
      <c r="R1078" s="110">
        <v>9.9556200000000015</v>
      </c>
    </row>
    <row r="1079" spans="1:18" s="113" customFormat="1" ht="25.5" hidden="1" customHeight="1" outlineLevel="1">
      <c r="A1079" s="196"/>
      <c r="B1079" s="243"/>
      <c r="C1079" s="243"/>
      <c r="D1079" s="243"/>
      <c r="E1079" s="96"/>
      <c r="F1079" s="243"/>
      <c r="G1079" s="96" t="s">
        <v>3583</v>
      </c>
      <c r="H1079" s="110"/>
      <c r="I1079" s="110"/>
      <c r="J1079" s="110">
        <v>1</v>
      </c>
      <c r="K1079" s="110"/>
      <c r="L1079" s="110"/>
      <c r="M1079" s="110"/>
      <c r="N1079" s="110"/>
      <c r="O1079" s="110"/>
      <c r="P1079" s="110"/>
      <c r="Q1079" s="110"/>
      <c r="R1079" s="110">
        <v>9.9556299999999993</v>
      </c>
    </row>
    <row r="1080" spans="1:18" s="113" customFormat="1" ht="25.5" hidden="1" customHeight="1" outlineLevel="1">
      <c r="A1080" s="196"/>
      <c r="B1080" s="243"/>
      <c r="C1080" s="243"/>
      <c r="D1080" s="243"/>
      <c r="E1080" s="96"/>
      <c r="F1080" s="243"/>
      <c r="G1080" s="96" t="s">
        <v>3584</v>
      </c>
      <c r="H1080" s="110"/>
      <c r="I1080" s="110"/>
      <c r="J1080" s="110">
        <v>1</v>
      </c>
      <c r="K1080" s="110"/>
      <c r="L1080" s="110"/>
      <c r="M1080" s="110"/>
      <c r="N1080" s="110"/>
      <c r="O1080" s="110"/>
      <c r="P1080" s="110"/>
      <c r="Q1080" s="110"/>
      <c r="R1080" s="110">
        <v>9.9556299999999993</v>
      </c>
    </row>
    <row r="1081" spans="1:18" s="113" customFormat="1" ht="25.5" hidden="1" customHeight="1" outlineLevel="1">
      <c r="A1081" s="196"/>
      <c r="B1081" s="243"/>
      <c r="C1081" s="243"/>
      <c r="D1081" s="243"/>
      <c r="E1081" s="96"/>
      <c r="F1081" s="243"/>
      <c r="G1081" s="96" t="s">
        <v>3585</v>
      </c>
      <c r="H1081" s="110"/>
      <c r="I1081" s="110"/>
      <c r="J1081" s="110">
        <v>1</v>
      </c>
      <c r="K1081" s="110"/>
      <c r="L1081" s="110"/>
      <c r="M1081" s="110"/>
      <c r="N1081" s="110"/>
      <c r="O1081" s="110"/>
      <c r="P1081" s="110"/>
      <c r="Q1081" s="110"/>
      <c r="R1081" s="110">
        <v>9.9556299999999993</v>
      </c>
    </row>
    <row r="1082" spans="1:18" s="113" customFormat="1" ht="25.5" hidden="1" customHeight="1" outlineLevel="1">
      <c r="A1082" s="196"/>
      <c r="B1082" s="243"/>
      <c r="C1082" s="243"/>
      <c r="D1082" s="243"/>
      <c r="E1082" s="96"/>
      <c r="F1082" s="243"/>
      <c r="G1082" s="96" t="s">
        <v>3586</v>
      </c>
      <c r="H1082" s="110"/>
      <c r="I1082" s="110"/>
      <c r="J1082" s="110">
        <v>1</v>
      </c>
      <c r="K1082" s="110"/>
      <c r="L1082" s="110"/>
      <c r="M1082" s="110"/>
      <c r="N1082" s="110"/>
      <c r="O1082" s="110"/>
      <c r="P1082" s="110"/>
      <c r="Q1082" s="110"/>
      <c r="R1082" s="110">
        <v>9.9556299999999993</v>
      </c>
    </row>
    <row r="1083" spans="1:18" s="113" customFormat="1" ht="25.5" hidden="1" customHeight="1" outlineLevel="1">
      <c r="A1083" s="196"/>
      <c r="B1083" s="243"/>
      <c r="C1083" s="243"/>
      <c r="D1083" s="243"/>
      <c r="E1083" s="96"/>
      <c r="F1083" s="243"/>
      <c r="G1083" s="96" t="s">
        <v>3110</v>
      </c>
      <c r="H1083" s="110"/>
      <c r="I1083" s="110"/>
      <c r="J1083" s="110">
        <v>1</v>
      </c>
      <c r="K1083" s="110"/>
      <c r="L1083" s="110"/>
      <c r="M1083" s="110"/>
      <c r="N1083" s="110"/>
      <c r="O1083" s="110"/>
      <c r="P1083" s="110"/>
      <c r="Q1083" s="110"/>
      <c r="R1083" s="110">
        <v>8.4349500000000006</v>
      </c>
    </row>
    <row r="1084" spans="1:18" s="113" customFormat="1" ht="25.5" hidden="1" customHeight="1" outlineLevel="1">
      <c r="A1084" s="196"/>
      <c r="B1084" s="243"/>
      <c r="C1084" s="243"/>
      <c r="D1084" s="243"/>
      <c r="E1084" s="96"/>
      <c r="F1084" s="243"/>
      <c r="G1084" s="96" t="s">
        <v>3111</v>
      </c>
      <c r="H1084" s="110"/>
      <c r="I1084" s="110"/>
      <c r="J1084" s="110">
        <v>1</v>
      </c>
      <c r="K1084" s="110"/>
      <c r="L1084" s="110"/>
      <c r="M1084" s="110"/>
      <c r="N1084" s="110"/>
      <c r="O1084" s="110"/>
      <c r="P1084" s="110"/>
      <c r="Q1084" s="110"/>
      <c r="R1084" s="110">
        <v>8.6176100000000009</v>
      </c>
    </row>
    <row r="1085" spans="1:18" s="113" customFormat="1" ht="25.5" hidden="1" customHeight="1" outlineLevel="1">
      <c r="A1085" s="196"/>
      <c r="B1085" s="243"/>
      <c r="C1085" s="243"/>
      <c r="D1085" s="243"/>
      <c r="E1085" s="96"/>
      <c r="F1085" s="243"/>
      <c r="G1085" s="96" t="s">
        <v>3112</v>
      </c>
      <c r="H1085" s="110"/>
      <c r="I1085" s="110"/>
      <c r="J1085" s="110">
        <v>1</v>
      </c>
      <c r="K1085" s="110"/>
      <c r="L1085" s="110"/>
      <c r="M1085" s="110"/>
      <c r="N1085" s="110"/>
      <c r="O1085" s="110"/>
      <c r="P1085" s="110"/>
      <c r="Q1085" s="110"/>
      <c r="R1085" s="110">
        <v>9.3421500000000002</v>
      </c>
    </row>
    <row r="1086" spans="1:18" s="113" customFormat="1" ht="25.5" hidden="1" customHeight="1" outlineLevel="1">
      <c r="A1086" s="196"/>
      <c r="B1086" s="243"/>
      <c r="C1086" s="243"/>
      <c r="D1086" s="243"/>
      <c r="E1086" s="96"/>
      <c r="F1086" s="243"/>
      <c r="G1086" s="96" t="s">
        <v>3587</v>
      </c>
      <c r="H1086" s="110"/>
      <c r="I1086" s="110"/>
      <c r="J1086" s="110">
        <v>1</v>
      </c>
      <c r="K1086" s="110"/>
      <c r="L1086" s="110"/>
      <c r="M1086" s="110"/>
      <c r="N1086" s="110"/>
      <c r="O1086" s="110"/>
      <c r="P1086" s="110"/>
      <c r="Q1086" s="110"/>
      <c r="R1086" s="110">
        <v>9.1797099999999983</v>
      </c>
    </row>
    <row r="1087" spans="1:18" s="113" customFormat="1" ht="25.5" hidden="1" customHeight="1" outlineLevel="1">
      <c r="A1087" s="196"/>
      <c r="B1087" s="243"/>
      <c r="C1087" s="243"/>
      <c r="D1087" s="243"/>
      <c r="E1087" s="96"/>
      <c r="F1087" s="243"/>
      <c r="G1087" s="96" t="s">
        <v>3588</v>
      </c>
      <c r="H1087" s="110"/>
      <c r="I1087" s="110"/>
      <c r="J1087" s="110">
        <v>1</v>
      </c>
      <c r="K1087" s="110"/>
      <c r="L1087" s="110"/>
      <c r="M1087" s="110"/>
      <c r="N1087" s="110"/>
      <c r="O1087" s="110"/>
      <c r="P1087" s="110"/>
      <c r="Q1087" s="110"/>
      <c r="R1087" s="110">
        <v>9.1797099999999983</v>
      </c>
    </row>
    <row r="1088" spans="1:18" s="113" customFormat="1" ht="25.5" hidden="1" customHeight="1" outlineLevel="1">
      <c r="A1088" s="196"/>
      <c r="B1088" s="243"/>
      <c r="C1088" s="243"/>
      <c r="D1088" s="243"/>
      <c r="E1088" s="96"/>
      <c r="F1088" s="243"/>
      <c r="G1088" s="96" t="s">
        <v>3589</v>
      </c>
      <c r="H1088" s="110"/>
      <c r="I1088" s="110"/>
      <c r="J1088" s="110">
        <v>1</v>
      </c>
      <c r="K1088" s="110"/>
      <c r="L1088" s="110"/>
      <c r="M1088" s="110"/>
      <c r="N1088" s="110"/>
      <c r="O1088" s="110"/>
      <c r="P1088" s="110"/>
      <c r="Q1088" s="110"/>
      <c r="R1088" s="110">
        <v>9.1796900000000008</v>
      </c>
    </row>
    <row r="1089" spans="1:18" s="113" customFormat="1" ht="25.5" hidden="1" customHeight="1" outlineLevel="1">
      <c r="A1089" s="196"/>
      <c r="B1089" s="243"/>
      <c r="C1089" s="243"/>
      <c r="D1089" s="243"/>
      <c r="E1089" s="96"/>
      <c r="F1089" s="243"/>
      <c r="G1089" s="96" t="s">
        <v>3590</v>
      </c>
      <c r="H1089" s="110"/>
      <c r="I1089" s="110"/>
      <c r="J1089" s="110">
        <v>1</v>
      </c>
      <c r="K1089" s="110"/>
      <c r="L1089" s="110"/>
      <c r="M1089" s="110"/>
      <c r="N1089" s="110"/>
      <c r="O1089" s="110"/>
      <c r="P1089" s="110"/>
      <c r="Q1089" s="110"/>
      <c r="R1089" s="110">
        <v>9.3391800000000007</v>
      </c>
    </row>
    <row r="1090" spans="1:18" s="113" customFormat="1" ht="25.5" hidden="1" customHeight="1" outlineLevel="1">
      <c r="A1090" s="196"/>
      <c r="B1090" s="243"/>
      <c r="C1090" s="243"/>
      <c r="D1090" s="243"/>
      <c r="E1090" s="96"/>
      <c r="F1090" s="243"/>
      <c r="G1090" s="96" t="s">
        <v>3591</v>
      </c>
      <c r="H1090" s="110"/>
      <c r="I1090" s="110"/>
      <c r="J1090" s="110">
        <v>1</v>
      </c>
      <c r="K1090" s="110"/>
      <c r="L1090" s="110"/>
      <c r="M1090" s="110"/>
      <c r="N1090" s="110"/>
      <c r="O1090" s="110"/>
      <c r="P1090" s="110"/>
      <c r="Q1090" s="110"/>
      <c r="R1090" s="110">
        <v>9.1796900000000008</v>
      </c>
    </row>
    <row r="1091" spans="1:18" s="113" customFormat="1" ht="25.5" hidden="1" customHeight="1" outlineLevel="1">
      <c r="A1091" s="196"/>
      <c r="B1091" s="243"/>
      <c r="C1091" s="243"/>
      <c r="D1091" s="243"/>
      <c r="E1091" s="96"/>
      <c r="F1091" s="243"/>
      <c r="G1091" s="96" t="s">
        <v>3592</v>
      </c>
      <c r="H1091" s="110"/>
      <c r="I1091" s="110"/>
      <c r="J1091" s="110">
        <v>1</v>
      </c>
      <c r="K1091" s="110"/>
      <c r="L1091" s="110"/>
      <c r="M1091" s="110"/>
      <c r="N1091" s="110"/>
      <c r="O1091" s="110"/>
      <c r="P1091" s="110"/>
      <c r="Q1091" s="110"/>
      <c r="R1091" s="110">
        <v>9.1796900000000008</v>
      </c>
    </row>
    <row r="1092" spans="1:18" s="113" customFormat="1" ht="25.5" hidden="1" customHeight="1" outlineLevel="1">
      <c r="A1092" s="196"/>
      <c r="B1092" s="243"/>
      <c r="C1092" s="243"/>
      <c r="D1092" s="243"/>
      <c r="E1092" s="96"/>
      <c r="F1092" s="243"/>
      <c r="G1092" s="96" t="s">
        <v>3593</v>
      </c>
      <c r="H1092" s="110"/>
      <c r="I1092" s="110"/>
      <c r="J1092" s="110">
        <v>1</v>
      </c>
      <c r="K1092" s="110"/>
      <c r="L1092" s="110"/>
      <c r="M1092" s="110"/>
      <c r="N1092" s="110"/>
      <c r="O1092" s="110"/>
      <c r="P1092" s="110"/>
      <c r="Q1092" s="110"/>
      <c r="R1092" s="110">
        <v>9.1797099999999983</v>
      </c>
    </row>
    <row r="1093" spans="1:18" s="113" customFormat="1" ht="25.5" hidden="1" customHeight="1" outlineLevel="1">
      <c r="A1093" s="196"/>
      <c r="B1093" s="243"/>
      <c r="C1093" s="243"/>
      <c r="D1093" s="243"/>
      <c r="E1093" s="96"/>
      <c r="F1093" s="243"/>
      <c r="G1093" s="96" t="s">
        <v>3594</v>
      </c>
      <c r="H1093" s="110"/>
      <c r="I1093" s="110"/>
      <c r="J1093" s="110">
        <v>1</v>
      </c>
      <c r="K1093" s="110"/>
      <c r="L1093" s="110"/>
      <c r="M1093" s="110"/>
      <c r="N1093" s="110"/>
      <c r="O1093" s="110"/>
      <c r="P1093" s="110"/>
      <c r="Q1093" s="110"/>
      <c r="R1093" s="110">
        <v>9.1797099999999983</v>
      </c>
    </row>
    <row r="1094" spans="1:18" s="113" customFormat="1" ht="25.5" hidden="1" customHeight="1" outlineLevel="1">
      <c r="A1094" s="196"/>
      <c r="B1094" s="243"/>
      <c r="C1094" s="243"/>
      <c r="D1094" s="243"/>
      <c r="E1094" s="96"/>
      <c r="F1094" s="243"/>
      <c r="G1094" s="96" t="s">
        <v>3595</v>
      </c>
      <c r="H1094" s="110"/>
      <c r="I1094" s="110"/>
      <c r="J1094" s="110">
        <v>1</v>
      </c>
      <c r="K1094" s="110"/>
      <c r="L1094" s="110"/>
      <c r="M1094" s="110"/>
      <c r="N1094" s="110"/>
      <c r="O1094" s="110"/>
      <c r="P1094" s="110"/>
      <c r="Q1094" s="110"/>
      <c r="R1094" s="110">
        <v>8.5484899999999993</v>
      </c>
    </row>
    <row r="1095" spans="1:18" s="113" customFormat="1" ht="25.5" hidden="1" customHeight="1" outlineLevel="1">
      <c r="A1095" s="196"/>
      <c r="B1095" s="243"/>
      <c r="C1095" s="243"/>
      <c r="D1095" s="243"/>
      <c r="E1095" s="96"/>
      <c r="F1095" s="243"/>
      <c r="G1095" s="96" t="s">
        <v>3596</v>
      </c>
      <c r="H1095" s="110"/>
      <c r="I1095" s="110"/>
      <c r="J1095" s="110">
        <v>1</v>
      </c>
      <c r="K1095" s="110"/>
      <c r="L1095" s="110"/>
      <c r="M1095" s="110"/>
      <c r="N1095" s="110"/>
      <c r="O1095" s="110"/>
      <c r="P1095" s="110"/>
      <c r="Q1095" s="110"/>
      <c r="R1095" s="110">
        <v>9.1796900000000008</v>
      </c>
    </row>
    <row r="1096" spans="1:18" s="113" customFormat="1" ht="25.5" hidden="1" customHeight="1" outlineLevel="1">
      <c r="A1096" s="196"/>
      <c r="B1096" s="243"/>
      <c r="C1096" s="243"/>
      <c r="D1096" s="243"/>
      <c r="E1096" s="96"/>
      <c r="F1096" s="243"/>
      <c r="G1096" s="96" t="s">
        <v>3597</v>
      </c>
      <c r="H1096" s="110"/>
      <c r="I1096" s="110"/>
      <c r="J1096" s="110">
        <v>1</v>
      </c>
      <c r="K1096" s="110"/>
      <c r="L1096" s="110"/>
      <c r="M1096" s="110"/>
      <c r="N1096" s="110"/>
      <c r="O1096" s="110"/>
      <c r="P1096" s="110"/>
      <c r="Q1096" s="110"/>
      <c r="R1096" s="110">
        <v>8.5398899999999998</v>
      </c>
    </row>
    <row r="1097" spans="1:18" s="113" customFormat="1" ht="25.5" hidden="1" customHeight="1" outlineLevel="1">
      <c r="A1097" s="196"/>
      <c r="B1097" s="243"/>
      <c r="C1097" s="243"/>
      <c r="D1097" s="243"/>
      <c r="E1097" s="96"/>
      <c r="F1097" s="243"/>
      <c r="G1097" s="96" t="s">
        <v>3598</v>
      </c>
      <c r="H1097" s="110"/>
      <c r="I1097" s="110"/>
      <c r="J1097" s="110">
        <v>1</v>
      </c>
      <c r="K1097" s="110"/>
      <c r="L1097" s="110"/>
      <c r="M1097" s="110"/>
      <c r="N1097" s="110"/>
      <c r="O1097" s="110"/>
      <c r="P1097" s="110"/>
      <c r="Q1097" s="110"/>
      <c r="R1097" s="110">
        <v>8.5398999999999994</v>
      </c>
    </row>
    <row r="1098" spans="1:18" s="113" customFormat="1" ht="25.5" hidden="1" customHeight="1" outlineLevel="1">
      <c r="A1098" s="196"/>
      <c r="B1098" s="243"/>
      <c r="C1098" s="243"/>
      <c r="D1098" s="243"/>
      <c r="E1098" s="96"/>
      <c r="F1098" s="243"/>
      <c r="G1098" s="96" t="s">
        <v>3599</v>
      </c>
      <c r="H1098" s="110"/>
      <c r="I1098" s="110"/>
      <c r="J1098" s="110">
        <v>1</v>
      </c>
      <c r="K1098" s="110"/>
      <c r="L1098" s="110"/>
      <c r="M1098" s="110"/>
      <c r="N1098" s="110"/>
      <c r="O1098" s="110"/>
      <c r="P1098" s="110"/>
      <c r="Q1098" s="110"/>
      <c r="R1098" s="110">
        <v>9.9556299999999993</v>
      </c>
    </row>
    <row r="1099" spans="1:18" s="113" customFormat="1" ht="25.5" hidden="1" customHeight="1" outlineLevel="1">
      <c r="A1099" s="196"/>
      <c r="B1099" s="243"/>
      <c r="C1099" s="243"/>
      <c r="D1099" s="243"/>
      <c r="E1099" s="96"/>
      <c r="F1099" s="243"/>
      <c r="G1099" s="96" t="s">
        <v>3113</v>
      </c>
      <c r="H1099" s="110"/>
      <c r="I1099" s="110"/>
      <c r="J1099" s="110">
        <v>1</v>
      </c>
      <c r="K1099" s="110"/>
      <c r="L1099" s="110"/>
      <c r="M1099" s="110"/>
      <c r="N1099" s="110"/>
      <c r="O1099" s="110"/>
      <c r="P1099" s="110"/>
      <c r="Q1099" s="110"/>
      <c r="R1099" s="110">
        <v>13.28481</v>
      </c>
    </row>
    <row r="1100" spans="1:18" s="113" customFormat="1" ht="25.5" hidden="1" customHeight="1" outlineLevel="1">
      <c r="A1100" s="196"/>
      <c r="B1100" s="243"/>
      <c r="C1100" s="243"/>
      <c r="D1100" s="243"/>
      <c r="E1100" s="96"/>
      <c r="F1100" s="243"/>
      <c r="G1100" s="96" t="s">
        <v>3135</v>
      </c>
      <c r="H1100" s="110"/>
      <c r="I1100" s="110"/>
      <c r="J1100" s="110">
        <v>1</v>
      </c>
      <c r="K1100" s="110"/>
      <c r="L1100" s="110"/>
      <c r="M1100" s="110"/>
      <c r="N1100" s="110"/>
      <c r="O1100" s="110"/>
      <c r="P1100" s="110"/>
      <c r="Q1100" s="110"/>
      <c r="R1100" s="110">
        <v>14.05115</v>
      </c>
    </row>
    <row r="1101" spans="1:18" s="113" customFormat="1" ht="25.5" hidden="1" customHeight="1" outlineLevel="1">
      <c r="A1101" s="196"/>
      <c r="B1101" s="243"/>
      <c r="C1101" s="243"/>
      <c r="D1101" s="243"/>
      <c r="E1101" s="96"/>
      <c r="F1101" s="243"/>
      <c r="G1101" s="96" t="s">
        <v>3600</v>
      </c>
      <c r="H1101" s="110"/>
      <c r="I1101" s="110"/>
      <c r="J1101" s="110">
        <v>2</v>
      </c>
      <c r="K1101" s="110"/>
      <c r="L1101" s="110"/>
      <c r="M1101" s="110"/>
      <c r="N1101" s="110"/>
      <c r="O1101" s="110"/>
      <c r="P1101" s="110"/>
      <c r="Q1101" s="110"/>
      <c r="R1101" s="110">
        <v>32.72043</v>
      </c>
    </row>
    <row r="1102" spans="1:18" s="113" customFormat="1" ht="25.5" hidden="1" customHeight="1" outlineLevel="1">
      <c r="A1102" s="196"/>
      <c r="B1102" s="243"/>
      <c r="C1102" s="243"/>
      <c r="D1102" s="243"/>
      <c r="E1102" s="96"/>
      <c r="F1102" s="243"/>
      <c r="G1102" s="96" t="s">
        <v>3601</v>
      </c>
      <c r="H1102" s="110"/>
      <c r="I1102" s="110"/>
      <c r="J1102" s="110">
        <v>1</v>
      </c>
      <c r="K1102" s="110"/>
      <c r="L1102" s="110"/>
      <c r="M1102" s="110"/>
      <c r="N1102" s="110"/>
      <c r="O1102" s="110"/>
      <c r="P1102" s="110"/>
      <c r="Q1102" s="110"/>
      <c r="R1102" s="110">
        <v>8.961079999999999</v>
      </c>
    </row>
    <row r="1103" spans="1:18" s="113" customFormat="1" ht="25.5" hidden="1" customHeight="1" outlineLevel="1">
      <c r="A1103" s="196"/>
      <c r="B1103" s="243"/>
      <c r="C1103" s="243"/>
      <c r="D1103" s="243"/>
      <c r="E1103" s="96"/>
      <c r="F1103" s="243"/>
      <c r="G1103" s="96" t="s">
        <v>3602</v>
      </c>
      <c r="H1103" s="110"/>
      <c r="I1103" s="110"/>
      <c r="J1103" s="110">
        <v>1</v>
      </c>
      <c r="K1103" s="110"/>
      <c r="L1103" s="110"/>
      <c r="M1103" s="110"/>
      <c r="N1103" s="110"/>
      <c r="O1103" s="110"/>
      <c r="P1103" s="110"/>
      <c r="Q1103" s="110"/>
      <c r="R1103" s="110">
        <v>8.9493099999999988</v>
      </c>
    </row>
    <row r="1104" spans="1:18" s="113" customFormat="1" ht="25.5" hidden="1" customHeight="1" outlineLevel="1">
      <c r="A1104" s="196"/>
      <c r="B1104" s="243"/>
      <c r="C1104" s="243"/>
      <c r="D1104" s="243"/>
      <c r="E1104" s="96"/>
      <c r="F1104" s="243"/>
      <c r="G1104" s="96" t="s">
        <v>3603</v>
      </c>
      <c r="H1104" s="110"/>
      <c r="I1104" s="110"/>
      <c r="J1104" s="110">
        <v>1</v>
      </c>
      <c r="K1104" s="110"/>
      <c r="L1104" s="110"/>
      <c r="M1104" s="110"/>
      <c r="N1104" s="110"/>
      <c r="O1104" s="110"/>
      <c r="P1104" s="110"/>
      <c r="Q1104" s="110"/>
      <c r="R1104" s="110">
        <v>32.281030000000001</v>
      </c>
    </row>
    <row r="1105" spans="1:18" s="113" customFormat="1" ht="25.5" hidden="1" customHeight="1" outlineLevel="1">
      <c r="A1105" s="196"/>
      <c r="B1105" s="243"/>
      <c r="C1105" s="243"/>
      <c r="D1105" s="243"/>
      <c r="E1105" s="96"/>
      <c r="F1105" s="243"/>
      <c r="G1105" s="96" t="s">
        <v>3604</v>
      </c>
      <c r="H1105" s="110"/>
      <c r="I1105" s="110"/>
      <c r="J1105" s="110">
        <v>1</v>
      </c>
      <c r="K1105" s="110"/>
      <c r="L1105" s="110"/>
      <c r="M1105" s="110"/>
      <c r="N1105" s="110"/>
      <c r="O1105" s="110"/>
      <c r="P1105" s="110"/>
      <c r="Q1105" s="110"/>
      <c r="R1105" s="110">
        <v>31.915970000000002</v>
      </c>
    </row>
    <row r="1106" spans="1:18" s="113" customFormat="1" ht="25.5" hidden="1" customHeight="1" outlineLevel="1">
      <c r="A1106" s="196"/>
      <c r="B1106" s="243"/>
      <c r="C1106" s="243"/>
      <c r="D1106" s="243"/>
      <c r="E1106" s="96"/>
      <c r="F1106" s="243"/>
      <c r="G1106" s="96" t="s">
        <v>3605</v>
      </c>
      <c r="H1106" s="110"/>
      <c r="I1106" s="110"/>
      <c r="J1106" s="110">
        <v>1</v>
      </c>
      <c r="K1106" s="110"/>
      <c r="L1106" s="110"/>
      <c r="M1106" s="110"/>
      <c r="N1106" s="110"/>
      <c r="O1106" s="110"/>
      <c r="P1106" s="110"/>
      <c r="Q1106" s="110"/>
      <c r="R1106" s="110">
        <v>8.8084400000000009</v>
      </c>
    </row>
    <row r="1107" spans="1:18" s="113" customFormat="1" ht="25.5" hidden="1" customHeight="1" outlineLevel="1">
      <c r="A1107" s="196"/>
      <c r="B1107" s="243"/>
      <c r="C1107" s="243"/>
      <c r="D1107" s="243"/>
      <c r="E1107" s="96"/>
      <c r="F1107" s="243"/>
      <c r="G1107" s="96" t="s">
        <v>3606</v>
      </c>
      <c r="H1107" s="110"/>
      <c r="I1107" s="110"/>
      <c r="J1107" s="110">
        <v>1</v>
      </c>
      <c r="K1107" s="110"/>
      <c r="L1107" s="110"/>
      <c r="M1107" s="110"/>
      <c r="N1107" s="110"/>
      <c r="O1107" s="110"/>
      <c r="P1107" s="110"/>
      <c r="Q1107" s="110"/>
      <c r="R1107" s="110">
        <v>31.915980000000001</v>
      </c>
    </row>
    <row r="1108" spans="1:18" s="113" customFormat="1" ht="25.5" hidden="1" customHeight="1" outlineLevel="1">
      <c r="A1108" s="196"/>
      <c r="B1108" s="243"/>
      <c r="C1108" s="243"/>
      <c r="D1108" s="243"/>
      <c r="E1108" s="96"/>
      <c r="F1108" s="243"/>
      <c r="G1108" s="96" t="s">
        <v>3607</v>
      </c>
      <c r="H1108" s="110"/>
      <c r="I1108" s="110"/>
      <c r="J1108" s="110">
        <v>1</v>
      </c>
      <c r="K1108" s="110"/>
      <c r="L1108" s="110"/>
      <c r="M1108" s="110"/>
      <c r="N1108" s="110"/>
      <c r="O1108" s="110"/>
      <c r="P1108" s="110"/>
      <c r="Q1108" s="110"/>
      <c r="R1108" s="110">
        <v>8.1501900000000003</v>
      </c>
    </row>
    <row r="1109" spans="1:18" s="113" customFormat="1" ht="25.5" hidden="1" customHeight="1" outlineLevel="1">
      <c r="A1109" s="196"/>
      <c r="B1109" s="243"/>
      <c r="C1109" s="243"/>
      <c r="D1109" s="243"/>
      <c r="E1109" s="96"/>
      <c r="F1109" s="243"/>
      <c r="G1109" s="96" t="s">
        <v>3608</v>
      </c>
      <c r="H1109" s="110"/>
      <c r="I1109" s="110"/>
      <c r="J1109" s="110">
        <v>1</v>
      </c>
      <c r="K1109" s="110"/>
      <c r="L1109" s="110"/>
      <c r="M1109" s="110"/>
      <c r="N1109" s="110"/>
      <c r="O1109" s="110"/>
      <c r="P1109" s="110"/>
      <c r="Q1109" s="110"/>
      <c r="R1109" s="110">
        <v>8.2205899999999996</v>
      </c>
    </row>
    <row r="1110" spans="1:18" s="113" customFormat="1" ht="25.5" hidden="1" customHeight="1" outlineLevel="1">
      <c r="A1110" s="196"/>
      <c r="B1110" s="243"/>
      <c r="C1110" s="243"/>
      <c r="D1110" s="243"/>
      <c r="E1110" s="96"/>
      <c r="F1110" s="243"/>
      <c r="G1110" s="96" t="s">
        <v>3609</v>
      </c>
      <c r="H1110" s="110"/>
      <c r="I1110" s="110"/>
      <c r="J1110" s="110">
        <v>1</v>
      </c>
      <c r="K1110" s="110"/>
      <c r="L1110" s="110"/>
      <c r="M1110" s="110"/>
      <c r="N1110" s="110"/>
      <c r="O1110" s="110"/>
      <c r="P1110" s="110"/>
      <c r="Q1110" s="110"/>
      <c r="R1110" s="110">
        <v>8.2860200000000006</v>
      </c>
    </row>
    <row r="1111" spans="1:18" s="113" customFormat="1" ht="25.5" hidden="1" customHeight="1" outlineLevel="1">
      <c r="A1111" s="196"/>
      <c r="B1111" s="243"/>
      <c r="C1111" s="243"/>
      <c r="D1111" s="243"/>
      <c r="E1111" s="96"/>
      <c r="F1111" s="243"/>
      <c r="G1111" s="96" t="s">
        <v>3610</v>
      </c>
      <c r="H1111" s="110"/>
      <c r="I1111" s="110"/>
      <c r="J1111" s="110">
        <v>1</v>
      </c>
      <c r="K1111" s="110"/>
      <c r="L1111" s="110"/>
      <c r="M1111" s="110"/>
      <c r="N1111" s="110"/>
      <c r="O1111" s="110"/>
      <c r="P1111" s="110"/>
      <c r="Q1111" s="110"/>
      <c r="R1111" s="110">
        <v>8.1501900000000003</v>
      </c>
    </row>
    <row r="1112" spans="1:18" s="113" customFormat="1" ht="25.5" hidden="1" customHeight="1" outlineLevel="1">
      <c r="A1112" s="196"/>
      <c r="B1112" s="243"/>
      <c r="C1112" s="243"/>
      <c r="D1112" s="243"/>
      <c r="E1112" s="96"/>
      <c r="F1112" s="243"/>
      <c r="G1112" s="96" t="s">
        <v>3611</v>
      </c>
      <c r="H1112" s="110"/>
      <c r="I1112" s="110"/>
      <c r="J1112" s="110">
        <v>1</v>
      </c>
      <c r="K1112" s="110"/>
      <c r="L1112" s="110"/>
      <c r="M1112" s="110"/>
      <c r="N1112" s="110"/>
      <c r="O1112" s="110"/>
      <c r="P1112" s="110"/>
      <c r="Q1112" s="110"/>
      <c r="R1112" s="110">
        <v>8.2859800000000003</v>
      </c>
    </row>
    <row r="1113" spans="1:18" s="113" customFormat="1" ht="25.5" hidden="1" customHeight="1" outlineLevel="1">
      <c r="A1113" s="196"/>
      <c r="B1113" s="243"/>
      <c r="C1113" s="243"/>
      <c r="D1113" s="243"/>
      <c r="E1113" s="96"/>
      <c r="F1113" s="243"/>
      <c r="G1113" s="96" t="s">
        <v>3612</v>
      </c>
      <c r="H1113" s="110"/>
      <c r="I1113" s="110"/>
      <c r="J1113" s="110">
        <v>1</v>
      </c>
      <c r="K1113" s="110"/>
      <c r="L1113" s="110"/>
      <c r="M1113" s="110"/>
      <c r="N1113" s="110"/>
      <c r="O1113" s="110"/>
      <c r="P1113" s="110"/>
      <c r="Q1113" s="110"/>
      <c r="R1113" s="110">
        <v>9.4167699999999996</v>
      </c>
    </row>
    <row r="1114" spans="1:18" s="113" customFormat="1" ht="25.5" hidden="1" customHeight="1" outlineLevel="1">
      <c r="A1114" s="196"/>
      <c r="B1114" s="243"/>
      <c r="C1114" s="243"/>
      <c r="D1114" s="243"/>
      <c r="E1114" s="96"/>
      <c r="F1114" s="243"/>
      <c r="G1114" s="96" t="s">
        <v>3613</v>
      </c>
      <c r="H1114" s="110"/>
      <c r="I1114" s="110"/>
      <c r="J1114" s="110">
        <v>1</v>
      </c>
      <c r="K1114" s="110"/>
      <c r="L1114" s="110"/>
      <c r="M1114" s="110"/>
      <c r="N1114" s="110"/>
      <c r="O1114" s="110"/>
      <c r="P1114" s="110"/>
      <c r="Q1114" s="110"/>
      <c r="R1114" s="110">
        <v>9.1734299999999998</v>
      </c>
    </row>
    <row r="1115" spans="1:18" s="113" customFormat="1" ht="25.5" hidden="1" customHeight="1" outlineLevel="1">
      <c r="A1115" s="196"/>
      <c r="B1115" s="243"/>
      <c r="C1115" s="243"/>
      <c r="D1115" s="243"/>
      <c r="E1115" s="96"/>
      <c r="F1115" s="243"/>
      <c r="G1115" s="96" t="s">
        <v>3614</v>
      </c>
      <c r="H1115" s="110"/>
      <c r="I1115" s="110"/>
      <c r="J1115" s="110">
        <v>1</v>
      </c>
      <c r="K1115" s="110"/>
      <c r="L1115" s="110"/>
      <c r="M1115" s="110"/>
      <c r="N1115" s="110"/>
      <c r="O1115" s="110"/>
      <c r="P1115" s="110"/>
      <c r="Q1115" s="110"/>
      <c r="R1115" s="110">
        <v>7.85053</v>
      </c>
    </row>
    <row r="1116" spans="1:18" s="113" customFormat="1" ht="25.5" hidden="1" customHeight="1" outlineLevel="1">
      <c r="A1116" s="196"/>
      <c r="B1116" s="243"/>
      <c r="C1116" s="243"/>
      <c r="D1116" s="243"/>
      <c r="E1116" s="96"/>
      <c r="F1116" s="243"/>
      <c r="G1116" s="96" t="s">
        <v>3615</v>
      </c>
      <c r="H1116" s="110"/>
      <c r="I1116" s="110"/>
      <c r="J1116" s="110">
        <v>1</v>
      </c>
      <c r="K1116" s="110"/>
      <c r="L1116" s="110"/>
      <c r="M1116" s="110"/>
      <c r="N1116" s="110"/>
      <c r="O1116" s="110"/>
      <c r="P1116" s="110"/>
      <c r="Q1116" s="110"/>
      <c r="R1116" s="110">
        <v>9.6601200000000009</v>
      </c>
    </row>
    <row r="1117" spans="1:18" s="113" customFormat="1" ht="25.5" hidden="1" customHeight="1" outlineLevel="1">
      <c r="A1117" s="196"/>
      <c r="B1117" s="243"/>
      <c r="C1117" s="243"/>
      <c r="D1117" s="243"/>
      <c r="E1117" s="96"/>
      <c r="F1117" s="243"/>
      <c r="G1117" s="96" t="s">
        <v>3616</v>
      </c>
      <c r="H1117" s="110"/>
      <c r="I1117" s="110"/>
      <c r="J1117" s="110">
        <v>1</v>
      </c>
      <c r="K1117" s="110"/>
      <c r="L1117" s="110"/>
      <c r="M1117" s="110"/>
      <c r="N1117" s="110"/>
      <c r="O1117" s="110"/>
      <c r="P1117" s="110"/>
      <c r="Q1117" s="110"/>
      <c r="R1117" s="110">
        <v>6.1326899999999993</v>
      </c>
    </row>
    <row r="1118" spans="1:18" s="113" customFormat="1" ht="25.5" hidden="1" customHeight="1" outlineLevel="1">
      <c r="A1118" s="196"/>
      <c r="B1118" s="243"/>
      <c r="C1118" s="243"/>
      <c r="D1118" s="243"/>
      <c r="E1118" s="96"/>
      <c r="F1118" s="243"/>
      <c r="G1118" s="96" t="s">
        <v>3617</v>
      </c>
      <c r="H1118" s="110"/>
      <c r="I1118" s="110"/>
      <c r="J1118" s="110">
        <v>1</v>
      </c>
      <c r="K1118" s="110"/>
      <c r="L1118" s="110"/>
      <c r="M1118" s="110"/>
      <c r="N1118" s="110"/>
      <c r="O1118" s="110"/>
      <c r="P1118" s="110"/>
      <c r="Q1118" s="110"/>
      <c r="R1118" s="110">
        <v>9.6601200000000009</v>
      </c>
    </row>
    <row r="1119" spans="1:18" s="113" customFormat="1" ht="25.5" hidden="1" customHeight="1" outlineLevel="1">
      <c r="A1119" s="196"/>
      <c r="B1119" s="243"/>
      <c r="C1119" s="243"/>
      <c r="D1119" s="243"/>
      <c r="E1119" s="96"/>
      <c r="F1119" s="243"/>
      <c r="G1119" s="96" t="s">
        <v>3618</v>
      </c>
      <c r="H1119" s="110"/>
      <c r="I1119" s="110"/>
      <c r="J1119" s="110">
        <v>1</v>
      </c>
      <c r="K1119" s="110"/>
      <c r="L1119" s="110"/>
      <c r="M1119" s="110"/>
      <c r="N1119" s="110"/>
      <c r="O1119" s="110"/>
      <c r="P1119" s="110"/>
      <c r="Q1119" s="110"/>
      <c r="R1119" s="110">
        <v>8.2352099999999986</v>
      </c>
    </row>
    <row r="1120" spans="1:18" s="113" customFormat="1" ht="25.5" hidden="1" customHeight="1" outlineLevel="1">
      <c r="A1120" s="196"/>
      <c r="B1120" s="243"/>
      <c r="C1120" s="243"/>
      <c r="D1120" s="243"/>
      <c r="E1120" s="96"/>
      <c r="F1120" s="243"/>
      <c r="G1120" s="96" t="s">
        <v>3619</v>
      </c>
      <c r="H1120" s="110"/>
      <c r="I1120" s="110"/>
      <c r="J1120" s="110">
        <v>1</v>
      </c>
      <c r="K1120" s="110"/>
      <c r="L1120" s="110"/>
      <c r="M1120" s="110"/>
      <c r="N1120" s="110"/>
      <c r="O1120" s="110"/>
      <c r="P1120" s="110"/>
      <c r="Q1120" s="110"/>
      <c r="R1120" s="110">
        <v>8.2352099999999986</v>
      </c>
    </row>
    <row r="1121" spans="1:18" s="113" customFormat="1" ht="25.5" hidden="1" customHeight="1" outlineLevel="1">
      <c r="A1121" s="196"/>
      <c r="B1121" s="243"/>
      <c r="C1121" s="243"/>
      <c r="D1121" s="243"/>
      <c r="E1121" s="96"/>
      <c r="F1121" s="243"/>
      <c r="G1121" s="96" t="s">
        <v>3620</v>
      </c>
      <c r="H1121" s="110"/>
      <c r="I1121" s="110"/>
      <c r="J1121" s="110">
        <v>1</v>
      </c>
      <c r="K1121" s="110"/>
      <c r="L1121" s="110"/>
      <c r="M1121" s="110"/>
      <c r="N1121" s="110"/>
      <c r="O1121" s="110"/>
      <c r="P1121" s="110"/>
      <c r="Q1121" s="110"/>
      <c r="R1121" s="110">
        <v>7.9725200000000003</v>
      </c>
    </row>
    <row r="1122" spans="1:18" s="113" customFormat="1" ht="25.5" hidden="1" customHeight="1" outlineLevel="1">
      <c r="A1122" s="196"/>
      <c r="B1122" s="243"/>
      <c r="C1122" s="243"/>
      <c r="D1122" s="243"/>
      <c r="E1122" s="96"/>
      <c r="F1122" s="243"/>
      <c r="G1122" s="96" t="s">
        <v>3621</v>
      </c>
      <c r="H1122" s="110"/>
      <c r="I1122" s="110"/>
      <c r="J1122" s="110">
        <v>1</v>
      </c>
      <c r="K1122" s="110"/>
      <c r="L1122" s="110"/>
      <c r="M1122" s="110"/>
      <c r="N1122" s="110"/>
      <c r="O1122" s="110"/>
      <c r="P1122" s="110"/>
      <c r="Q1122" s="110"/>
      <c r="R1122" s="110">
        <v>9.2951299999999986</v>
      </c>
    </row>
    <row r="1123" spans="1:18" s="113" customFormat="1" ht="25.5" hidden="1" customHeight="1" outlineLevel="1">
      <c r="A1123" s="196"/>
      <c r="B1123" s="243"/>
      <c r="C1123" s="243"/>
      <c r="D1123" s="243"/>
      <c r="E1123" s="96"/>
      <c r="F1123" s="243"/>
      <c r="G1123" s="96" t="s">
        <v>3622</v>
      </c>
      <c r="H1123" s="110"/>
      <c r="I1123" s="110"/>
      <c r="J1123" s="110">
        <v>1</v>
      </c>
      <c r="K1123" s="110"/>
      <c r="L1123" s="110"/>
      <c r="M1123" s="110"/>
      <c r="N1123" s="110"/>
      <c r="O1123" s="110"/>
      <c r="P1123" s="110"/>
      <c r="Q1123" s="110"/>
      <c r="R1123" s="110">
        <v>8.4434100000000001</v>
      </c>
    </row>
    <row r="1124" spans="1:18" s="113" customFormat="1" ht="25.5" hidden="1" customHeight="1" outlineLevel="1">
      <c r="A1124" s="196"/>
      <c r="B1124" s="243"/>
      <c r="C1124" s="243"/>
      <c r="D1124" s="243"/>
      <c r="E1124" s="96"/>
      <c r="F1124" s="243"/>
      <c r="G1124" s="96" t="s">
        <v>3623</v>
      </c>
      <c r="H1124" s="110"/>
      <c r="I1124" s="110"/>
      <c r="J1124" s="110">
        <v>1</v>
      </c>
      <c r="K1124" s="110"/>
      <c r="L1124" s="110"/>
      <c r="M1124" s="110"/>
      <c r="N1124" s="110"/>
      <c r="O1124" s="110"/>
      <c r="P1124" s="110"/>
      <c r="Q1124" s="110"/>
      <c r="R1124" s="110">
        <v>9.6601200000000009</v>
      </c>
    </row>
    <row r="1125" spans="1:18" s="113" customFormat="1" ht="25.5" hidden="1" customHeight="1" outlineLevel="1">
      <c r="A1125" s="196"/>
      <c r="B1125" s="243"/>
      <c r="C1125" s="243"/>
      <c r="D1125" s="243"/>
      <c r="E1125" s="96"/>
      <c r="F1125" s="243"/>
      <c r="G1125" s="96" t="s">
        <v>3624</v>
      </c>
      <c r="H1125" s="110"/>
      <c r="I1125" s="110"/>
      <c r="J1125" s="110">
        <v>1</v>
      </c>
      <c r="K1125" s="110"/>
      <c r="L1125" s="110"/>
      <c r="M1125" s="110"/>
      <c r="N1125" s="110"/>
      <c r="O1125" s="110"/>
      <c r="P1125" s="110"/>
      <c r="Q1125" s="110"/>
      <c r="R1125" s="110">
        <v>33.132709999999996</v>
      </c>
    </row>
    <row r="1126" spans="1:18" s="113" customFormat="1" ht="25.5" hidden="1" customHeight="1" outlineLevel="1">
      <c r="A1126" s="196"/>
      <c r="B1126" s="243"/>
      <c r="C1126" s="243"/>
      <c r="D1126" s="243"/>
      <c r="E1126" s="96"/>
      <c r="F1126" s="243"/>
      <c r="G1126" s="96" t="s">
        <v>3625</v>
      </c>
      <c r="H1126" s="110"/>
      <c r="I1126" s="110"/>
      <c r="J1126" s="110">
        <v>1</v>
      </c>
      <c r="K1126" s="110"/>
      <c r="L1126" s="110"/>
      <c r="M1126" s="110"/>
      <c r="N1126" s="110"/>
      <c r="O1126" s="110"/>
      <c r="P1126" s="110"/>
      <c r="Q1126" s="110"/>
      <c r="R1126" s="110">
        <v>6.1444600000000005</v>
      </c>
    </row>
    <row r="1127" spans="1:18" s="113" customFormat="1" ht="25.5" hidden="1" customHeight="1" outlineLevel="1">
      <c r="A1127" s="196"/>
      <c r="B1127" s="243"/>
      <c r="C1127" s="243"/>
      <c r="D1127" s="243"/>
      <c r="E1127" s="96"/>
      <c r="F1127" s="243"/>
      <c r="G1127" s="96" t="s">
        <v>3626</v>
      </c>
      <c r="H1127" s="110"/>
      <c r="I1127" s="110"/>
      <c r="J1127" s="110">
        <v>1</v>
      </c>
      <c r="K1127" s="110"/>
      <c r="L1127" s="110"/>
      <c r="M1127" s="110"/>
      <c r="N1127" s="110"/>
      <c r="O1127" s="110"/>
      <c r="P1127" s="110"/>
      <c r="Q1127" s="110"/>
      <c r="R1127" s="110">
        <v>9.29514</v>
      </c>
    </row>
    <row r="1128" spans="1:18" s="113" customFormat="1" ht="25.5" hidden="1" customHeight="1" outlineLevel="1">
      <c r="A1128" s="196"/>
      <c r="B1128" s="243"/>
      <c r="C1128" s="243"/>
      <c r="D1128" s="243"/>
      <c r="E1128" s="96"/>
      <c r="F1128" s="243"/>
      <c r="G1128" s="96" t="s">
        <v>3627</v>
      </c>
      <c r="H1128" s="110"/>
      <c r="I1128" s="110"/>
      <c r="J1128" s="110">
        <v>1</v>
      </c>
      <c r="K1128" s="110"/>
      <c r="L1128" s="110"/>
      <c r="M1128" s="110"/>
      <c r="N1128" s="110"/>
      <c r="O1128" s="110"/>
      <c r="P1128" s="110"/>
      <c r="Q1128" s="110"/>
      <c r="R1128" s="110">
        <v>9.6601299999999988</v>
      </c>
    </row>
    <row r="1129" spans="1:18" s="113" customFormat="1" ht="25.5" hidden="1" customHeight="1" outlineLevel="1">
      <c r="A1129" s="196"/>
      <c r="B1129" s="243"/>
      <c r="C1129" s="243"/>
      <c r="D1129" s="243"/>
      <c r="E1129" s="96"/>
      <c r="F1129" s="243"/>
      <c r="G1129" s="96" t="s">
        <v>3628</v>
      </c>
      <c r="H1129" s="110"/>
      <c r="I1129" s="110"/>
      <c r="J1129" s="110">
        <v>1</v>
      </c>
      <c r="K1129" s="110"/>
      <c r="L1129" s="110"/>
      <c r="M1129" s="110"/>
      <c r="N1129" s="110"/>
      <c r="O1129" s="110"/>
      <c r="P1129" s="110"/>
      <c r="Q1129" s="110"/>
      <c r="R1129" s="110">
        <v>7.9725200000000003</v>
      </c>
    </row>
    <row r="1130" spans="1:18" s="113" customFormat="1" ht="25.5" hidden="1" customHeight="1" outlineLevel="1">
      <c r="A1130" s="196"/>
      <c r="B1130" s="243"/>
      <c r="C1130" s="243"/>
      <c r="D1130" s="243"/>
      <c r="E1130" s="96"/>
      <c r="F1130" s="243"/>
      <c r="G1130" s="96" t="s">
        <v>3629</v>
      </c>
      <c r="H1130" s="110"/>
      <c r="I1130" s="110"/>
      <c r="J1130" s="110">
        <v>1</v>
      </c>
      <c r="K1130" s="110"/>
      <c r="L1130" s="110"/>
      <c r="M1130" s="110"/>
      <c r="N1130" s="110"/>
      <c r="O1130" s="110"/>
      <c r="P1130" s="110"/>
      <c r="Q1130" s="110"/>
      <c r="R1130" s="110">
        <v>32.646000000000001</v>
      </c>
    </row>
    <row r="1131" spans="1:18" s="113" customFormat="1" ht="25.5" hidden="1" customHeight="1" outlineLevel="1">
      <c r="A1131" s="196"/>
      <c r="B1131" s="243"/>
      <c r="C1131" s="243"/>
      <c r="D1131" s="243"/>
      <c r="E1131" s="96"/>
      <c r="F1131" s="243"/>
      <c r="G1131" s="96" t="s">
        <v>3630</v>
      </c>
      <c r="H1131" s="110"/>
      <c r="I1131" s="110"/>
      <c r="J1131" s="110">
        <v>1</v>
      </c>
      <c r="K1131" s="110"/>
      <c r="L1131" s="110"/>
      <c r="M1131" s="110"/>
      <c r="N1131" s="110"/>
      <c r="O1131" s="110"/>
      <c r="P1131" s="110"/>
      <c r="Q1131" s="110"/>
      <c r="R1131" s="110">
        <v>9.295399999999999</v>
      </c>
    </row>
    <row r="1132" spans="1:18" s="113" customFormat="1" ht="25.5" hidden="1" customHeight="1" outlineLevel="1">
      <c r="A1132" s="196"/>
      <c r="B1132" s="243"/>
      <c r="C1132" s="243"/>
      <c r="D1132" s="243"/>
      <c r="E1132" s="96"/>
      <c r="F1132" s="243"/>
      <c r="G1132" s="96" t="s">
        <v>3631</v>
      </c>
      <c r="H1132" s="110"/>
      <c r="I1132" s="110"/>
      <c r="J1132" s="110">
        <v>1</v>
      </c>
      <c r="K1132" s="110"/>
      <c r="L1132" s="110"/>
      <c r="M1132" s="110"/>
      <c r="N1132" s="110"/>
      <c r="O1132" s="110"/>
      <c r="P1132" s="110"/>
      <c r="Q1132" s="110"/>
      <c r="R1132" s="110">
        <v>6.1326899999999993</v>
      </c>
    </row>
    <row r="1133" spans="1:18" s="113" customFormat="1" ht="25.5" hidden="1" customHeight="1" outlineLevel="1">
      <c r="A1133" s="196"/>
      <c r="B1133" s="243"/>
      <c r="C1133" s="243"/>
      <c r="D1133" s="243"/>
      <c r="E1133" s="96"/>
      <c r="F1133" s="243"/>
      <c r="G1133" s="96" t="s">
        <v>3632</v>
      </c>
      <c r="H1133" s="110"/>
      <c r="I1133" s="110"/>
      <c r="J1133" s="110">
        <v>1</v>
      </c>
      <c r="K1133" s="110"/>
      <c r="L1133" s="110"/>
      <c r="M1133" s="110"/>
      <c r="N1133" s="110"/>
      <c r="O1133" s="110"/>
      <c r="P1133" s="110"/>
      <c r="Q1133" s="110"/>
      <c r="R1133" s="110">
        <v>8.2351900000000011</v>
      </c>
    </row>
    <row r="1134" spans="1:18" s="113" customFormat="1" ht="25.5" hidden="1" customHeight="1" outlineLevel="1">
      <c r="A1134" s="196"/>
      <c r="B1134" s="243"/>
      <c r="C1134" s="243"/>
      <c r="D1134" s="243"/>
      <c r="E1134" s="96"/>
      <c r="F1134" s="243"/>
      <c r="G1134" s="96" t="s">
        <v>3633</v>
      </c>
      <c r="H1134" s="110"/>
      <c r="I1134" s="110"/>
      <c r="J1134" s="110">
        <v>1</v>
      </c>
      <c r="K1134" s="110"/>
      <c r="L1134" s="110"/>
      <c r="M1134" s="110"/>
      <c r="N1134" s="110"/>
      <c r="O1134" s="110"/>
      <c r="P1134" s="110"/>
      <c r="Q1134" s="110"/>
      <c r="R1134" s="110">
        <v>9.6601200000000009</v>
      </c>
    </row>
    <row r="1135" spans="1:18" s="113" customFormat="1" ht="25.5" hidden="1" customHeight="1" outlineLevel="1">
      <c r="A1135" s="196"/>
      <c r="B1135" s="243"/>
      <c r="C1135" s="243"/>
      <c r="D1135" s="243"/>
      <c r="E1135" s="96"/>
      <c r="F1135" s="243"/>
      <c r="G1135" s="96" t="s">
        <v>3634</v>
      </c>
      <c r="H1135" s="110"/>
      <c r="I1135" s="110"/>
      <c r="J1135" s="110">
        <v>1</v>
      </c>
      <c r="K1135" s="110"/>
      <c r="L1135" s="110"/>
      <c r="M1135" s="110"/>
      <c r="N1135" s="110"/>
      <c r="O1135" s="110"/>
      <c r="P1135" s="110"/>
      <c r="Q1135" s="110"/>
      <c r="R1135" s="110">
        <v>7.9822700000000006</v>
      </c>
    </row>
    <row r="1136" spans="1:18" s="113" customFormat="1" ht="25.5" hidden="1" customHeight="1" outlineLevel="1">
      <c r="A1136" s="196"/>
      <c r="B1136" s="243"/>
      <c r="C1136" s="243"/>
      <c r="D1136" s="243"/>
      <c r="E1136" s="96"/>
      <c r="F1136" s="243"/>
      <c r="G1136" s="96" t="s">
        <v>3635</v>
      </c>
      <c r="H1136" s="110"/>
      <c r="I1136" s="110"/>
      <c r="J1136" s="110">
        <v>1</v>
      </c>
      <c r="K1136" s="110"/>
      <c r="L1136" s="110"/>
      <c r="M1136" s="110"/>
      <c r="N1136" s="110"/>
      <c r="O1136" s="110"/>
      <c r="P1136" s="110"/>
      <c r="Q1136" s="110"/>
      <c r="R1136" s="110">
        <v>7.9658800000000003</v>
      </c>
    </row>
    <row r="1137" spans="1:18" s="113" customFormat="1" ht="25.5" hidden="1" customHeight="1" outlineLevel="1">
      <c r="A1137" s="196"/>
      <c r="B1137" s="243"/>
      <c r="C1137" s="243"/>
      <c r="D1137" s="243"/>
      <c r="E1137" s="96"/>
      <c r="F1137" s="243"/>
      <c r="G1137" s="96" t="s">
        <v>3636</v>
      </c>
      <c r="H1137" s="110"/>
      <c r="I1137" s="110"/>
      <c r="J1137" s="110">
        <v>1</v>
      </c>
      <c r="K1137" s="110"/>
      <c r="L1137" s="110"/>
      <c r="M1137" s="110"/>
      <c r="N1137" s="110"/>
      <c r="O1137" s="110"/>
      <c r="P1137" s="110"/>
      <c r="Q1137" s="110"/>
      <c r="R1137" s="110">
        <v>8.4450599999999998</v>
      </c>
    </row>
    <row r="1138" spans="1:18" s="113" customFormat="1" ht="25.5" hidden="1" customHeight="1" outlineLevel="1">
      <c r="A1138" s="196"/>
      <c r="B1138" s="243"/>
      <c r="C1138" s="243"/>
      <c r="D1138" s="243"/>
      <c r="E1138" s="96"/>
      <c r="F1138" s="243"/>
      <c r="G1138" s="96" t="s">
        <v>3637</v>
      </c>
      <c r="H1138" s="110"/>
      <c r="I1138" s="110"/>
      <c r="J1138" s="110">
        <v>1</v>
      </c>
      <c r="K1138" s="110"/>
      <c r="L1138" s="110"/>
      <c r="M1138" s="110"/>
      <c r="N1138" s="110"/>
      <c r="O1138" s="110"/>
      <c r="P1138" s="110"/>
      <c r="Q1138" s="110"/>
      <c r="R1138" s="110">
        <v>6.1201400000000001</v>
      </c>
    </row>
    <row r="1139" spans="1:18" s="113" customFormat="1" ht="25.5" hidden="1" customHeight="1" outlineLevel="1">
      <c r="A1139" s="196"/>
      <c r="B1139" s="243"/>
      <c r="C1139" s="243"/>
      <c r="D1139" s="243"/>
      <c r="E1139" s="96"/>
      <c r="F1139" s="243"/>
      <c r="G1139" s="96" t="s">
        <v>3638</v>
      </c>
      <c r="H1139" s="110"/>
      <c r="I1139" s="110"/>
      <c r="J1139" s="110">
        <v>1</v>
      </c>
      <c r="K1139" s="110"/>
      <c r="L1139" s="110"/>
      <c r="M1139" s="110"/>
      <c r="N1139" s="110"/>
      <c r="O1139" s="110"/>
      <c r="P1139" s="110"/>
      <c r="Q1139" s="110"/>
      <c r="R1139" s="110">
        <v>6.1378500000000003</v>
      </c>
    </row>
    <row r="1140" spans="1:18" s="113" customFormat="1" ht="25.5" hidden="1" customHeight="1" outlineLevel="1">
      <c r="A1140" s="196"/>
      <c r="B1140" s="243"/>
      <c r="C1140" s="243"/>
      <c r="D1140" s="243"/>
      <c r="E1140" s="96"/>
      <c r="F1140" s="243"/>
      <c r="G1140" s="96" t="s">
        <v>3639</v>
      </c>
      <c r="H1140" s="110"/>
      <c r="I1140" s="110"/>
      <c r="J1140" s="110">
        <v>1</v>
      </c>
      <c r="K1140" s="110"/>
      <c r="L1140" s="110"/>
      <c r="M1140" s="110"/>
      <c r="N1140" s="110"/>
      <c r="O1140" s="110"/>
      <c r="P1140" s="110"/>
      <c r="Q1140" s="110"/>
      <c r="R1140" s="110">
        <v>6.1326899999999993</v>
      </c>
    </row>
    <row r="1141" spans="1:18" s="113" customFormat="1" ht="25.5" hidden="1" customHeight="1" outlineLevel="1">
      <c r="A1141" s="196"/>
      <c r="B1141" s="243"/>
      <c r="C1141" s="243"/>
      <c r="D1141" s="243"/>
      <c r="E1141" s="96"/>
      <c r="F1141" s="243"/>
      <c r="G1141" s="96" t="s">
        <v>3640</v>
      </c>
      <c r="H1141" s="110"/>
      <c r="I1141" s="110"/>
      <c r="J1141" s="110">
        <v>1</v>
      </c>
      <c r="K1141" s="110"/>
      <c r="L1141" s="110"/>
      <c r="M1141" s="110"/>
      <c r="N1141" s="110"/>
      <c r="O1141" s="110"/>
      <c r="P1141" s="110"/>
      <c r="Q1141" s="110"/>
      <c r="R1141" s="110">
        <v>7.9725200000000003</v>
      </c>
    </row>
    <row r="1142" spans="1:18" s="113" customFormat="1" ht="25.5" hidden="1" customHeight="1" outlineLevel="1">
      <c r="A1142" s="196"/>
      <c r="B1142" s="243"/>
      <c r="C1142" s="243"/>
      <c r="D1142" s="243"/>
      <c r="E1142" s="96"/>
      <c r="F1142" s="243"/>
      <c r="G1142" s="96" t="s">
        <v>3641</v>
      </c>
      <c r="H1142" s="110"/>
      <c r="I1142" s="110"/>
      <c r="J1142" s="110">
        <v>1</v>
      </c>
      <c r="K1142" s="110"/>
      <c r="L1142" s="110"/>
      <c r="M1142" s="110"/>
      <c r="N1142" s="110"/>
      <c r="O1142" s="110"/>
      <c r="P1142" s="110"/>
      <c r="Q1142" s="110"/>
      <c r="R1142" s="110">
        <v>8.06602</v>
      </c>
    </row>
    <row r="1143" spans="1:18" s="113" customFormat="1" ht="25.5" hidden="1" customHeight="1" outlineLevel="1">
      <c r="A1143" s="196"/>
      <c r="B1143" s="243"/>
      <c r="C1143" s="243"/>
      <c r="D1143" s="243"/>
      <c r="E1143" s="96"/>
      <c r="F1143" s="243"/>
      <c r="G1143" s="96" t="s">
        <v>3642</v>
      </c>
      <c r="H1143" s="110"/>
      <c r="I1143" s="110"/>
      <c r="J1143" s="110">
        <v>1</v>
      </c>
      <c r="K1143" s="110"/>
      <c r="L1143" s="110"/>
      <c r="M1143" s="110"/>
      <c r="N1143" s="110"/>
      <c r="O1143" s="110"/>
      <c r="P1143" s="110"/>
      <c r="Q1143" s="110"/>
      <c r="R1143" s="110">
        <v>7.9658800000000003</v>
      </c>
    </row>
    <row r="1144" spans="1:18" s="113" customFormat="1" ht="25.5" hidden="1" customHeight="1" outlineLevel="1">
      <c r="A1144" s="196"/>
      <c r="B1144" s="243"/>
      <c r="C1144" s="243"/>
      <c r="D1144" s="243"/>
      <c r="E1144" s="96"/>
      <c r="F1144" s="243"/>
      <c r="G1144" s="96" t="s">
        <v>3643</v>
      </c>
      <c r="H1144" s="110"/>
      <c r="I1144" s="110"/>
      <c r="J1144" s="110">
        <v>1</v>
      </c>
      <c r="K1144" s="110"/>
      <c r="L1144" s="110"/>
      <c r="M1144" s="110"/>
      <c r="N1144" s="110"/>
      <c r="O1144" s="110"/>
      <c r="P1144" s="110"/>
      <c r="Q1144" s="110"/>
      <c r="R1144" s="110">
        <v>8.4450599999999998</v>
      </c>
    </row>
    <row r="1145" spans="1:18" s="113" customFormat="1" ht="25.5" hidden="1" customHeight="1" outlineLevel="1">
      <c r="A1145" s="196"/>
      <c r="B1145" s="243"/>
      <c r="C1145" s="243"/>
      <c r="D1145" s="243"/>
      <c r="E1145" s="96"/>
      <c r="F1145" s="243"/>
      <c r="G1145" s="96" t="s">
        <v>3644</v>
      </c>
      <c r="H1145" s="110"/>
      <c r="I1145" s="110"/>
      <c r="J1145" s="110">
        <v>1</v>
      </c>
      <c r="K1145" s="110"/>
      <c r="L1145" s="110"/>
      <c r="M1145" s="110"/>
      <c r="N1145" s="110"/>
      <c r="O1145" s="110"/>
      <c r="P1145" s="110"/>
      <c r="Q1145" s="110"/>
      <c r="R1145" s="110">
        <v>6.1326999999999998</v>
      </c>
    </row>
    <row r="1146" spans="1:18" s="113" customFormat="1" ht="25.5" hidden="1" customHeight="1" outlineLevel="1">
      <c r="A1146" s="196"/>
      <c r="B1146" s="243"/>
      <c r="C1146" s="243"/>
      <c r="D1146" s="243"/>
      <c r="E1146" s="96"/>
      <c r="F1146" s="243"/>
      <c r="G1146" s="96" t="s">
        <v>3645</v>
      </c>
      <c r="H1146" s="110"/>
      <c r="I1146" s="110"/>
      <c r="J1146" s="110">
        <v>1</v>
      </c>
      <c r="K1146" s="110"/>
      <c r="L1146" s="110"/>
      <c r="M1146" s="110"/>
      <c r="N1146" s="110"/>
      <c r="O1146" s="110"/>
      <c r="P1146" s="110"/>
      <c r="Q1146" s="110"/>
      <c r="R1146" s="110">
        <v>9.7817699999999999</v>
      </c>
    </row>
    <row r="1147" spans="1:18" s="113" customFormat="1" ht="25.5" hidden="1" customHeight="1" outlineLevel="1">
      <c r="A1147" s="196"/>
      <c r="B1147" s="243"/>
      <c r="C1147" s="243"/>
      <c r="D1147" s="243"/>
      <c r="E1147" s="96"/>
      <c r="F1147" s="243"/>
      <c r="G1147" s="96" t="s">
        <v>3646</v>
      </c>
      <c r="H1147" s="110"/>
      <c r="I1147" s="110"/>
      <c r="J1147" s="110">
        <v>1</v>
      </c>
      <c r="K1147" s="110"/>
      <c r="L1147" s="110"/>
      <c r="M1147" s="110"/>
      <c r="N1147" s="110"/>
      <c r="O1147" s="110"/>
      <c r="P1147" s="110"/>
      <c r="Q1147" s="110"/>
      <c r="R1147" s="110">
        <v>9.1734299999999998</v>
      </c>
    </row>
    <row r="1148" spans="1:18" s="113" customFormat="1" ht="25.5" hidden="1" customHeight="1" outlineLevel="1">
      <c r="A1148" s="196"/>
      <c r="B1148" s="243"/>
      <c r="C1148" s="243"/>
      <c r="D1148" s="243"/>
      <c r="E1148" s="96"/>
      <c r="F1148" s="243"/>
      <c r="G1148" s="96" t="s">
        <v>3647</v>
      </c>
      <c r="H1148" s="110"/>
      <c r="I1148" s="110"/>
      <c r="J1148" s="110">
        <v>1</v>
      </c>
      <c r="K1148" s="110"/>
      <c r="L1148" s="110"/>
      <c r="M1148" s="110"/>
      <c r="N1148" s="110"/>
      <c r="O1148" s="110"/>
      <c r="P1148" s="110"/>
      <c r="Q1148" s="110"/>
      <c r="R1148" s="110">
        <v>7.9104599999999996</v>
      </c>
    </row>
    <row r="1149" spans="1:18" s="113" customFormat="1" ht="25.5" hidden="1" customHeight="1" outlineLevel="1">
      <c r="A1149" s="196"/>
      <c r="B1149" s="243"/>
      <c r="C1149" s="243"/>
      <c r="D1149" s="243"/>
      <c r="E1149" s="96"/>
      <c r="F1149" s="243"/>
      <c r="G1149" s="96" t="s">
        <v>3648</v>
      </c>
      <c r="H1149" s="110"/>
      <c r="I1149" s="110"/>
      <c r="J1149" s="110">
        <v>1</v>
      </c>
      <c r="K1149" s="110"/>
      <c r="L1149" s="110"/>
      <c r="M1149" s="110"/>
      <c r="N1149" s="110"/>
      <c r="O1149" s="110"/>
      <c r="P1149" s="110"/>
      <c r="Q1149" s="110"/>
      <c r="R1149" s="110">
        <v>7.9295</v>
      </c>
    </row>
    <row r="1150" spans="1:18" s="113" customFormat="1" ht="25.5" hidden="1" customHeight="1" outlineLevel="1">
      <c r="A1150" s="196"/>
      <c r="B1150" s="243"/>
      <c r="C1150" s="243"/>
      <c r="D1150" s="243"/>
      <c r="E1150" s="96"/>
      <c r="F1150" s="243"/>
      <c r="G1150" s="96" t="s">
        <v>3649</v>
      </c>
      <c r="H1150" s="110"/>
      <c r="I1150" s="110"/>
      <c r="J1150" s="110">
        <v>1</v>
      </c>
      <c r="K1150" s="110"/>
      <c r="L1150" s="110"/>
      <c r="M1150" s="110"/>
      <c r="N1150" s="110"/>
      <c r="O1150" s="110"/>
      <c r="P1150" s="110"/>
      <c r="Q1150" s="110"/>
      <c r="R1150" s="110">
        <v>7.9403800000000002</v>
      </c>
    </row>
    <row r="1151" spans="1:18" s="113" customFormat="1" ht="25.5" hidden="1" customHeight="1" outlineLevel="1">
      <c r="A1151" s="196"/>
      <c r="B1151" s="243"/>
      <c r="C1151" s="243"/>
      <c r="D1151" s="243"/>
      <c r="E1151" s="96"/>
      <c r="F1151" s="243"/>
      <c r="G1151" s="96" t="s">
        <v>3650</v>
      </c>
      <c r="H1151" s="110"/>
      <c r="I1151" s="110"/>
      <c r="J1151" s="110">
        <v>1</v>
      </c>
      <c r="K1151" s="110"/>
      <c r="L1151" s="110"/>
      <c r="M1151" s="110"/>
      <c r="N1151" s="110"/>
      <c r="O1151" s="110"/>
      <c r="P1151" s="110"/>
      <c r="Q1151" s="110"/>
      <c r="R1151" s="110">
        <v>7.9294799999999999</v>
      </c>
    </row>
    <row r="1152" spans="1:18" s="113" customFormat="1" ht="25.5" hidden="1" customHeight="1" outlineLevel="1">
      <c r="A1152" s="196"/>
      <c r="B1152" s="243"/>
      <c r="C1152" s="243"/>
      <c r="D1152" s="243"/>
      <c r="E1152" s="96"/>
      <c r="F1152" s="243"/>
      <c r="G1152" s="96" t="s">
        <v>3651</v>
      </c>
      <c r="H1152" s="110"/>
      <c r="I1152" s="110"/>
      <c r="J1152" s="110">
        <v>1</v>
      </c>
      <c r="K1152" s="110"/>
      <c r="L1152" s="110"/>
      <c r="M1152" s="110"/>
      <c r="N1152" s="110"/>
      <c r="O1152" s="110"/>
      <c r="P1152" s="110"/>
      <c r="Q1152" s="110"/>
      <c r="R1152" s="110">
        <v>7.9403699999999997</v>
      </c>
    </row>
    <row r="1153" spans="1:18" s="113" customFormat="1" ht="25.5" hidden="1" customHeight="1" outlineLevel="1">
      <c r="A1153" s="196"/>
      <c r="B1153" s="243"/>
      <c r="C1153" s="243"/>
      <c r="D1153" s="243"/>
      <c r="E1153" s="96"/>
      <c r="F1153" s="243"/>
      <c r="G1153" s="96" t="s">
        <v>3652</v>
      </c>
      <c r="H1153" s="110"/>
      <c r="I1153" s="110"/>
      <c r="J1153" s="110">
        <v>1</v>
      </c>
      <c r="K1153" s="110"/>
      <c r="L1153" s="110"/>
      <c r="M1153" s="110"/>
      <c r="N1153" s="110"/>
      <c r="O1153" s="110"/>
      <c r="P1153" s="110"/>
      <c r="Q1153" s="110"/>
      <c r="R1153" s="110">
        <v>8.3313799999999993</v>
      </c>
    </row>
    <row r="1154" spans="1:18" s="113" customFormat="1" ht="25.5" hidden="1" customHeight="1" outlineLevel="1">
      <c r="A1154" s="196"/>
      <c r="B1154" s="243"/>
      <c r="C1154" s="243"/>
      <c r="D1154" s="243"/>
      <c r="E1154" s="96"/>
      <c r="F1154" s="243"/>
      <c r="G1154" s="96" t="s">
        <v>3653</v>
      </c>
      <c r="H1154" s="110"/>
      <c r="I1154" s="110"/>
      <c r="J1154" s="110">
        <v>1</v>
      </c>
      <c r="K1154" s="110"/>
      <c r="L1154" s="110"/>
      <c r="M1154" s="110"/>
      <c r="N1154" s="110"/>
      <c r="O1154" s="110"/>
      <c r="P1154" s="110"/>
      <c r="Q1154" s="110"/>
      <c r="R1154" s="110">
        <v>8.3313799999999993</v>
      </c>
    </row>
    <row r="1155" spans="1:18" s="113" customFormat="1" ht="25.5" hidden="1" customHeight="1" outlineLevel="1">
      <c r="A1155" s="196"/>
      <c r="B1155" s="243"/>
      <c r="C1155" s="243"/>
      <c r="D1155" s="243"/>
      <c r="E1155" s="96"/>
      <c r="F1155" s="243"/>
      <c r="G1155" s="96" t="s">
        <v>3654</v>
      </c>
      <c r="H1155" s="110"/>
      <c r="I1155" s="110"/>
      <c r="J1155" s="110">
        <v>1</v>
      </c>
      <c r="K1155" s="110"/>
      <c r="L1155" s="110"/>
      <c r="M1155" s="110"/>
      <c r="N1155" s="110"/>
      <c r="O1155" s="110"/>
      <c r="P1155" s="110"/>
      <c r="Q1155" s="110"/>
      <c r="R1155" s="110">
        <v>8.3313799999999993</v>
      </c>
    </row>
    <row r="1156" spans="1:18" s="113" customFormat="1" ht="25.5" hidden="1" customHeight="1" outlineLevel="1">
      <c r="A1156" s="196"/>
      <c r="B1156" s="243"/>
      <c r="C1156" s="243"/>
      <c r="D1156" s="243"/>
      <c r="E1156" s="96"/>
      <c r="F1156" s="243"/>
      <c r="G1156" s="96" t="s">
        <v>3655</v>
      </c>
      <c r="H1156" s="110"/>
      <c r="I1156" s="110"/>
      <c r="J1156" s="110">
        <v>1</v>
      </c>
      <c r="K1156" s="110"/>
      <c r="L1156" s="110"/>
      <c r="M1156" s="110"/>
      <c r="N1156" s="110"/>
      <c r="O1156" s="110"/>
      <c r="P1156" s="110"/>
      <c r="Q1156" s="110"/>
      <c r="R1156" s="110">
        <v>6.5421899999999997</v>
      </c>
    </row>
    <row r="1157" spans="1:18" s="113" customFormat="1" ht="25.5" hidden="1" customHeight="1" outlineLevel="1">
      <c r="A1157" s="196"/>
      <c r="B1157" s="243"/>
      <c r="C1157" s="243"/>
      <c r="D1157" s="243"/>
      <c r="E1157" s="96"/>
      <c r="F1157" s="243"/>
      <c r="G1157" s="96" t="s">
        <v>3656</v>
      </c>
      <c r="H1157" s="110"/>
      <c r="I1157" s="110"/>
      <c r="J1157" s="110">
        <v>1</v>
      </c>
      <c r="K1157" s="110"/>
      <c r="L1157" s="110"/>
      <c r="M1157" s="110"/>
      <c r="N1157" s="110"/>
      <c r="O1157" s="110"/>
      <c r="P1157" s="110"/>
      <c r="Q1157" s="110"/>
      <c r="R1157" s="110">
        <v>8.3071399999999986</v>
      </c>
    </row>
    <row r="1158" spans="1:18" s="113" customFormat="1" ht="25.5" hidden="1" customHeight="1" outlineLevel="1">
      <c r="A1158" s="196"/>
      <c r="B1158" s="243"/>
      <c r="C1158" s="243"/>
      <c r="D1158" s="243"/>
      <c r="E1158" s="96"/>
      <c r="F1158" s="243"/>
      <c r="G1158" s="96" t="s">
        <v>3657</v>
      </c>
      <c r="H1158" s="110"/>
      <c r="I1158" s="110"/>
      <c r="J1158" s="110">
        <v>1</v>
      </c>
      <c r="K1158" s="110"/>
      <c r="L1158" s="110"/>
      <c r="M1158" s="110"/>
      <c r="N1158" s="110"/>
      <c r="O1158" s="110"/>
      <c r="P1158" s="110"/>
      <c r="Q1158" s="110"/>
      <c r="R1158" s="110">
        <v>8.3247800000000005</v>
      </c>
    </row>
    <row r="1159" spans="1:18" s="113" customFormat="1" ht="25.5" hidden="1" customHeight="1" outlineLevel="1">
      <c r="A1159" s="196"/>
      <c r="B1159" s="243"/>
      <c r="C1159" s="243"/>
      <c r="D1159" s="243"/>
      <c r="E1159" s="96"/>
      <c r="F1159" s="243"/>
      <c r="G1159" s="96" t="s">
        <v>3658</v>
      </c>
      <c r="H1159" s="110"/>
      <c r="I1159" s="110"/>
      <c r="J1159" s="110">
        <v>1</v>
      </c>
      <c r="K1159" s="110"/>
      <c r="L1159" s="110"/>
      <c r="M1159" s="110"/>
      <c r="N1159" s="110"/>
      <c r="O1159" s="110"/>
      <c r="P1159" s="110"/>
      <c r="Q1159" s="110"/>
      <c r="R1159" s="110">
        <v>5.9787400000000002</v>
      </c>
    </row>
    <row r="1160" spans="1:18" s="113" customFormat="1" ht="25.5" hidden="1" customHeight="1" outlineLevel="1">
      <c r="A1160" s="196"/>
      <c r="B1160" s="243"/>
      <c r="C1160" s="243"/>
      <c r="D1160" s="243"/>
      <c r="E1160" s="96"/>
      <c r="F1160" s="243"/>
      <c r="G1160" s="96" t="s">
        <v>3659</v>
      </c>
      <c r="H1160" s="110"/>
      <c r="I1160" s="110"/>
      <c r="J1160" s="110">
        <v>1</v>
      </c>
      <c r="K1160" s="110"/>
      <c r="L1160" s="110"/>
      <c r="M1160" s="110"/>
      <c r="N1160" s="110"/>
      <c r="O1160" s="110"/>
      <c r="P1160" s="110"/>
      <c r="Q1160" s="110"/>
      <c r="R1160" s="110">
        <v>5.9787600000000003</v>
      </c>
    </row>
    <row r="1161" spans="1:18" s="113" customFormat="1" ht="25.5" hidden="1" customHeight="1" outlineLevel="1">
      <c r="A1161" s="196"/>
      <c r="B1161" s="243"/>
      <c r="C1161" s="243"/>
      <c r="D1161" s="243"/>
      <c r="E1161" s="96"/>
      <c r="F1161" s="243"/>
      <c r="G1161" s="96" t="s">
        <v>3660</v>
      </c>
      <c r="H1161" s="110"/>
      <c r="I1161" s="110"/>
      <c r="J1161" s="110">
        <v>1</v>
      </c>
      <c r="K1161" s="110"/>
      <c r="L1161" s="110"/>
      <c r="M1161" s="110"/>
      <c r="N1161" s="110"/>
      <c r="O1161" s="110"/>
      <c r="P1161" s="110"/>
      <c r="Q1161" s="110"/>
      <c r="R1161" s="110">
        <v>5.9787100000000004</v>
      </c>
    </row>
    <row r="1162" spans="1:18" s="113" customFormat="1" ht="25.5" hidden="1" customHeight="1" outlineLevel="1">
      <c r="A1162" s="196"/>
      <c r="B1162" s="243"/>
      <c r="C1162" s="243"/>
      <c r="D1162" s="243"/>
      <c r="E1162" s="96"/>
      <c r="F1162" s="243"/>
      <c r="G1162" s="96" t="s">
        <v>3117</v>
      </c>
      <c r="H1162" s="110"/>
      <c r="I1162" s="110"/>
      <c r="J1162" s="110">
        <v>1</v>
      </c>
      <c r="K1162" s="110"/>
      <c r="L1162" s="110"/>
      <c r="M1162" s="110"/>
      <c r="N1162" s="110"/>
      <c r="O1162" s="110"/>
      <c r="P1162" s="110"/>
      <c r="Q1162" s="110"/>
      <c r="R1162" s="110">
        <v>6.1861800000000002</v>
      </c>
    </row>
    <row r="1163" spans="1:18" s="113" customFormat="1" ht="25.5" hidden="1" customHeight="1" outlineLevel="1">
      <c r="A1163" s="196"/>
      <c r="B1163" s="243"/>
      <c r="C1163" s="243"/>
      <c r="D1163" s="243"/>
      <c r="E1163" s="96"/>
      <c r="F1163" s="243"/>
      <c r="G1163" s="96" t="s">
        <v>3661</v>
      </c>
      <c r="H1163" s="110"/>
      <c r="I1163" s="110"/>
      <c r="J1163" s="110">
        <v>1</v>
      </c>
      <c r="K1163" s="110"/>
      <c r="L1163" s="110"/>
      <c r="M1163" s="110"/>
      <c r="N1163" s="110"/>
      <c r="O1163" s="110"/>
      <c r="P1163" s="110"/>
      <c r="Q1163" s="110"/>
      <c r="R1163" s="110">
        <v>8.8609500000000008</v>
      </c>
    </row>
    <row r="1164" spans="1:18" s="113" customFormat="1" ht="25.5" hidden="1" customHeight="1" outlineLevel="1">
      <c r="A1164" s="196"/>
      <c r="B1164" s="243"/>
      <c r="C1164" s="243"/>
      <c r="D1164" s="243"/>
      <c r="E1164" s="96"/>
      <c r="F1164" s="243"/>
      <c r="G1164" s="96" t="s">
        <v>3662</v>
      </c>
      <c r="H1164" s="110"/>
      <c r="I1164" s="110"/>
      <c r="J1164" s="110">
        <v>1</v>
      </c>
      <c r="K1164" s="110"/>
      <c r="L1164" s="110"/>
      <c r="M1164" s="110"/>
      <c r="N1164" s="110"/>
      <c r="O1164" s="110"/>
      <c r="P1164" s="110"/>
      <c r="Q1164" s="110"/>
      <c r="R1164" s="110">
        <v>6.2082799999999994</v>
      </c>
    </row>
    <row r="1165" spans="1:18" s="113" customFormat="1" ht="25.5" hidden="1" customHeight="1" outlineLevel="1">
      <c r="A1165" s="196"/>
      <c r="B1165" s="243"/>
      <c r="C1165" s="243"/>
      <c r="D1165" s="243"/>
      <c r="E1165" s="96"/>
      <c r="F1165" s="243"/>
      <c r="G1165" s="96" t="s">
        <v>3663</v>
      </c>
      <c r="H1165" s="110"/>
      <c r="I1165" s="110"/>
      <c r="J1165" s="110">
        <v>1</v>
      </c>
      <c r="K1165" s="110"/>
      <c r="L1165" s="110"/>
      <c r="M1165" s="110"/>
      <c r="N1165" s="110"/>
      <c r="O1165" s="110"/>
      <c r="P1165" s="110"/>
      <c r="Q1165" s="110"/>
      <c r="R1165" s="110">
        <v>6.2082600000000001</v>
      </c>
    </row>
    <row r="1166" spans="1:18" s="113" customFormat="1" ht="25.5" hidden="1" customHeight="1" outlineLevel="1">
      <c r="A1166" s="196"/>
      <c r="B1166" s="243"/>
      <c r="C1166" s="243"/>
      <c r="D1166" s="243"/>
      <c r="E1166" s="96"/>
      <c r="F1166" s="243"/>
      <c r="G1166" s="96" t="s">
        <v>3139</v>
      </c>
      <c r="H1166" s="110"/>
      <c r="I1166" s="110"/>
      <c r="J1166" s="110">
        <v>1</v>
      </c>
      <c r="K1166" s="110"/>
      <c r="L1166" s="110"/>
      <c r="M1166" s="110"/>
      <c r="N1166" s="110"/>
      <c r="O1166" s="110"/>
      <c r="P1166" s="110"/>
      <c r="Q1166" s="110"/>
      <c r="R1166" s="110">
        <v>9.2381100000000007</v>
      </c>
    </row>
    <row r="1167" spans="1:18" s="113" customFormat="1" ht="25.5" hidden="1" customHeight="1" outlineLevel="1">
      <c r="A1167" s="196"/>
      <c r="B1167" s="243"/>
      <c r="C1167" s="243"/>
      <c r="D1167" s="243"/>
      <c r="E1167" s="96"/>
      <c r="F1167" s="243"/>
      <c r="G1167" s="96" t="s">
        <v>3664</v>
      </c>
      <c r="H1167" s="110"/>
      <c r="I1167" s="110"/>
      <c r="J1167" s="110">
        <v>1</v>
      </c>
      <c r="K1167" s="110"/>
      <c r="L1167" s="110"/>
      <c r="M1167" s="110"/>
      <c r="N1167" s="110"/>
      <c r="O1167" s="110"/>
      <c r="P1167" s="110"/>
      <c r="Q1167" s="110"/>
      <c r="R1167" s="110">
        <v>8.4104299999999999</v>
      </c>
    </row>
    <row r="1168" spans="1:18" s="113" customFormat="1" ht="25.5" hidden="1" customHeight="1" outlineLevel="1">
      <c r="A1168" s="196"/>
      <c r="B1168" s="243"/>
      <c r="C1168" s="243"/>
      <c r="D1168" s="243"/>
      <c r="E1168" s="96"/>
      <c r="F1168" s="243"/>
      <c r="G1168" s="96" t="s">
        <v>3665</v>
      </c>
      <c r="H1168" s="110"/>
      <c r="I1168" s="110"/>
      <c r="J1168" s="110">
        <v>1</v>
      </c>
      <c r="K1168" s="110"/>
      <c r="L1168" s="110"/>
      <c r="M1168" s="110"/>
      <c r="N1168" s="110"/>
      <c r="O1168" s="110"/>
      <c r="P1168" s="110"/>
      <c r="Q1168" s="110"/>
      <c r="R1168" s="110">
        <v>8.4104400000000012</v>
      </c>
    </row>
    <row r="1169" spans="1:18" s="113" customFormat="1" ht="25.5" hidden="1" customHeight="1" outlineLevel="1">
      <c r="A1169" s="196"/>
      <c r="B1169" s="243"/>
      <c r="C1169" s="243"/>
      <c r="D1169" s="243"/>
      <c r="E1169" s="96"/>
      <c r="F1169" s="243"/>
      <c r="G1169" s="96" t="s">
        <v>3119</v>
      </c>
      <c r="H1169" s="110"/>
      <c r="I1169" s="110"/>
      <c r="J1169" s="110">
        <v>1</v>
      </c>
      <c r="K1169" s="110"/>
      <c r="L1169" s="110"/>
      <c r="M1169" s="110"/>
      <c r="N1169" s="110"/>
      <c r="O1169" s="110"/>
      <c r="P1169" s="110"/>
      <c r="Q1169" s="110"/>
      <c r="R1169" s="110">
        <v>7.4734699999999998</v>
      </c>
    </row>
    <row r="1170" spans="1:18" s="113" customFormat="1" ht="25.5" hidden="1" customHeight="1" outlineLevel="1">
      <c r="A1170" s="196"/>
      <c r="B1170" s="243"/>
      <c r="C1170" s="243"/>
      <c r="D1170" s="243"/>
      <c r="E1170" s="96"/>
      <c r="F1170" s="243"/>
      <c r="G1170" s="96" t="s">
        <v>3120</v>
      </c>
      <c r="H1170" s="110"/>
      <c r="I1170" s="110"/>
      <c r="J1170" s="110">
        <v>1</v>
      </c>
      <c r="K1170" s="110"/>
      <c r="L1170" s="110"/>
      <c r="M1170" s="110"/>
      <c r="N1170" s="110"/>
      <c r="O1170" s="110"/>
      <c r="P1170" s="110"/>
      <c r="Q1170" s="110"/>
      <c r="R1170" s="110">
        <v>6.4141199999999996</v>
      </c>
    </row>
    <row r="1171" spans="1:18" s="113" customFormat="1" ht="25.5" hidden="1" customHeight="1" outlineLevel="1">
      <c r="A1171" s="196"/>
      <c r="B1171" s="243"/>
      <c r="C1171" s="243"/>
      <c r="D1171" s="243"/>
      <c r="E1171" s="96"/>
      <c r="F1171" s="243"/>
      <c r="G1171" s="96" t="s">
        <v>3122</v>
      </c>
      <c r="H1171" s="110"/>
      <c r="I1171" s="110"/>
      <c r="J1171" s="110">
        <v>1</v>
      </c>
      <c r="K1171" s="110"/>
      <c r="L1171" s="110"/>
      <c r="M1171" s="110"/>
      <c r="N1171" s="110"/>
      <c r="O1171" s="110"/>
      <c r="P1171" s="110"/>
      <c r="Q1171" s="110"/>
      <c r="R1171" s="110">
        <v>8.4558499999999999</v>
      </c>
    </row>
    <row r="1172" spans="1:18" s="113" customFormat="1" ht="25.5" hidden="1" customHeight="1" outlineLevel="1">
      <c r="A1172" s="196"/>
      <c r="B1172" s="243"/>
      <c r="C1172" s="243"/>
      <c r="D1172" s="243"/>
      <c r="E1172" s="96"/>
      <c r="F1172" s="243"/>
      <c r="G1172" s="96" t="s">
        <v>3144</v>
      </c>
      <c r="H1172" s="110"/>
      <c r="I1172" s="110"/>
      <c r="J1172" s="110">
        <v>1</v>
      </c>
      <c r="K1172" s="110"/>
      <c r="L1172" s="110"/>
      <c r="M1172" s="110"/>
      <c r="N1172" s="110"/>
      <c r="O1172" s="110"/>
      <c r="P1172" s="110"/>
      <c r="Q1172" s="110"/>
      <c r="R1172" s="110">
        <v>23.561919999999997</v>
      </c>
    </row>
    <row r="1173" spans="1:18" s="113" customFormat="1" ht="25.5" hidden="1" customHeight="1" outlineLevel="1">
      <c r="A1173" s="196"/>
      <c r="B1173" s="243"/>
      <c r="C1173" s="243"/>
      <c r="D1173" s="243"/>
      <c r="E1173" s="96"/>
      <c r="F1173" s="243"/>
      <c r="G1173" s="96" t="s">
        <v>3123</v>
      </c>
      <c r="H1173" s="110"/>
      <c r="I1173" s="110"/>
      <c r="J1173" s="110">
        <v>1</v>
      </c>
      <c r="K1173" s="110"/>
      <c r="L1173" s="110"/>
      <c r="M1173" s="110"/>
      <c r="N1173" s="110"/>
      <c r="O1173" s="110"/>
      <c r="P1173" s="110"/>
      <c r="Q1173" s="110"/>
      <c r="R1173" s="110">
        <v>9.1261399999999995</v>
      </c>
    </row>
    <row r="1174" spans="1:18" s="113" customFormat="1" ht="25.5" hidden="1" customHeight="1" outlineLevel="1">
      <c r="A1174" s="196"/>
      <c r="B1174" s="243"/>
      <c r="C1174" s="243"/>
      <c r="D1174" s="243"/>
      <c r="E1174" s="96"/>
      <c r="F1174" s="243"/>
      <c r="G1174" s="96" t="s">
        <v>3124</v>
      </c>
      <c r="H1174" s="110"/>
      <c r="I1174" s="110"/>
      <c r="J1174" s="110">
        <v>1</v>
      </c>
      <c r="K1174" s="110"/>
      <c r="L1174" s="110"/>
      <c r="M1174" s="110"/>
      <c r="N1174" s="110"/>
      <c r="O1174" s="110"/>
      <c r="P1174" s="110"/>
      <c r="Q1174" s="110"/>
      <c r="R1174" s="110">
        <v>11.399190000000001</v>
      </c>
    </row>
    <row r="1175" spans="1:18" s="113" customFormat="1" ht="25.5" hidden="1" customHeight="1" outlineLevel="1">
      <c r="A1175" s="196"/>
      <c r="B1175" s="243"/>
      <c r="C1175" s="243"/>
      <c r="D1175" s="243"/>
      <c r="E1175" s="96"/>
      <c r="F1175" s="243"/>
      <c r="G1175" s="96" t="s">
        <v>3666</v>
      </c>
      <c r="H1175" s="110"/>
      <c r="I1175" s="110"/>
      <c r="J1175" s="110">
        <v>1</v>
      </c>
      <c r="K1175" s="110"/>
      <c r="L1175" s="110"/>
      <c r="M1175" s="110"/>
      <c r="N1175" s="110"/>
      <c r="O1175" s="110"/>
      <c r="P1175" s="110"/>
      <c r="Q1175" s="110"/>
      <c r="R1175" s="110">
        <v>6.3730500000000001</v>
      </c>
    </row>
    <row r="1176" spans="1:18" s="113" customFormat="1" ht="25.5" hidden="1" customHeight="1" outlineLevel="1">
      <c r="A1176" s="196"/>
      <c r="B1176" s="243"/>
      <c r="C1176" s="243"/>
      <c r="D1176" s="243"/>
      <c r="E1176" s="96"/>
      <c r="F1176" s="243"/>
      <c r="G1176" s="96" t="s">
        <v>3667</v>
      </c>
      <c r="H1176" s="110"/>
      <c r="I1176" s="110"/>
      <c r="J1176" s="110">
        <v>1</v>
      </c>
      <c r="K1176" s="110"/>
      <c r="L1176" s="110"/>
      <c r="M1176" s="110"/>
      <c r="N1176" s="110"/>
      <c r="O1176" s="110"/>
      <c r="P1176" s="110"/>
      <c r="Q1176" s="110"/>
      <c r="R1176" s="110">
        <v>8.2607299999999988</v>
      </c>
    </row>
    <row r="1177" spans="1:18" s="113" customFormat="1" ht="25.5" hidden="1" customHeight="1" outlineLevel="1">
      <c r="A1177" s="196"/>
      <c r="B1177" s="243"/>
      <c r="C1177" s="243"/>
      <c r="D1177" s="243"/>
      <c r="E1177" s="96"/>
      <c r="F1177" s="243"/>
      <c r="G1177" s="96" t="s">
        <v>3668</v>
      </c>
      <c r="H1177" s="110"/>
      <c r="I1177" s="110"/>
      <c r="J1177" s="110">
        <v>1</v>
      </c>
      <c r="K1177" s="110"/>
      <c r="L1177" s="110"/>
      <c r="M1177" s="110"/>
      <c r="N1177" s="110"/>
      <c r="O1177" s="110"/>
      <c r="P1177" s="110"/>
      <c r="Q1177" s="110"/>
      <c r="R1177" s="110">
        <v>6.4720900000000006</v>
      </c>
    </row>
    <row r="1178" spans="1:18" s="113" customFormat="1" ht="25.5" hidden="1" customHeight="1" outlineLevel="1">
      <c r="A1178" s="196"/>
      <c r="B1178" s="243"/>
      <c r="C1178" s="243"/>
      <c r="D1178" s="243"/>
      <c r="E1178" s="96"/>
      <c r="F1178" s="243"/>
      <c r="G1178" s="96" t="s">
        <v>3669</v>
      </c>
      <c r="H1178" s="110"/>
      <c r="I1178" s="110"/>
      <c r="J1178" s="110">
        <v>1</v>
      </c>
      <c r="K1178" s="110"/>
      <c r="L1178" s="110"/>
      <c r="M1178" s="110"/>
      <c r="N1178" s="110"/>
      <c r="O1178" s="110"/>
      <c r="P1178" s="110"/>
      <c r="Q1178" s="110"/>
      <c r="R1178" s="110">
        <v>6.4077600000000006</v>
      </c>
    </row>
    <row r="1179" spans="1:18" s="113" customFormat="1" ht="25.5" hidden="1" customHeight="1" outlineLevel="1">
      <c r="A1179" s="196"/>
      <c r="B1179" s="243"/>
      <c r="C1179" s="243"/>
      <c r="D1179" s="243"/>
      <c r="E1179" s="96"/>
      <c r="F1179" s="243"/>
      <c r="G1179" s="96" t="s">
        <v>3670</v>
      </c>
      <c r="H1179" s="110"/>
      <c r="I1179" s="110"/>
      <c r="J1179" s="110">
        <v>1</v>
      </c>
      <c r="K1179" s="110"/>
      <c r="L1179" s="110"/>
      <c r="M1179" s="110"/>
      <c r="N1179" s="110"/>
      <c r="O1179" s="110"/>
      <c r="P1179" s="110"/>
      <c r="Q1179" s="110"/>
      <c r="R1179" s="110">
        <v>8.2606999999999999</v>
      </c>
    </row>
    <row r="1180" spans="1:18" s="113" customFormat="1" ht="25.5" hidden="1" customHeight="1" outlineLevel="1">
      <c r="A1180" s="196"/>
      <c r="B1180" s="243"/>
      <c r="C1180" s="243"/>
      <c r="D1180" s="243"/>
      <c r="E1180" s="96"/>
      <c r="F1180" s="243"/>
      <c r="G1180" s="96" t="s">
        <v>3671</v>
      </c>
      <c r="H1180" s="110"/>
      <c r="I1180" s="110"/>
      <c r="J1180" s="110">
        <v>1</v>
      </c>
      <c r="K1180" s="110"/>
      <c r="L1180" s="110"/>
      <c r="M1180" s="110"/>
      <c r="N1180" s="110"/>
      <c r="O1180" s="110"/>
      <c r="P1180" s="110"/>
      <c r="Q1180" s="110"/>
      <c r="R1180" s="110">
        <v>8.2606999999999999</v>
      </c>
    </row>
    <row r="1181" spans="1:18" s="113" customFormat="1" ht="25.5" hidden="1" customHeight="1" outlineLevel="1">
      <c r="A1181" s="196"/>
      <c r="B1181" s="243"/>
      <c r="C1181" s="243"/>
      <c r="D1181" s="243"/>
      <c r="E1181" s="96"/>
      <c r="F1181" s="243"/>
      <c r="G1181" s="96" t="s">
        <v>3672</v>
      </c>
      <c r="H1181" s="110"/>
      <c r="I1181" s="110"/>
      <c r="J1181" s="110">
        <v>1</v>
      </c>
      <c r="K1181" s="110"/>
      <c r="L1181" s="110"/>
      <c r="M1181" s="110"/>
      <c r="N1181" s="110"/>
      <c r="O1181" s="110"/>
      <c r="P1181" s="110"/>
      <c r="Q1181" s="110"/>
      <c r="R1181" s="110">
        <v>6.3532500000000001</v>
      </c>
    </row>
    <row r="1182" spans="1:18" s="113" customFormat="1" ht="25.5" hidden="1" customHeight="1" outlineLevel="1">
      <c r="A1182" s="196"/>
      <c r="B1182" s="243"/>
      <c r="C1182" s="243"/>
      <c r="D1182" s="243"/>
      <c r="E1182" s="96"/>
      <c r="F1182" s="243"/>
      <c r="G1182" s="96" t="s">
        <v>3673</v>
      </c>
      <c r="H1182" s="110"/>
      <c r="I1182" s="110"/>
      <c r="J1182" s="110">
        <v>1</v>
      </c>
      <c r="K1182" s="110"/>
      <c r="L1182" s="110"/>
      <c r="M1182" s="110"/>
      <c r="N1182" s="110"/>
      <c r="O1182" s="110"/>
      <c r="P1182" s="110"/>
      <c r="Q1182" s="110"/>
      <c r="R1182" s="110">
        <v>8.3697800000000004</v>
      </c>
    </row>
    <row r="1183" spans="1:18" s="113" customFormat="1" ht="25.5" hidden="1" customHeight="1" outlineLevel="1">
      <c r="A1183" s="196"/>
      <c r="B1183" s="243"/>
      <c r="C1183" s="243"/>
      <c r="D1183" s="243"/>
      <c r="E1183" s="96"/>
      <c r="F1183" s="243"/>
      <c r="G1183" s="96" t="s">
        <v>3674</v>
      </c>
      <c r="H1183" s="110"/>
      <c r="I1183" s="110"/>
      <c r="J1183" s="110">
        <v>1</v>
      </c>
      <c r="K1183" s="110"/>
      <c r="L1183" s="110"/>
      <c r="M1183" s="110"/>
      <c r="N1183" s="110"/>
      <c r="O1183" s="110"/>
      <c r="P1183" s="110"/>
      <c r="Q1183" s="110"/>
      <c r="R1183" s="110">
        <v>6.4720399999999998</v>
      </c>
    </row>
    <row r="1184" spans="1:18" s="113" customFormat="1" ht="25.5" hidden="1" customHeight="1" outlineLevel="1">
      <c r="A1184" s="196"/>
      <c r="B1184" s="243"/>
      <c r="C1184" s="243"/>
      <c r="D1184" s="243"/>
      <c r="E1184" s="96"/>
      <c r="F1184" s="243"/>
      <c r="G1184" s="96" t="s">
        <v>3675</v>
      </c>
      <c r="H1184" s="110"/>
      <c r="I1184" s="110"/>
      <c r="J1184" s="110">
        <v>1</v>
      </c>
      <c r="K1184" s="110"/>
      <c r="L1184" s="110"/>
      <c r="M1184" s="110"/>
      <c r="N1184" s="110"/>
      <c r="O1184" s="110"/>
      <c r="P1184" s="110"/>
      <c r="Q1184" s="110"/>
      <c r="R1184" s="110">
        <v>6.4720399999999998</v>
      </c>
    </row>
    <row r="1185" spans="1:18" s="113" customFormat="1" ht="25.5" hidden="1" customHeight="1" outlineLevel="1">
      <c r="A1185" s="196"/>
      <c r="B1185" s="243"/>
      <c r="C1185" s="243"/>
      <c r="D1185" s="243"/>
      <c r="E1185" s="96"/>
      <c r="F1185" s="243"/>
      <c r="G1185" s="96" t="s">
        <v>3676</v>
      </c>
      <c r="H1185" s="110"/>
      <c r="I1185" s="110"/>
      <c r="J1185" s="110">
        <v>1</v>
      </c>
      <c r="K1185" s="110"/>
      <c r="L1185" s="110"/>
      <c r="M1185" s="110"/>
      <c r="N1185" s="110"/>
      <c r="O1185" s="110"/>
      <c r="P1185" s="110"/>
      <c r="Q1185" s="110"/>
      <c r="R1185" s="110">
        <v>6.4720399999999998</v>
      </c>
    </row>
    <row r="1186" spans="1:18" s="113" customFormat="1" ht="25.5" hidden="1" customHeight="1" outlineLevel="1">
      <c r="A1186" s="196"/>
      <c r="B1186" s="243"/>
      <c r="C1186" s="243"/>
      <c r="D1186" s="243"/>
      <c r="E1186" s="96"/>
      <c r="F1186" s="243"/>
      <c r="G1186" s="96" t="s">
        <v>3677</v>
      </c>
      <c r="H1186" s="110"/>
      <c r="I1186" s="110"/>
      <c r="J1186" s="110">
        <v>1</v>
      </c>
      <c r="K1186" s="110"/>
      <c r="L1186" s="110"/>
      <c r="M1186" s="110"/>
      <c r="N1186" s="110"/>
      <c r="O1186" s="110"/>
      <c r="P1186" s="110"/>
      <c r="Q1186" s="110"/>
      <c r="R1186" s="110">
        <v>6.4720600000000008</v>
      </c>
    </row>
    <row r="1187" spans="1:18" s="113" customFormat="1" ht="25.5" hidden="1" customHeight="1" outlineLevel="1">
      <c r="A1187" s="196"/>
      <c r="B1187" s="243"/>
      <c r="C1187" s="243"/>
      <c r="D1187" s="243"/>
      <c r="E1187" s="96"/>
      <c r="F1187" s="243"/>
      <c r="G1187" s="96" t="s">
        <v>3678</v>
      </c>
      <c r="H1187" s="110"/>
      <c r="I1187" s="110"/>
      <c r="J1187" s="110">
        <v>1</v>
      </c>
      <c r="K1187" s="110"/>
      <c r="L1187" s="110"/>
      <c r="M1187" s="110"/>
      <c r="N1187" s="110"/>
      <c r="O1187" s="110"/>
      <c r="P1187" s="110"/>
      <c r="Q1187" s="110"/>
      <c r="R1187" s="110">
        <v>6.2629799999999998</v>
      </c>
    </row>
    <row r="1188" spans="1:18" s="113" customFormat="1" ht="25.5" hidden="1" customHeight="1" outlineLevel="1">
      <c r="A1188" s="196"/>
      <c r="B1188" s="243"/>
      <c r="C1188" s="243"/>
      <c r="D1188" s="243"/>
      <c r="E1188" s="96"/>
      <c r="F1188" s="243"/>
      <c r="G1188" s="96" t="s">
        <v>3679</v>
      </c>
      <c r="H1188" s="110"/>
      <c r="I1188" s="110"/>
      <c r="J1188" s="110">
        <v>1</v>
      </c>
      <c r="K1188" s="110"/>
      <c r="L1188" s="110"/>
      <c r="M1188" s="110"/>
      <c r="N1188" s="110"/>
      <c r="O1188" s="110"/>
      <c r="P1188" s="110"/>
      <c r="Q1188" s="110"/>
      <c r="R1188" s="110">
        <v>6.4720900000000006</v>
      </c>
    </row>
    <row r="1189" spans="1:18" s="113" customFormat="1" ht="25.5" hidden="1" customHeight="1" outlineLevel="1">
      <c r="A1189" s="196"/>
      <c r="B1189" s="243"/>
      <c r="C1189" s="243"/>
      <c r="D1189" s="243"/>
      <c r="E1189" s="96"/>
      <c r="F1189" s="243"/>
      <c r="G1189" s="96" t="s">
        <v>3680</v>
      </c>
      <c r="H1189" s="110"/>
      <c r="I1189" s="110"/>
      <c r="J1189" s="110">
        <v>1</v>
      </c>
      <c r="K1189" s="110"/>
      <c r="L1189" s="110"/>
      <c r="M1189" s="110"/>
      <c r="N1189" s="110"/>
      <c r="O1189" s="110"/>
      <c r="P1189" s="110"/>
      <c r="Q1189" s="110"/>
      <c r="R1189" s="110">
        <v>6.3720699999999999</v>
      </c>
    </row>
    <row r="1190" spans="1:18" s="113" customFormat="1" ht="25.5" hidden="1" customHeight="1" outlineLevel="1">
      <c r="A1190" s="196"/>
      <c r="B1190" s="243"/>
      <c r="C1190" s="243"/>
      <c r="D1190" s="243"/>
      <c r="E1190" s="96"/>
      <c r="F1190" s="243"/>
      <c r="G1190" s="96" t="s">
        <v>3681</v>
      </c>
      <c r="H1190" s="110"/>
      <c r="I1190" s="110"/>
      <c r="J1190" s="110">
        <v>1</v>
      </c>
      <c r="K1190" s="110"/>
      <c r="L1190" s="110"/>
      <c r="M1190" s="110"/>
      <c r="N1190" s="110"/>
      <c r="O1190" s="110"/>
      <c r="P1190" s="110"/>
      <c r="Q1190" s="110"/>
      <c r="R1190" s="110">
        <v>6.3721000000000005</v>
      </c>
    </row>
    <row r="1191" spans="1:18" s="113" customFormat="1" ht="25.5" hidden="1" customHeight="1" outlineLevel="1">
      <c r="A1191" s="196"/>
      <c r="B1191" s="243"/>
      <c r="C1191" s="243"/>
      <c r="D1191" s="243"/>
      <c r="E1191" s="96"/>
      <c r="F1191" s="243"/>
      <c r="G1191" s="96" t="s">
        <v>3682</v>
      </c>
      <c r="H1191" s="110"/>
      <c r="I1191" s="110"/>
      <c r="J1191" s="110">
        <v>1</v>
      </c>
      <c r="K1191" s="110"/>
      <c r="L1191" s="110"/>
      <c r="M1191" s="110"/>
      <c r="N1191" s="110"/>
      <c r="O1191" s="110"/>
      <c r="P1191" s="110"/>
      <c r="Q1191" s="110"/>
      <c r="R1191" s="110">
        <v>6.3720600000000003</v>
      </c>
    </row>
    <row r="1192" spans="1:18" s="113" customFormat="1" ht="25.5" hidden="1" customHeight="1" outlineLevel="1">
      <c r="A1192" s="196"/>
      <c r="B1192" s="243"/>
      <c r="C1192" s="243"/>
      <c r="D1192" s="243"/>
      <c r="E1192" s="96"/>
      <c r="F1192" s="243"/>
      <c r="G1192" s="96" t="s">
        <v>3683</v>
      </c>
      <c r="H1192" s="110"/>
      <c r="I1192" s="110"/>
      <c r="J1192" s="110">
        <v>1</v>
      </c>
      <c r="K1192" s="110"/>
      <c r="L1192" s="110"/>
      <c r="M1192" s="110"/>
      <c r="N1192" s="110"/>
      <c r="O1192" s="110"/>
      <c r="P1192" s="110"/>
      <c r="Q1192" s="110"/>
      <c r="R1192" s="110">
        <v>6.3720600000000003</v>
      </c>
    </row>
    <row r="1193" spans="1:18" s="113" customFormat="1" ht="25.5" hidden="1" customHeight="1" outlineLevel="1">
      <c r="A1193" s="196"/>
      <c r="B1193" s="243"/>
      <c r="C1193" s="243"/>
      <c r="D1193" s="243"/>
      <c r="E1193" s="96"/>
      <c r="F1193" s="243"/>
      <c r="G1193" s="96" t="s">
        <v>3684</v>
      </c>
      <c r="H1193" s="110"/>
      <c r="I1193" s="110"/>
      <c r="J1193" s="110">
        <v>1</v>
      </c>
      <c r="K1193" s="110"/>
      <c r="L1193" s="110"/>
      <c r="M1193" s="110"/>
      <c r="N1193" s="110"/>
      <c r="O1193" s="110"/>
      <c r="P1193" s="110"/>
      <c r="Q1193" s="110"/>
      <c r="R1193" s="110">
        <v>6.5183299999999997</v>
      </c>
    </row>
    <row r="1194" spans="1:18" s="113" customFormat="1" ht="25.5" hidden="1" customHeight="1" outlineLevel="1">
      <c r="A1194" s="196"/>
      <c r="B1194" s="243"/>
      <c r="C1194" s="243"/>
      <c r="D1194" s="243"/>
      <c r="E1194" s="96"/>
      <c r="F1194" s="243"/>
      <c r="G1194" s="96" t="s">
        <v>3685</v>
      </c>
      <c r="H1194" s="110"/>
      <c r="I1194" s="110"/>
      <c r="J1194" s="110">
        <v>1</v>
      </c>
      <c r="K1194" s="110"/>
      <c r="L1194" s="110"/>
      <c r="M1194" s="110"/>
      <c r="N1194" s="110"/>
      <c r="O1194" s="110"/>
      <c r="P1194" s="110"/>
      <c r="Q1194" s="110"/>
      <c r="R1194" s="110">
        <v>6.5183400000000002</v>
      </c>
    </row>
    <row r="1195" spans="1:18" s="113" customFormat="1" ht="25.5" hidden="1" customHeight="1" outlineLevel="1">
      <c r="A1195" s="196"/>
      <c r="B1195" s="243"/>
      <c r="C1195" s="243"/>
      <c r="D1195" s="243"/>
      <c r="E1195" s="96"/>
      <c r="F1195" s="243"/>
      <c r="G1195" s="96" t="s">
        <v>3686</v>
      </c>
      <c r="H1195" s="110"/>
      <c r="I1195" s="110"/>
      <c r="J1195" s="110">
        <v>1</v>
      </c>
      <c r="K1195" s="110"/>
      <c r="L1195" s="110"/>
      <c r="M1195" s="110"/>
      <c r="N1195" s="110"/>
      <c r="O1195" s="110"/>
      <c r="P1195" s="110"/>
      <c r="Q1195" s="110"/>
      <c r="R1195" s="110">
        <v>6.3720600000000003</v>
      </c>
    </row>
    <row r="1196" spans="1:18" s="113" customFormat="1" ht="25.5" hidden="1" customHeight="1" outlineLevel="1">
      <c r="A1196" s="196"/>
      <c r="B1196" s="243"/>
      <c r="C1196" s="243"/>
      <c r="D1196" s="243"/>
      <c r="E1196" s="96"/>
      <c r="F1196" s="243"/>
      <c r="G1196" s="96" t="s">
        <v>3687</v>
      </c>
      <c r="H1196" s="110"/>
      <c r="I1196" s="110"/>
      <c r="J1196" s="110">
        <v>1</v>
      </c>
      <c r="K1196" s="110"/>
      <c r="L1196" s="110"/>
      <c r="M1196" s="110"/>
      <c r="N1196" s="110"/>
      <c r="O1196" s="110"/>
      <c r="P1196" s="110"/>
      <c r="Q1196" s="110"/>
      <c r="R1196" s="110">
        <v>6.0902700000000003</v>
      </c>
    </row>
    <row r="1197" spans="1:18" s="113" customFormat="1" ht="25.5" hidden="1" customHeight="1" outlineLevel="1">
      <c r="A1197" s="196"/>
      <c r="B1197" s="243"/>
      <c r="C1197" s="243"/>
      <c r="D1197" s="243"/>
      <c r="E1197" s="96"/>
      <c r="F1197" s="243"/>
      <c r="G1197" s="96" t="s">
        <v>3688</v>
      </c>
      <c r="H1197" s="110"/>
      <c r="I1197" s="110"/>
      <c r="J1197" s="110">
        <v>1</v>
      </c>
      <c r="K1197" s="110"/>
      <c r="L1197" s="110"/>
      <c r="M1197" s="110"/>
      <c r="N1197" s="110"/>
      <c r="O1197" s="110"/>
      <c r="P1197" s="110"/>
      <c r="Q1197" s="110"/>
      <c r="R1197" s="110">
        <v>6.3720699999999999</v>
      </c>
    </row>
    <row r="1198" spans="1:18" s="113" customFormat="1" ht="25.5" hidden="1" customHeight="1" outlineLevel="1">
      <c r="A1198" s="196"/>
      <c r="B1198" s="243"/>
      <c r="C1198" s="243"/>
      <c r="D1198" s="243"/>
      <c r="E1198" s="96"/>
      <c r="F1198" s="243"/>
      <c r="G1198" s="96" t="s">
        <v>3689</v>
      </c>
      <c r="H1198" s="110"/>
      <c r="I1198" s="110"/>
      <c r="J1198" s="110">
        <v>1</v>
      </c>
      <c r="K1198" s="110"/>
      <c r="L1198" s="110"/>
      <c r="M1198" s="110"/>
      <c r="N1198" s="110"/>
      <c r="O1198" s="110"/>
      <c r="P1198" s="110"/>
      <c r="Q1198" s="110"/>
      <c r="R1198" s="110">
        <v>6.3720699999999999</v>
      </c>
    </row>
    <row r="1199" spans="1:18" s="113" customFormat="1" ht="25.5" hidden="1" customHeight="1" outlineLevel="1">
      <c r="A1199" s="196"/>
      <c r="B1199" s="243"/>
      <c r="C1199" s="243"/>
      <c r="D1199" s="243"/>
      <c r="E1199" s="96"/>
      <c r="F1199" s="243"/>
      <c r="G1199" s="96" t="s">
        <v>3690</v>
      </c>
      <c r="H1199" s="110"/>
      <c r="I1199" s="110"/>
      <c r="J1199" s="110">
        <v>1</v>
      </c>
      <c r="K1199" s="110"/>
      <c r="L1199" s="110"/>
      <c r="M1199" s="110"/>
      <c r="N1199" s="110"/>
      <c r="O1199" s="110"/>
      <c r="P1199" s="110"/>
      <c r="Q1199" s="110"/>
      <c r="R1199" s="110">
        <v>6.3720499999999998</v>
      </c>
    </row>
    <row r="1200" spans="1:18" s="113" customFormat="1" ht="25.5" hidden="1" customHeight="1" outlineLevel="1">
      <c r="A1200" s="196"/>
      <c r="B1200" s="243"/>
      <c r="C1200" s="243"/>
      <c r="D1200" s="243"/>
      <c r="E1200" s="96"/>
      <c r="F1200" s="243"/>
      <c r="G1200" s="96" t="s">
        <v>3691</v>
      </c>
      <c r="H1200" s="110"/>
      <c r="I1200" s="110"/>
      <c r="J1200" s="110">
        <v>1</v>
      </c>
      <c r="K1200" s="110"/>
      <c r="L1200" s="110"/>
      <c r="M1200" s="110"/>
      <c r="N1200" s="110"/>
      <c r="O1200" s="110"/>
      <c r="P1200" s="110"/>
      <c r="Q1200" s="110"/>
      <c r="R1200" s="110">
        <v>6.3720499999999998</v>
      </c>
    </row>
    <row r="1201" spans="1:18" s="113" customFormat="1" ht="25.5" hidden="1" customHeight="1" outlineLevel="1">
      <c r="A1201" s="196"/>
      <c r="B1201" s="243"/>
      <c r="C1201" s="243"/>
      <c r="D1201" s="243"/>
      <c r="E1201" s="96"/>
      <c r="F1201" s="243"/>
      <c r="G1201" s="96" t="s">
        <v>3692</v>
      </c>
      <c r="H1201" s="110"/>
      <c r="I1201" s="110"/>
      <c r="J1201" s="110">
        <v>1</v>
      </c>
      <c r="K1201" s="110"/>
      <c r="L1201" s="110"/>
      <c r="M1201" s="110"/>
      <c r="N1201" s="110"/>
      <c r="O1201" s="110"/>
      <c r="P1201" s="110"/>
      <c r="Q1201" s="110"/>
      <c r="R1201" s="110">
        <v>6.5183400000000002</v>
      </c>
    </row>
    <row r="1202" spans="1:18" s="113" customFormat="1" ht="25.5" hidden="1" customHeight="1" outlineLevel="1">
      <c r="A1202" s="196"/>
      <c r="B1202" s="243"/>
      <c r="C1202" s="243"/>
      <c r="D1202" s="243"/>
      <c r="E1202" s="96"/>
      <c r="F1202" s="243"/>
      <c r="G1202" s="96" t="s">
        <v>3693</v>
      </c>
      <c r="H1202" s="110"/>
      <c r="I1202" s="110"/>
      <c r="J1202" s="110">
        <v>1</v>
      </c>
      <c r="K1202" s="110"/>
      <c r="L1202" s="110"/>
      <c r="M1202" s="110"/>
      <c r="N1202" s="110"/>
      <c r="O1202" s="110"/>
      <c r="P1202" s="110"/>
      <c r="Q1202" s="110"/>
      <c r="R1202" s="110">
        <v>6.3720499999999998</v>
      </c>
    </row>
    <row r="1203" spans="1:18" s="113" customFormat="1" ht="25.5" hidden="1" customHeight="1" outlineLevel="1">
      <c r="A1203" s="196"/>
      <c r="B1203" s="243"/>
      <c r="C1203" s="243"/>
      <c r="D1203" s="243"/>
      <c r="E1203" s="96"/>
      <c r="F1203" s="243"/>
      <c r="G1203" s="96" t="s">
        <v>3694</v>
      </c>
      <c r="H1203" s="110"/>
      <c r="I1203" s="110"/>
      <c r="J1203" s="110">
        <v>1</v>
      </c>
      <c r="K1203" s="110"/>
      <c r="L1203" s="110"/>
      <c r="M1203" s="110"/>
      <c r="N1203" s="110"/>
      <c r="O1203" s="110"/>
      <c r="P1203" s="110"/>
      <c r="Q1203" s="110"/>
      <c r="R1203" s="110">
        <v>6.5183200000000001</v>
      </c>
    </row>
    <row r="1204" spans="1:18" s="113" customFormat="1" ht="25.5" hidden="1" customHeight="1" outlineLevel="1">
      <c r="A1204" s="196"/>
      <c r="B1204" s="243"/>
      <c r="C1204" s="243"/>
      <c r="D1204" s="243"/>
      <c r="E1204" s="96"/>
      <c r="F1204" s="243"/>
      <c r="G1204" s="96" t="s">
        <v>3695</v>
      </c>
      <c r="H1204" s="110"/>
      <c r="I1204" s="110"/>
      <c r="J1204" s="110">
        <v>1</v>
      </c>
      <c r="K1204" s="110"/>
      <c r="L1204" s="110"/>
      <c r="M1204" s="110"/>
      <c r="N1204" s="110"/>
      <c r="O1204" s="110"/>
      <c r="P1204" s="110"/>
      <c r="Q1204" s="110"/>
      <c r="R1204" s="110">
        <v>6.3720699999999999</v>
      </c>
    </row>
    <row r="1205" spans="1:18" s="113" customFormat="1" ht="25.5" hidden="1" customHeight="1" outlineLevel="1">
      <c r="A1205" s="196"/>
      <c r="B1205" s="243"/>
      <c r="C1205" s="243"/>
      <c r="D1205" s="243"/>
      <c r="E1205" s="96"/>
      <c r="F1205" s="243"/>
      <c r="G1205" s="96" t="s">
        <v>3696</v>
      </c>
      <c r="H1205" s="110"/>
      <c r="I1205" s="110"/>
      <c r="J1205" s="110">
        <v>1</v>
      </c>
      <c r="K1205" s="110"/>
      <c r="L1205" s="110"/>
      <c r="M1205" s="110"/>
      <c r="N1205" s="110"/>
      <c r="O1205" s="110"/>
      <c r="P1205" s="110"/>
      <c r="Q1205" s="110"/>
      <c r="R1205" s="110">
        <v>6.4450000000000003</v>
      </c>
    </row>
    <row r="1206" spans="1:18" s="113" customFormat="1" ht="25.5" hidden="1" customHeight="1" outlineLevel="1">
      <c r="A1206" s="196"/>
      <c r="B1206" s="243"/>
      <c r="C1206" s="243"/>
      <c r="D1206" s="243"/>
      <c r="E1206" s="96"/>
      <c r="F1206" s="243"/>
      <c r="G1206" s="96" t="s">
        <v>3697</v>
      </c>
      <c r="H1206" s="110"/>
      <c r="I1206" s="110"/>
      <c r="J1206" s="110">
        <v>1</v>
      </c>
      <c r="K1206" s="110"/>
      <c r="L1206" s="110"/>
      <c r="M1206" s="110"/>
      <c r="N1206" s="110"/>
      <c r="O1206" s="110"/>
      <c r="P1206" s="110"/>
      <c r="Q1206" s="110"/>
      <c r="R1206" s="110">
        <v>6.3720699999999999</v>
      </c>
    </row>
    <row r="1207" spans="1:18" s="113" customFormat="1" ht="25.5" hidden="1" customHeight="1" outlineLevel="1">
      <c r="A1207" s="196"/>
      <c r="B1207" s="243"/>
      <c r="C1207" s="243"/>
      <c r="D1207" s="243"/>
      <c r="E1207" s="96"/>
      <c r="F1207" s="243"/>
      <c r="G1207" s="96" t="s">
        <v>3698</v>
      </c>
      <c r="H1207" s="110"/>
      <c r="I1207" s="110"/>
      <c r="J1207" s="110">
        <v>1</v>
      </c>
      <c r="K1207" s="110"/>
      <c r="L1207" s="110"/>
      <c r="M1207" s="110"/>
      <c r="N1207" s="110"/>
      <c r="O1207" s="110"/>
      <c r="P1207" s="110"/>
      <c r="Q1207" s="110"/>
      <c r="R1207" s="110">
        <v>8.2606900000000003</v>
      </c>
    </row>
    <row r="1208" spans="1:18" s="113" customFormat="1" ht="25.5" hidden="1" customHeight="1" outlineLevel="1">
      <c r="A1208" s="196"/>
      <c r="B1208" s="243"/>
      <c r="C1208" s="243"/>
      <c r="D1208" s="243"/>
      <c r="E1208" s="96"/>
      <c r="F1208" s="243"/>
      <c r="G1208" s="96" t="s">
        <v>3699</v>
      </c>
      <c r="H1208" s="110"/>
      <c r="I1208" s="110"/>
      <c r="J1208" s="110">
        <v>1</v>
      </c>
      <c r="K1208" s="110"/>
      <c r="L1208" s="110"/>
      <c r="M1208" s="110"/>
      <c r="N1208" s="110"/>
      <c r="O1208" s="110"/>
      <c r="P1208" s="110"/>
      <c r="Q1208" s="110"/>
      <c r="R1208" s="110">
        <v>6.2987399999999996</v>
      </c>
    </row>
    <row r="1209" spans="1:18" s="113" customFormat="1" ht="25.5" hidden="1" customHeight="1" outlineLevel="1">
      <c r="A1209" s="196"/>
      <c r="B1209" s="243"/>
      <c r="C1209" s="243"/>
      <c r="D1209" s="243"/>
      <c r="E1209" s="96"/>
      <c r="F1209" s="243"/>
      <c r="G1209" s="96" t="s">
        <v>3700</v>
      </c>
      <c r="H1209" s="110"/>
      <c r="I1209" s="110"/>
      <c r="J1209" s="110">
        <v>1</v>
      </c>
      <c r="K1209" s="110"/>
      <c r="L1209" s="110"/>
      <c r="M1209" s="110"/>
      <c r="N1209" s="110"/>
      <c r="O1209" s="110"/>
      <c r="P1209" s="110"/>
      <c r="Q1209" s="110"/>
      <c r="R1209" s="110">
        <v>6.4720600000000008</v>
      </c>
    </row>
    <row r="1210" spans="1:18" s="113" customFormat="1" ht="25.5" hidden="1" customHeight="1" outlineLevel="1">
      <c r="A1210" s="196"/>
      <c r="B1210" s="243"/>
      <c r="C1210" s="243"/>
      <c r="D1210" s="243"/>
      <c r="E1210" s="96"/>
      <c r="F1210" s="243"/>
      <c r="G1210" s="96" t="s">
        <v>3701</v>
      </c>
      <c r="H1210" s="110"/>
      <c r="I1210" s="110"/>
      <c r="J1210" s="110">
        <v>1</v>
      </c>
      <c r="K1210" s="110"/>
      <c r="L1210" s="110"/>
      <c r="M1210" s="110"/>
      <c r="N1210" s="110"/>
      <c r="O1210" s="110"/>
      <c r="P1210" s="110"/>
      <c r="Q1210" s="110"/>
      <c r="R1210" s="110">
        <v>8.406979999999999</v>
      </c>
    </row>
    <row r="1211" spans="1:18" s="113" customFormat="1" ht="25.5" hidden="1" customHeight="1" outlineLevel="1">
      <c r="A1211" s="196"/>
      <c r="B1211" s="243"/>
      <c r="C1211" s="243"/>
      <c r="D1211" s="243"/>
      <c r="E1211" s="96"/>
      <c r="F1211" s="243"/>
      <c r="G1211" s="96" t="s">
        <v>3702</v>
      </c>
      <c r="H1211" s="110"/>
      <c r="I1211" s="110"/>
      <c r="J1211" s="110">
        <v>1</v>
      </c>
      <c r="K1211" s="110"/>
      <c r="L1211" s="110"/>
      <c r="M1211" s="110"/>
      <c r="N1211" s="110"/>
      <c r="O1211" s="110"/>
      <c r="P1211" s="110"/>
      <c r="Q1211" s="110"/>
      <c r="R1211" s="110">
        <v>6.4720600000000008</v>
      </c>
    </row>
    <row r="1212" spans="1:18" s="113" customFormat="1" ht="25.5" hidden="1" customHeight="1" outlineLevel="1">
      <c r="A1212" s="196"/>
      <c r="B1212" s="243"/>
      <c r="C1212" s="243"/>
      <c r="D1212" s="243"/>
      <c r="E1212" s="96"/>
      <c r="F1212" s="243"/>
      <c r="G1212" s="96" t="s">
        <v>3703</v>
      </c>
      <c r="H1212" s="110"/>
      <c r="I1212" s="110"/>
      <c r="J1212" s="110">
        <v>1</v>
      </c>
      <c r="K1212" s="110"/>
      <c r="L1212" s="110"/>
      <c r="M1212" s="110"/>
      <c r="N1212" s="110"/>
      <c r="O1212" s="110"/>
      <c r="P1212" s="110"/>
      <c r="Q1212" s="110"/>
      <c r="R1212" s="110">
        <v>6.2987099999999998</v>
      </c>
    </row>
    <row r="1213" spans="1:18" s="113" customFormat="1" ht="25.5" hidden="1" customHeight="1" outlineLevel="1">
      <c r="A1213" s="196"/>
      <c r="B1213" s="243"/>
      <c r="C1213" s="243"/>
      <c r="D1213" s="243"/>
      <c r="E1213" s="96"/>
      <c r="F1213" s="243"/>
      <c r="G1213" s="96" t="s">
        <v>3704</v>
      </c>
      <c r="H1213" s="110"/>
      <c r="I1213" s="110"/>
      <c r="J1213" s="110">
        <v>1</v>
      </c>
      <c r="K1213" s="110"/>
      <c r="L1213" s="110"/>
      <c r="M1213" s="110"/>
      <c r="N1213" s="110"/>
      <c r="O1213" s="110"/>
      <c r="P1213" s="110"/>
      <c r="Q1213" s="110"/>
      <c r="R1213" s="110">
        <v>6.3720499999999998</v>
      </c>
    </row>
    <row r="1214" spans="1:18" s="113" customFormat="1" ht="25.5" hidden="1" customHeight="1" outlineLevel="1">
      <c r="A1214" s="196"/>
      <c r="B1214" s="243"/>
      <c r="C1214" s="243"/>
      <c r="D1214" s="243"/>
      <c r="E1214" s="96"/>
      <c r="F1214" s="243"/>
      <c r="G1214" s="96" t="s">
        <v>3705</v>
      </c>
      <c r="H1214" s="110"/>
      <c r="I1214" s="110"/>
      <c r="J1214" s="110">
        <v>1</v>
      </c>
      <c r="K1214" s="110"/>
      <c r="L1214" s="110"/>
      <c r="M1214" s="110"/>
      <c r="N1214" s="110"/>
      <c r="O1214" s="110"/>
      <c r="P1214" s="110"/>
      <c r="Q1214" s="110"/>
      <c r="R1214" s="110">
        <v>6.3720699999999999</v>
      </c>
    </row>
    <row r="1215" spans="1:18" s="113" customFormat="1" ht="25.5" hidden="1" customHeight="1" outlineLevel="1">
      <c r="A1215" s="196"/>
      <c r="B1215" s="243"/>
      <c r="C1215" s="243"/>
      <c r="D1215" s="243"/>
      <c r="E1215" s="96"/>
      <c r="F1215" s="243"/>
      <c r="G1215" s="96" t="s">
        <v>3706</v>
      </c>
      <c r="H1215" s="110"/>
      <c r="I1215" s="110"/>
      <c r="J1215" s="110">
        <v>1</v>
      </c>
      <c r="K1215" s="110"/>
      <c r="L1215" s="110"/>
      <c r="M1215" s="110"/>
      <c r="N1215" s="110"/>
      <c r="O1215" s="110"/>
      <c r="P1215" s="110"/>
      <c r="Q1215" s="110"/>
      <c r="R1215" s="110">
        <v>8.5825400000000016</v>
      </c>
    </row>
    <row r="1216" spans="1:18" s="113" customFormat="1" ht="25.5" hidden="1" customHeight="1" outlineLevel="1">
      <c r="A1216" s="196"/>
      <c r="B1216" s="243"/>
      <c r="C1216" s="243"/>
      <c r="D1216" s="243"/>
      <c r="E1216" s="96"/>
      <c r="F1216" s="243"/>
      <c r="G1216" s="96" t="s">
        <v>3707</v>
      </c>
      <c r="H1216" s="110"/>
      <c r="I1216" s="110"/>
      <c r="J1216" s="110">
        <v>1</v>
      </c>
      <c r="K1216" s="110"/>
      <c r="L1216" s="110"/>
      <c r="M1216" s="110"/>
      <c r="N1216" s="110"/>
      <c r="O1216" s="110"/>
      <c r="P1216" s="110"/>
      <c r="Q1216" s="110"/>
      <c r="R1216" s="110">
        <v>6.2642899999999999</v>
      </c>
    </row>
    <row r="1217" spans="1:18" s="113" customFormat="1" ht="25.5" hidden="1" customHeight="1" outlineLevel="1">
      <c r="A1217" s="196"/>
      <c r="B1217" s="243"/>
      <c r="C1217" s="243"/>
      <c r="D1217" s="243"/>
      <c r="E1217" s="96"/>
      <c r="F1217" s="243"/>
      <c r="G1217" s="96" t="s">
        <v>3708</v>
      </c>
      <c r="H1217" s="110"/>
      <c r="I1217" s="110"/>
      <c r="J1217" s="110">
        <v>1</v>
      </c>
      <c r="K1217" s="110"/>
      <c r="L1217" s="110"/>
      <c r="M1217" s="110"/>
      <c r="N1217" s="110"/>
      <c r="O1217" s="110"/>
      <c r="P1217" s="110"/>
      <c r="Q1217" s="110"/>
      <c r="R1217" s="110">
        <v>6.4689499999999995</v>
      </c>
    </row>
    <row r="1218" spans="1:18" s="113" customFormat="1" ht="25.5" hidden="1" customHeight="1" outlineLevel="1">
      <c r="A1218" s="196"/>
      <c r="B1218" s="243"/>
      <c r="C1218" s="243"/>
      <c r="D1218" s="243"/>
      <c r="E1218" s="96"/>
      <c r="F1218" s="243"/>
      <c r="G1218" s="96" t="s">
        <v>3709</v>
      </c>
      <c r="H1218" s="110"/>
      <c r="I1218" s="110"/>
      <c r="J1218" s="110">
        <v>1</v>
      </c>
      <c r="K1218" s="110"/>
      <c r="L1218" s="110"/>
      <c r="M1218" s="110"/>
      <c r="N1218" s="110"/>
      <c r="O1218" s="110"/>
      <c r="P1218" s="110"/>
      <c r="Q1218" s="110"/>
      <c r="R1218" s="110">
        <v>6.46896</v>
      </c>
    </row>
    <row r="1219" spans="1:18" s="113" customFormat="1" ht="25.5" hidden="1" customHeight="1" outlineLevel="1">
      <c r="A1219" s="196"/>
      <c r="B1219" s="243"/>
      <c r="C1219" s="243"/>
      <c r="D1219" s="243"/>
      <c r="E1219" s="96"/>
      <c r="F1219" s="243"/>
      <c r="G1219" s="96" t="s">
        <v>3710</v>
      </c>
      <c r="H1219" s="110"/>
      <c r="I1219" s="110"/>
      <c r="J1219" s="110">
        <v>1</v>
      </c>
      <c r="K1219" s="110"/>
      <c r="L1219" s="110"/>
      <c r="M1219" s="110"/>
      <c r="N1219" s="110"/>
      <c r="O1219" s="110"/>
      <c r="P1219" s="110"/>
      <c r="Q1219" s="110"/>
      <c r="R1219" s="110">
        <v>6.6391800000000005</v>
      </c>
    </row>
    <row r="1220" spans="1:18" s="113" customFormat="1" ht="25.5" hidden="1" customHeight="1" outlineLevel="1">
      <c r="A1220" s="196"/>
      <c r="B1220" s="243"/>
      <c r="C1220" s="243"/>
      <c r="D1220" s="243"/>
      <c r="E1220" s="96"/>
      <c r="F1220" s="243"/>
      <c r="G1220" s="96" t="s">
        <v>3711</v>
      </c>
      <c r="H1220" s="110"/>
      <c r="I1220" s="110"/>
      <c r="J1220" s="110">
        <v>1</v>
      </c>
      <c r="K1220" s="110"/>
      <c r="L1220" s="110"/>
      <c r="M1220" s="110"/>
      <c r="N1220" s="110"/>
      <c r="O1220" s="110"/>
      <c r="P1220" s="110"/>
      <c r="Q1220" s="110"/>
      <c r="R1220" s="110">
        <v>6.4689399999999999</v>
      </c>
    </row>
    <row r="1221" spans="1:18" s="113" customFormat="1" ht="25.5" hidden="1" customHeight="1" outlineLevel="1">
      <c r="A1221" s="196"/>
      <c r="B1221" s="243"/>
      <c r="C1221" s="243"/>
      <c r="D1221" s="243"/>
      <c r="E1221" s="96"/>
      <c r="F1221" s="243"/>
      <c r="G1221" s="96" t="s">
        <v>3712</v>
      </c>
      <c r="H1221" s="110"/>
      <c r="I1221" s="110"/>
      <c r="J1221" s="110">
        <v>1</v>
      </c>
      <c r="K1221" s="110"/>
      <c r="L1221" s="110"/>
      <c r="M1221" s="110"/>
      <c r="N1221" s="110"/>
      <c r="O1221" s="110"/>
      <c r="P1221" s="110"/>
      <c r="Q1221" s="110"/>
      <c r="R1221" s="110">
        <v>6.3642700000000003</v>
      </c>
    </row>
    <row r="1222" spans="1:18" s="113" customFormat="1" ht="25.5" hidden="1" customHeight="1" outlineLevel="1">
      <c r="A1222" s="196"/>
      <c r="B1222" s="243"/>
      <c r="C1222" s="243"/>
      <c r="D1222" s="243"/>
      <c r="E1222" s="96"/>
      <c r="F1222" s="243"/>
      <c r="G1222" s="96" t="s">
        <v>3713</v>
      </c>
      <c r="H1222" s="110"/>
      <c r="I1222" s="110"/>
      <c r="J1222" s="110">
        <v>1</v>
      </c>
      <c r="K1222" s="110"/>
      <c r="L1222" s="110"/>
      <c r="M1222" s="110"/>
      <c r="N1222" s="110"/>
      <c r="O1222" s="110"/>
      <c r="P1222" s="110"/>
      <c r="Q1222" s="110"/>
      <c r="R1222" s="110">
        <v>6.4689399999999999</v>
      </c>
    </row>
    <row r="1223" spans="1:18" s="113" customFormat="1" ht="25.5" hidden="1" customHeight="1" outlineLevel="1">
      <c r="A1223" s="196"/>
      <c r="B1223" s="243"/>
      <c r="C1223" s="243"/>
      <c r="D1223" s="243"/>
      <c r="E1223" s="96"/>
      <c r="F1223" s="243"/>
      <c r="G1223" s="96" t="s">
        <v>3714</v>
      </c>
      <c r="H1223" s="110"/>
      <c r="I1223" s="110"/>
      <c r="J1223" s="110">
        <v>1</v>
      </c>
      <c r="K1223" s="110"/>
      <c r="L1223" s="110"/>
      <c r="M1223" s="110"/>
      <c r="N1223" s="110"/>
      <c r="O1223" s="110"/>
      <c r="P1223" s="110"/>
      <c r="Q1223" s="110"/>
      <c r="R1223" s="110">
        <v>6.4689499999999995</v>
      </c>
    </row>
    <row r="1224" spans="1:18" s="113" customFormat="1" ht="25.5" hidden="1" customHeight="1" outlineLevel="1">
      <c r="A1224" s="196"/>
      <c r="B1224" s="243"/>
      <c r="C1224" s="243"/>
      <c r="D1224" s="243"/>
      <c r="E1224" s="96"/>
      <c r="F1224" s="243"/>
      <c r="G1224" s="96" t="s">
        <v>3715</v>
      </c>
      <c r="H1224" s="110"/>
      <c r="I1224" s="110"/>
      <c r="J1224" s="110">
        <v>1</v>
      </c>
      <c r="K1224" s="110"/>
      <c r="L1224" s="110"/>
      <c r="M1224" s="110"/>
      <c r="N1224" s="110"/>
      <c r="O1224" s="110"/>
      <c r="P1224" s="110"/>
      <c r="Q1224" s="110"/>
      <c r="R1224" s="110">
        <v>6.4689499999999995</v>
      </c>
    </row>
    <row r="1225" spans="1:18" s="113" customFormat="1" ht="25.5" hidden="1" customHeight="1" outlineLevel="1">
      <c r="A1225" s="196"/>
      <c r="B1225" s="243"/>
      <c r="C1225" s="243"/>
      <c r="D1225" s="243"/>
      <c r="E1225" s="96"/>
      <c r="F1225" s="243"/>
      <c r="G1225" s="96" t="s">
        <v>3716</v>
      </c>
      <c r="H1225" s="110"/>
      <c r="I1225" s="110"/>
      <c r="J1225" s="110">
        <v>1</v>
      </c>
      <c r="K1225" s="110"/>
      <c r="L1225" s="110"/>
      <c r="M1225" s="110"/>
      <c r="N1225" s="110"/>
      <c r="O1225" s="110"/>
      <c r="P1225" s="110"/>
      <c r="Q1225" s="110"/>
      <c r="R1225" s="110">
        <v>8.3510300000000015</v>
      </c>
    </row>
    <row r="1226" spans="1:18" s="113" customFormat="1" ht="25.5" hidden="1" customHeight="1" outlineLevel="1">
      <c r="A1226" s="196"/>
      <c r="B1226" s="243"/>
      <c r="C1226" s="243"/>
      <c r="D1226" s="243"/>
      <c r="E1226" s="96"/>
      <c r="F1226" s="243"/>
      <c r="G1226" s="96" t="s">
        <v>3717</v>
      </c>
      <c r="H1226" s="110"/>
      <c r="I1226" s="110"/>
      <c r="J1226" s="110">
        <v>1</v>
      </c>
      <c r="K1226" s="110"/>
      <c r="L1226" s="110"/>
      <c r="M1226" s="110"/>
      <c r="N1226" s="110"/>
      <c r="O1226" s="110"/>
      <c r="P1226" s="110"/>
      <c r="Q1226" s="110"/>
      <c r="R1226" s="110">
        <v>8.3900699999999997</v>
      </c>
    </row>
    <row r="1227" spans="1:18" s="113" customFormat="1" ht="25.5" hidden="1" customHeight="1" outlineLevel="1">
      <c r="A1227" s="196"/>
      <c r="B1227" s="243"/>
      <c r="C1227" s="243"/>
      <c r="D1227" s="243"/>
      <c r="E1227" s="96"/>
      <c r="F1227" s="243"/>
      <c r="G1227" s="96" t="s">
        <v>3718</v>
      </c>
      <c r="H1227" s="110"/>
      <c r="I1227" s="110"/>
      <c r="J1227" s="110">
        <v>1</v>
      </c>
      <c r="K1227" s="110"/>
      <c r="L1227" s="110"/>
      <c r="M1227" s="110"/>
      <c r="N1227" s="110"/>
      <c r="O1227" s="110"/>
      <c r="P1227" s="110"/>
      <c r="Q1227" s="110"/>
      <c r="R1227" s="110">
        <v>8.3900699999999997</v>
      </c>
    </row>
    <row r="1228" spans="1:18" s="113" customFormat="1" ht="25.5" hidden="1" customHeight="1" outlineLevel="1">
      <c r="A1228" s="196"/>
      <c r="B1228" s="243"/>
      <c r="C1228" s="243"/>
      <c r="D1228" s="243"/>
      <c r="E1228" s="96"/>
      <c r="F1228" s="243"/>
      <c r="G1228" s="96" t="s">
        <v>3719</v>
      </c>
      <c r="H1228" s="110"/>
      <c r="I1228" s="110"/>
      <c r="J1228" s="110">
        <v>1</v>
      </c>
      <c r="K1228" s="110"/>
      <c r="L1228" s="110"/>
      <c r="M1228" s="110"/>
      <c r="N1228" s="110"/>
      <c r="O1228" s="110"/>
      <c r="P1228" s="110"/>
      <c r="Q1228" s="110"/>
      <c r="R1228" s="110">
        <v>8.2198200000000003</v>
      </c>
    </row>
    <row r="1229" spans="1:18" s="113" customFormat="1" ht="25.5" hidden="1" customHeight="1" outlineLevel="1">
      <c r="A1229" s="196"/>
      <c r="B1229" s="243"/>
      <c r="C1229" s="243"/>
      <c r="D1229" s="243"/>
      <c r="E1229" s="96"/>
      <c r="F1229" s="243"/>
      <c r="G1229" s="96" t="s">
        <v>3720</v>
      </c>
      <c r="H1229" s="110"/>
      <c r="I1229" s="110"/>
      <c r="J1229" s="110">
        <v>1</v>
      </c>
      <c r="K1229" s="110"/>
      <c r="L1229" s="110"/>
      <c r="M1229" s="110"/>
      <c r="N1229" s="110"/>
      <c r="O1229" s="110"/>
      <c r="P1229" s="110"/>
      <c r="Q1229" s="110"/>
      <c r="R1229" s="110">
        <v>8.3510300000000015</v>
      </c>
    </row>
    <row r="1230" spans="1:18" s="113" customFormat="1" ht="25.5" hidden="1" customHeight="1" outlineLevel="1">
      <c r="A1230" s="196"/>
      <c r="B1230" s="243"/>
      <c r="C1230" s="243"/>
      <c r="D1230" s="243"/>
      <c r="E1230" s="96"/>
      <c r="F1230" s="243"/>
      <c r="G1230" s="96" t="s">
        <v>3721</v>
      </c>
      <c r="H1230" s="110"/>
      <c r="I1230" s="110"/>
      <c r="J1230" s="110">
        <v>1</v>
      </c>
      <c r="K1230" s="110"/>
      <c r="L1230" s="110"/>
      <c r="M1230" s="110"/>
      <c r="N1230" s="110"/>
      <c r="O1230" s="110"/>
      <c r="P1230" s="110"/>
      <c r="Q1230" s="110"/>
      <c r="R1230" s="110">
        <v>8.2198200000000003</v>
      </c>
    </row>
    <row r="1231" spans="1:18" s="113" customFormat="1" ht="25.5" hidden="1" customHeight="1" outlineLevel="1">
      <c r="A1231" s="196"/>
      <c r="B1231" s="243"/>
      <c r="C1231" s="243"/>
      <c r="D1231" s="243"/>
      <c r="E1231" s="96"/>
      <c r="F1231" s="243"/>
      <c r="G1231" s="96" t="s">
        <v>3722</v>
      </c>
      <c r="H1231" s="110"/>
      <c r="I1231" s="110"/>
      <c r="J1231" s="110">
        <v>1</v>
      </c>
      <c r="K1231" s="110"/>
      <c r="L1231" s="110"/>
      <c r="M1231" s="110"/>
      <c r="N1231" s="110"/>
      <c r="O1231" s="110"/>
      <c r="P1231" s="110"/>
      <c r="Q1231" s="110"/>
      <c r="R1231" s="110">
        <v>8.2198200000000003</v>
      </c>
    </row>
    <row r="1232" spans="1:18" s="113" customFormat="1" ht="25.5" hidden="1" customHeight="1" outlineLevel="1">
      <c r="A1232" s="196"/>
      <c r="B1232" s="243"/>
      <c r="C1232" s="243"/>
      <c r="D1232" s="243"/>
      <c r="E1232" s="96"/>
      <c r="F1232" s="243"/>
      <c r="G1232" s="96" t="s">
        <v>3723</v>
      </c>
      <c r="H1232" s="110"/>
      <c r="I1232" s="110"/>
      <c r="J1232" s="110">
        <v>1</v>
      </c>
      <c r="K1232" s="110"/>
      <c r="L1232" s="110"/>
      <c r="M1232" s="110"/>
      <c r="N1232" s="110"/>
      <c r="O1232" s="110"/>
      <c r="P1232" s="110"/>
      <c r="Q1232" s="110"/>
      <c r="R1232" s="110">
        <v>8.2198200000000003</v>
      </c>
    </row>
    <row r="1233" spans="1:18" s="113" customFormat="1" ht="25.5" hidden="1" customHeight="1" outlineLevel="1">
      <c r="A1233" s="196"/>
      <c r="B1233" s="243"/>
      <c r="C1233" s="243"/>
      <c r="D1233" s="243"/>
      <c r="E1233" s="96"/>
      <c r="F1233" s="243"/>
      <c r="G1233" s="96" t="s">
        <v>3724</v>
      </c>
      <c r="H1233" s="110"/>
      <c r="I1233" s="110"/>
      <c r="J1233" s="110">
        <v>1</v>
      </c>
      <c r="K1233" s="110"/>
      <c r="L1233" s="110"/>
      <c r="M1233" s="110"/>
      <c r="N1233" s="110"/>
      <c r="O1233" s="110"/>
      <c r="P1233" s="110"/>
      <c r="Q1233" s="110"/>
      <c r="R1233" s="110">
        <v>8.2198200000000003</v>
      </c>
    </row>
    <row r="1234" spans="1:18" s="113" customFormat="1" ht="25.5" hidden="1" customHeight="1" outlineLevel="1">
      <c r="A1234" s="196"/>
      <c r="B1234" s="243"/>
      <c r="C1234" s="243"/>
      <c r="D1234" s="243"/>
      <c r="E1234" s="96"/>
      <c r="F1234" s="243"/>
      <c r="G1234" s="96" t="s">
        <v>3725</v>
      </c>
      <c r="H1234" s="110"/>
      <c r="I1234" s="110"/>
      <c r="J1234" s="110">
        <v>1</v>
      </c>
      <c r="K1234" s="110"/>
      <c r="L1234" s="110"/>
      <c r="M1234" s="110"/>
      <c r="N1234" s="110"/>
      <c r="O1234" s="110"/>
      <c r="P1234" s="110"/>
      <c r="Q1234" s="110"/>
      <c r="R1234" s="110">
        <v>8.219809999999999</v>
      </c>
    </row>
    <row r="1235" spans="1:18" s="113" customFormat="1" ht="25.5" hidden="1" customHeight="1" outlineLevel="1">
      <c r="A1235" s="196"/>
      <c r="B1235" s="243"/>
      <c r="C1235" s="243"/>
      <c r="D1235" s="243"/>
      <c r="E1235" s="96"/>
      <c r="F1235" s="243"/>
      <c r="G1235" s="96" t="s">
        <v>3726</v>
      </c>
      <c r="H1235" s="110"/>
      <c r="I1235" s="110"/>
      <c r="J1235" s="110">
        <v>1</v>
      </c>
      <c r="K1235" s="110"/>
      <c r="L1235" s="110"/>
      <c r="M1235" s="110"/>
      <c r="N1235" s="110"/>
      <c r="O1235" s="110"/>
      <c r="P1235" s="110"/>
      <c r="Q1235" s="110"/>
      <c r="R1235" s="110">
        <v>8.2198200000000003</v>
      </c>
    </row>
    <row r="1236" spans="1:18" s="113" customFormat="1" ht="25.5" hidden="1" customHeight="1" outlineLevel="1">
      <c r="A1236" s="196"/>
      <c r="B1236" s="243"/>
      <c r="C1236" s="243"/>
      <c r="D1236" s="243"/>
      <c r="E1236" s="96"/>
      <c r="F1236" s="243"/>
      <c r="G1236" s="96" t="s">
        <v>3727</v>
      </c>
      <c r="H1236" s="110"/>
      <c r="I1236" s="110"/>
      <c r="J1236" s="110">
        <v>1</v>
      </c>
      <c r="K1236" s="110"/>
      <c r="L1236" s="110"/>
      <c r="M1236" s="110"/>
      <c r="N1236" s="110"/>
      <c r="O1236" s="110"/>
      <c r="P1236" s="110"/>
      <c r="Q1236" s="110"/>
      <c r="R1236" s="110">
        <v>8.2198200000000003</v>
      </c>
    </row>
    <row r="1237" spans="1:18" s="113" customFormat="1" ht="25.5" hidden="1" customHeight="1" outlineLevel="1">
      <c r="A1237" s="196"/>
      <c r="B1237" s="243"/>
      <c r="C1237" s="243"/>
      <c r="D1237" s="243"/>
      <c r="E1237" s="96"/>
      <c r="F1237" s="243"/>
      <c r="G1237" s="96" t="s">
        <v>3728</v>
      </c>
      <c r="H1237" s="110"/>
      <c r="I1237" s="110"/>
      <c r="J1237" s="110">
        <v>1</v>
      </c>
      <c r="K1237" s="110"/>
      <c r="L1237" s="110"/>
      <c r="M1237" s="110"/>
      <c r="N1237" s="110"/>
      <c r="O1237" s="110"/>
      <c r="P1237" s="110"/>
      <c r="Q1237" s="110"/>
      <c r="R1237" s="110">
        <v>8.2198200000000003</v>
      </c>
    </row>
    <row r="1238" spans="1:18" s="113" customFormat="1" ht="25.5" hidden="1" customHeight="1" outlineLevel="1">
      <c r="A1238" s="196"/>
      <c r="B1238" s="243"/>
      <c r="C1238" s="243"/>
      <c r="D1238" s="243"/>
      <c r="E1238" s="96"/>
      <c r="F1238" s="243"/>
      <c r="G1238" s="96" t="s">
        <v>3729</v>
      </c>
      <c r="H1238" s="110"/>
      <c r="I1238" s="110"/>
      <c r="J1238" s="110">
        <v>1</v>
      </c>
      <c r="K1238" s="110"/>
      <c r="L1238" s="110"/>
      <c r="M1238" s="110"/>
      <c r="N1238" s="110"/>
      <c r="O1238" s="110"/>
      <c r="P1238" s="110"/>
      <c r="Q1238" s="110"/>
      <c r="R1238" s="110">
        <v>8.219809999999999</v>
      </c>
    </row>
    <row r="1239" spans="1:18" s="113" customFormat="1" ht="25.5" hidden="1" customHeight="1" outlineLevel="1">
      <c r="A1239" s="196"/>
      <c r="B1239" s="243"/>
      <c r="C1239" s="243"/>
      <c r="D1239" s="243"/>
      <c r="E1239" s="96"/>
      <c r="F1239" s="243"/>
      <c r="G1239" s="96" t="s">
        <v>3730</v>
      </c>
      <c r="H1239" s="110"/>
      <c r="I1239" s="110"/>
      <c r="J1239" s="110">
        <v>1</v>
      </c>
      <c r="K1239" s="110"/>
      <c r="L1239" s="110"/>
      <c r="M1239" s="110"/>
      <c r="N1239" s="110"/>
      <c r="O1239" s="110"/>
      <c r="P1239" s="110"/>
      <c r="Q1239" s="110"/>
      <c r="R1239" s="110">
        <v>8.2198200000000003</v>
      </c>
    </row>
    <row r="1240" spans="1:18" s="113" customFormat="1" ht="25.5" hidden="1" customHeight="1" outlineLevel="1">
      <c r="A1240" s="196"/>
      <c r="B1240" s="243"/>
      <c r="C1240" s="243"/>
      <c r="D1240" s="243"/>
      <c r="E1240" s="96"/>
      <c r="F1240" s="243"/>
      <c r="G1240" s="96" t="s">
        <v>3731</v>
      </c>
      <c r="H1240" s="110"/>
      <c r="I1240" s="110"/>
      <c r="J1240" s="110">
        <v>1</v>
      </c>
      <c r="K1240" s="110"/>
      <c r="L1240" s="110"/>
      <c r="M1240" s="110"/>
      <c r="N1240" s="110"/>
      <c r="O1240" s="110"/>
      <c r="P1240" s="110"/>
      <c r="Q1240" s="110"/>
      <c r="R1240" s="110">
        <v>8.2198200000000003</v>
      </c>
    </row>
    <row r="1241" spans="1:18" s="113" customFormat="1" ht="25.5" hidden="1" customHeight="1" outlineLevel="1">
      <c r="A1241" s="196"/>
      <c r="B1241" s="243"/>
      <c r="C1241" s="243"/>
      <c r="D1241" s="243"/>
      <c r="E1241" s="96"/>
      <c r="F1241" s="243"/>
      <c r="G1241" s="96" t="s">
        <v>3732</v>
      </c>
      <c r="H1241" s="110"/>
      <c r="I1241" s="110"/>
      <c r="J1241" s="110">
        <v>1</v>
      </c>
      <c r="K1241" s="110"/>
      <c r="L1241" s="110"/>
      <c r="M1241" s="110"/>
      <c r="N1241" s="110"/>
      <c r="O1241" s="110"/>
      <c r="P1241" s="110"/>
      <c r="Q1241" s="110"/>
      <c r="R1241" s="110">
        <v>8.2198200000000003</v>
      </c>
    </row>
    <row r="1242" spans="1:18" s="113" customFormat="1" ht="25.5" hidden="1" customHeight="1" outlineLevel="1">
      <c r="A1242" s="196"/>
      <c r="B1242" s="243"/>
      <c r="C1242" s="243"/>
      <c r="D1242" s="243"/>
      <c r="E1242" s="96"/>
      <c r="F1242" s="243"/>
      <c r="G1242" s="96" t="s">
        <v>3733</v>
      </c>
      <c r="H1242" s="110"/>
      <c r="I1242" s="110"/>
      <c r="J1242" s="110">
        <v>1</v>
      </c>
      <c r="K1242" s="110"/>
      <c r="L1242" s="110"/>
      <c r="M1242" s="110"/>
      <c r="N1242" s="110"/>
      <c r="O1242" s="110"/>
      <c r="P1242" s="110"/>
      <c r="Q1242" s="110"/>
      <c r="R1242" s="110">
        <v>8.2198200000000003</v>
      </c>
    </row>
    <row r="1243" spans="1:18" s="113" customFormat="1" ht="25.5" hidden="1" customHeight="1" outlineLevel="1">
      <c r="A1243" s="196"/>
      <c r="B1243" s="243"/>
      <c r="C1243" s="243"/>
      <c r="D1243" s="243"/>
      <c r="E1243" s="96"/>
      <c r="F1243" s="243"/>
      <c r="G1243" s="96" t="s">
        <v>3734</v>
      </c>
      <c r="H1243" s="110"/>
      <c r="I1243" s="110"/>
      <c r="J1243" s="110">
        <v>1</v>
      </c>
      <c r="K1243" s="110"/>
      <c r="L1243" s="110"/>
      <c r="M1243" s="110"/>
      <c r="N1243" s="110"/>
      <c r="O1243" s="110"/>
      <c r="P1243" s="110"/>
      <c r="Q1243" s="110"/>
      <c r="R1243" s="110">
        <v>8.219809999999999</v>
      </c>
    </row>
    <row r="1244" spans="1:18" s="113" customFormat="1" ht="25.5" hidden="1" customHeight="1" outlineLevel="1">
      <c r="A1244" s="196"/>
      <c r="B1244" s="243"/>
      <c r="C1244" s="243"/>
      <c r="D1244" s="243"/>
      <c r="E1244" s="96"/>
      <c r="F1244" s="243"/>
      <c r="G1244" s="96" t="s">
        <v>3735</v>
      </c>
      <c r="H1244" s="110"/>
      <c r="I1244" s="110"/>
      <c r="J1244" s="110">
        <v>1</v>
      </c>
      <c r="K1244" s="110"/>
      <c r="L1244" s="110"/>
      <c r="M1244" s="110"/>
      <c r="N1244" s="110"/>
      <c r="O1244" s="110"/>
      <c r="P1244" s="110"/>
      <c r="Q1244" s="110"/>
      <c r="R1244" s="110">
        <v>8.3510300000000015</v>
      </c>
    </row>
    <row r="1245" spans="1:18" s="113" customFormat="1" ht="25.5" hidden="1" customHeight="1" outlineLevel="1">
      <c r="A1245" s="196"/>
      <c r="B1245" s="243"/>
      <c r="C1245" s="243"/>
      <c r="D1245" s="243"/>
      <c r="E1245" s="96"/>
      <c r="F1245" s="243"/>
      <c r="G1245" s="96" t="s">
        <v>3736</v>
      </c>
      <c r="H1245" s="110"/>
      <c r="I1245" s="110"/>
      <c r="J1245" s="110">
        <v>1</v>
      </c>
      <c r="K1245" s="110"/>
      <c r="L1245" s="110"/>
      <c r="M1245" s="110"/>
      <c r="N1245" s="110"/>
      <c r="O1245" s="110"/>
      <c r="P1245" s="110"/>
      <c r="Q1245" s="110"/>
      <c r="R1245" s="110">
        <v>14.8353</v>
      </c>
    </row>
    <row r="1246" spans="1:18" s="113" customFormat="1" ht="25.5" hidden="1" customHeight="1" outlineLevel="1">
      <c r="A1246" s="196"/>
      <c r="B1246" s="243"/>
      <c r="C1246" s="243"/>
      <c r="D1246" s="243"/>
      <c r="E1246" s="96"/>
      <c r="F1246" s="243"/>
      <c r="G1246" s="96" t="s">
        <v>3737</v>
      </c>
      <c r="H1246" s="110"/>
      <c r="I1246" s="110"/>
      <c r="J1246" s="110">
        <v>1</v>
      </c>
      <c r="K1246" s="110"/>
      <c r="L1246" s="110"/>
      <c r="M1246" s="110"/>
      <c r="N1246" s="110"/>
      <c r="O1246" s="110"/>
      <c r="P1246" s="110"/>
      <c r="Q1246" s="110"/>
      <c r="R1246" s="110">
        <v>8.2198200000000003</v>
      </c>
    </row>
    <row r="1247" spans="1:18" s="113" customFormat="1" ht="25.5" hidden="1" customHeight="1" outlineLevel="1">
      <c r="A1247" s="196"/>
      <c r="B1247" s="243"/>
      <c r="C1247" s="243"/>
      <c r="D1247" s="243"/>
      <c r="E1247" s="96"/>
      <c r="F1247" s="243"/>
      <c r="G1247" s="96" t="s">
        <v>3738</v>
      </c>
      <c r="H1247" s="110"/>
      <c r="I1247" s="110"/>
      <c r="J1247" s="110">
        <v>1</v>
      </c>
      <c r="K1247" s="110"/>
      <c r="L1247" s="110"/>
      <c r="M1247" s="110"/>
      <c r="N1247" s="110"/>
      <c r="O1247" s="110"/>
      <c r="P1247" s="110"/>
      <c r="Q1247" s="110"/>
      <c r="R1247" s="110">
        <v>8.2198200000000003</v>
      </c>
    </row>
    <row r="1248" spans="1:18" s="113" customFormat="1" ht="25.5" hidden="1" customHeight="1" outlineLevel="1">
      <c r="A1248" s="196"/>
      <c r="B1248" s="243"/>
      <c r="C1248" s="243"/>
      <c r="D1248" s="243"/>
      <c r="E1248" s="96"/>
      <c r="F1248" s="243"/>
      <c r="G1248" s="96" t="s">
        <v>3739</v>
      </c>
      <c r="H1248" s="110"/>
      <c r="I1248" s="110"/>
      <c r="J1248" s="110">
        <v>1</v>
      </c>
      <c r="K1248" s="110"/>
      <c r="L1248" s="110"/>
      <c r="M1248" s="110"/>
      <c r="N1248" s="110"/>
      <c r="O1248" s="110"/>
      <c r="P1248" s="110"/>
      <c r="Q1248" s="110"/>
      <c r="R1248" s="110">
        <v>8.219809999999999</v>
      </c>
    </row>
    <row r="1249" spans="1:109" s="113" customFormat="1" ht="25.5" hidden="1" customHeight="1" outlineLevel="1">
      <c r="A1249" s="196"/>
      <c r="B1249" s="243"/>
      <c r="C1249" s="243"/>
      <c r="D1249" s="243"/>
      <c r="E1249" s="96"/>
      <c r="F1249" s="243"/>
      <c r="G1249" s="96" t="s">
        <v>3740</v>
      </c>
      <c r="H1249" s="110"/>
      <c r="I1249" s="110"/>
      <c r="J1249" s="110">
        <v>1</v>
      </c>
      <c r="K1249" s="110"/>
      <c r="L1249" s="110"/>
      <c r="M1249" s="110"/>
      <c r="N1249" s="110"/>
      <c r="O1249" s="110"/>
      <c r="P1249" s="110"/>
      <c r="Q1249" s="110"/>
      <c r="R1249" s="110">
        <v>6.6391800000000005</v>
      </c>
    </row>
    <row r="1250" spans="1:109" s="113" customFormat="1" ht="25.5" hidden="1" customHeight="1" outlineLevel="1">
      <c r="A1250" s="196"/>
      <c r="B1250" s="243"/>
      <c r="C1250" s="243"/>
      <c r="D1250" s="243"/>
      <c r="E1250" s="96"/>
      <c r="F1250" s="243"/>
      <c r="G1250" s="96" t="s">
        <v>3741</v>
      </c>
      <c r="H1250" s="110"/>
      <c r="I1250" s="110"/>
      <c r="J1250" s="110">
        <v>1</v>
      </c>
      <c r="K1250" s="110"/>
      <c r="L1250" s="110"/>
      <c r="M1250" s="110"/>
      <c r="N1250" s="110"/>
      <c r="O1250" s="110"/>
      <c r="P1250" s="110"/>
      <c r="Q1250" s="110"/>
      <c r="R1250" s="110">
        <v>6.4689499999999995</v>
      </c>
    </row>
    <row r="1251" spans="1:109" s="113" customFormat="1" ht="25.5" hidden="1" customHeight="1" outlineLevel="1">
      <c r="A1251" s="196"/>
      <c r="B1251" s="243"/>
      <c r="C1251" s="243"/>
      <c r="D1251" s="243"/>
      <c r="E1251" s="96"/>
      <c r="F1251" s="243"/>
      <c r="G1251" s="96" t="s">
        <v>3742</v>
      </c>
      <c r="H1251" s="110"/>
      <c r="I1251" s="110"/>
      <c r="J1251" s="110">
        <v>1</v>
      </c>
      <c r="K1251" s="110"/>
      <c r="L1251" s="110"/>
      <c r="M1251" s="110"/>
      <c r="N1251" s="110"/>
      <c r="O1251" s="110"/>
      <c r="P1251" s="110"/>
      <c r="Q1251" s="110"/>
      <c r="R1251" s="110">
        <v>6.6391800000000005</v>
      </c>
    </row>
    <row r="1252" spans="1:109" s="113" customFormat="1" ht="25.5" hidden="1" customHeight="1" outlineLevel="1">
      <c r="A1252" s="196"/>
      <c r="B1252" s="243"/>
      <c r="C1252" s="243"/>
      <c r="D1252" s="243"/>
      <c r="E1252" s="96"/>
      <c r="F1252" s="243"/>
      <c r="G1252" s="96" t="s">
        <v>3743</v>
      </c>
      <c r="H1252" s="110"/>
      <c r="I1252" s="110"/>
      <c r="J1252" s="110">
        <v>1</v>
      </c>
      <c r="K1252" s="110"/>
      <c r="L1252" s="110"/>
      <c r="M1252" s="110"/>
      <c r="N1252" s="110"/>
      <c r="O1252" s="110"/>
      <c r="P1252" s="110"/>
      <c r="Q1252" s="110"/>
      <c r="R1252" s="110">
        <v>6.2642899999999999</v>
      </c>
    </row>
    <row r="1253" spans="1:109" s="113" customFormat="1" ht="25.5" hidden="1" customHeight="1" outlineLevel="1">
      <c r="A1253" s="196"/>
      <c r="B1253" s="243"/>
      <c r="C1253" s="243"/>
      <c r="D1253" s="243"/>
      <c r="E1253" s="96"/>
      <c r="F1253" s="243"/>
      <c r="G1253" s="96" t="s">
        <v>3744</v>
      </c>
      <c r="H1253" s="110"/>
      <c r="I1253" s="110"/>
      <c r="J1253" s="110">
        <v>1</v>
      </c>
      <c r="K1253" s="110"/>
      <c r="L1253" s="110"/>
      <c r="M1253" s="110"/>
      <c r="N1253" s="110"/>
      <c r="O1253" s="110"/>
      <c r="P1253" s="110"/>
      <c r="Q1253" s="110"/>
      <c r="R1253" s="110">
        <v>22.890029999999999</v>
      </c>
    </row>
    <row r="1254" spans="1:109" s="113" customFormat="1" ht="25.5" hidden="1" customHeight="1" outlineLevel="1">
      <c r="A1254" s="196"/>
      <c r="B1254" s="243"/>
      <c r="C1254" s="243"/>
      <c r="D1254" s="243"/>
      <c r="E1254" s="96"/>
      <c r="F1254" s="243"/>
      <c r="G1254" s="96" t="s">
        <v>3745</v>
      </c>
      <c r="H1254" s="110"/>
      <c r="I1254" s="110"/>
      <c r="J1254" s="110">
        <v>1</v>
      </c>
      <c r="K1254" s="110"/>
      <c r="L1254" s="110"/>
      <c r="M1254" s="110"/>
      <c r="N1254" s="110"/>
      <c r="O1254" s="110"/>
      <c r="P1254" s="110"/>
      <c r="Q1254" s="110"/>
      <c r="R1254" s="110">
        <v>6.4176000000000002</v>
      </c>
    </row>
    <row r="1255" spans="1:109" s="113" customFormat="1" ht="25.5" hidden="1" customHeight="1" outlineLevel="1">
      <c r="A1255" s="196"/>
      <c r="B1255" s="243"/>
      <c r="C1255" s="243"/>
      <c r="D1255" s="243"/>
      <c r="E1255" s="96"/>
      <c r="F1255" s="243"/>
      <c r="G1255" s="96" t="s">
        <v>3746</v>
      </c>
      <c r="H1255" s="110"/>
      <c r="I1255" s="110"/>
      <c r="J1255" s="110">
        <v>1</v>
      </c>
      <c r="K1255" s="110"/>
      <c r="L1255" s="110"/>
      <c r="M1255" s="110"/>
      <c r="N1255" s="110"/>
      <c r="O1255" s="110"/>
      <c r="P1255" s="110"/>
      <c r="Q1255" s="110"/>
      <c r="R1255" s="110">
        <v>6.9854500000000002</v>
      </c>
    </row>
    <row r="1256" spans="1:109" s="113" customFormat="1" ht="25.5" hidden="1" customHeight="1" outlineLevel="1">
      <c r="A1256" s="196"/>
      <c r="B1256" s="243"/>
      <c r="C1256" s="243"/>
      <c r="D1256" s="243"/>
      <c r="E1256" s="96"/>
      <c r="F1256" s="243"/>
      <c r="G1256" s="96" t="s">
        <v>3747</v>
      </c>
      <c r="H1256" s="110"/>
      <c r="I1256" s="110"/>
      <c r="J1256" s="110">
        <v>1</v>
      </c>
      <c r="K1256" s="110"/>
      <c r="L1256" s="110"/>
      <c r="M1256" s="110"/>
      <c r="N1256" s="110"/>
      <c r="O1256" s="110"/>
      <c r="P1256" s="110"/>
      <c r="Q1256" s="110"/>
      <c r="R1256" s="110">
        <v>6.8179399999999992</v>
      </c>
    </row>
    <row r="1257" spans="1:109" s="113" customFormat="1" ht="25.5" hidden="1" customHeight="1" outlineLevel="1">
      <c r="A1257" s="196"/>
      <c r="B1257" s="243"/>
      <c r="C1257" s="243"/>
      <c r="D1257" s="243"/>
      <c r="E1257" s="96"/>
      <c r="F1257" s="243"/>
      <c r="G1257" s="96" t="s">
        <v>3748</v>
      </c>
      <c r="H1257" s="110"/>
      <c r="I1257" s="110"/>
      <c r="J1257" s="110">
        <v>1</v>
      </c>
      <c r="K1257" s="110"/>
      <c r="L1257" s="110"/>
      <c r="M1257" s="110"/>
      <c r="N1257" s="110"/>
      <c r="O1257" s="110"/>
      <c r="P1257" s="110"/>
      <c r="Q1257" s="110"/>
      <c r="R1257" s="110">
        <v>6.4116999999999997</v>
      </c>
    </row>
    <row r="1258" spans="1:109" s="113" customFormat="1" ht="25.5" hidden="1" customHeight="1" outlineLevel="1">
      <c r="A1258" s="196"/>
      <c r="B1258" s="243"/>
      <c r="C1258" s="243"/>
      <c r="D1258" s="243"/>
      <c r="E1258" s="96"/>
      <c r="F1258" s="243"/>
      <c r="G1258" s="96" t="s">
        <v>3749</v>
      </c>
      <c r="H1258" s="110"/>
      <c r="I1258" s="110"/>
      <c r="J1258" s="110">
        <v>1</v>
      </c>
      <c r="K1258" s="110"/>
      <c r="L1258" s="110"/>
      <c r="M1258" s="110"/>
      <c r="N1258" s="110"/>
      <c r="O1258" s="110"/>
      <c r="P1258" s="110"/>
      <c r="Q1258" s="110"/>
      <c r="R1258" s="110">
        <v>6.4116999999999997</v>
      </c>
    </row>
    <row r="1259" spans="1:109" s="113" customFormat="1" ht="25.5" hidden="1" customHeight="1" outlineLevel="1">
      <c r="A1259" s="196"/>
      <c r="B1259" s="243"/>
      <c r="C1259" s="243"/>
      <c r="D1259" s="243"/>
      <c r="E1259" s="96"/>
      <c r="F1259" s="243"/>
      <c r="G1259" s="96" t="s">
        <v>3750</v>
      </c>
      <c r="H1259" s="110"/>
      <c r="I1259" s="110"/>
      <c r="J1259" s="110">
        <v>1</v>
      </c>
      <c r="K1259" s="110"/>
      <c r="L1259" s="110"/>
      <c r="M1259" s="110"/>
      <c r="N1259" s="110"/>
      <c r="O1259" s="110"/>
      <c r="P1259" s="110"/>
      <c r="Q1259" s="110"/>
      <c r="R1259" s="110">
        <v>6.8179399999999992</v>
      </c>
    </row>
    <row r="1260" spans="1:109" s="113" customFormat="1" ht="25.5" hidden="1" customHeight="1" outlineLevel="1">
      <c r="A1260" s="196"/>
      <c r="B1260" s="243"/>
      <c r="C1260" s="243"/>
      <c r="D1260" s="243"/>
      <c r="E1260" s="96"/>
      <c r="F1260" s="243"/>
      <c r="G1260" s="96" t="s">
        <v>3751</v>
      </c>
      <c r="H1260" s="110"/>
      <c r="I1260" s="110"/>
      <c r="J1260" s="110">
        <v>1</v>
      </c>
      <c r="K1260" s="110"/>
      <c r="L1260" s="110"/>
      <c r="M1260" s="110"/>
      <c r="N1260" s="110"/>
      <c r="O1260" s="110"/>
      <c r="P1260" s="110"/>
      <c r="Q1260" s="110"/>
      <c r="R1260" s="110">
        <v>31.630770000000002</v>
      </c>
    </row>
    <row r="1261" spans="1:109" s="113" customFormat="1" ht="25.5" hidden="1" customHeight="1" outlineLevel="1">
      <c r="A1261" s="196"/>
      <c r="B1261" s="243"/>
      <c r="C1261" s="243"/>
      <c r="D1261" s="243"/>
      <c r="E1261" s="96"/>
      <c r="F1261" s="243"/>
      <c r="G1261" s="96" t="s">
        <v>3148</v>
      </c>
      <c r="H1261" s="110"/>
      <c r="I1261" s="110"/>
      <c r="J1261" s="110">
        <v>1</v>
      </c>
      <c r="K1261" s="110"/>
      <c r="L1261" s="110"/>
      <c r="M1261" s="110"/>
      <c r="N1261" s="110"/>
      <c r="O1261" s="110"/>
      <c r="P1261" s="110"/>
      <c r="Q1261" s="110"/>
      <c r="R1261" s="110">
        <v>12.210889999999999</v>
      </c>
    </row>
    <row r="1262" spans="1:109" s="106" customFormat="1" ht="28.5" customHeight="1" collapsed="1">
      <c r="A1262" s="138" t="s">
        <v>3752</v>
      </c>
      <c r="B1262" s="243" t="s">
        <v>3753</v>
      </c>
      <c r="C1262" s="243"/>
      <c r="D1262" s="243"/>
      <c r="E1262" s="96" t="s">
        <v>61</v>
      </c>
      <c r="F1262" s="243"/>
      <c r="G1262" s="210"/>
      <c r="H1262" s="110">
        <v>0</v>
      </c>
      <c r="I1262" s="110">
        <v>1</v>
      </c>
      <c r="J1262" s="110">
        <v>212</v>
      </c>
      <c r="K1262" s="110"/>
      <c r="L1262" s="110">
        <v>0</v>
      </c>
      <c r="M1262" s="110">
        <v>10</v>
      </c>
      <c r="N1262" s="110">
        <v>0</v>
      </c>
      <c r="O1262" s="110"/>
      <c r="P1262" s="111">
        <v>0</v>
      </c>
      <c r="Q1262" s="111">
        <v>40.294510000000002</v>
      </c>
      <c r="R1262" s="111">
        <v>5932.9296900000063</v>
      </c>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37"/>
      <c r="BC1262" s="137"/>
      <c r="BD1262" s="137"/>
      <c r="BE1262" s="137"/>
      <c r="BF1262" s="137"/>
      <c r="BG1262" s="137"/>
      <c r="BH1262" s="137"/>
      <c r="BI1262" s="137"/>
      <c r="BJ1262" s="137"/>
      <c r="BK1262" s="137"/>
      <c r="BL1262" s="137"/>
      <c r="BM1262" s="137"/>
      <c r="BN1262" s="137"/>
      <c r="BO1262" s="137"/>
      <c r="BP1262" s="137"/>
      <c r="BQ1262" s="137"/>
      <c r="BR1262" s="137"/>
      <c r="BS1262" s="137"/>
      <c r="BT1262" s="137"/>
      <c r="BU1262" s="137"/>
      <c r="BV1262" s="137"/>
      <c r="BW1262" s="137"/>
      <c r="BX1262" s="137"/>
      <c r="BY1262" s="137"/>
      <c r="BZ1262" s="137"/>
      <c r="CA1262" s="137"/>
      <c r="CB1262" s="137"/>
      <c r="CC1262" s="137"/>
      <c r="CD1262" s="137"/>
      <c r="CE1262" s="137"/>
      <c r="CF1262" s="137"/>
      <c r="CG1262" s="137"/>
      <c r="CH1262" s="137"/>
      <c r="CI1262" s="137"/>
      <c r="CJ1262" s="137"/>
      <c r="CK1262" s="137"/>
      <c r="CL1262" s="137"/>
      <c r="CM1262" s="137"/>
      <c r="CN1262" s="137"/>
      <c r="CO1262" s="137"/>
      <c r="CP1262" s="137"/>
      <c r="CQ1262" s="137"/>
      <c r="CR1262" s="137"/>
      <c r="CS1262" s="137"/>
      <c r="CT1262" s="137"/>
      <c r="CU1262" s="137"/>
      <c r="CV1262" s="137"/>
      <c r="CW1262" s="137"/>
      <c r="CX1262" s="137"/>
      <c r="CY1262" s="137"/>
      <c r="CZ1262" s="137"/>
      <c r="DA1262" s="137"/>
      <c r="DB1262" s="137"/>
      <c r="DC1262" s="137"/>
      <c r="DD1262" s="137"/>
      <c r="DE1262" s="137"/>
    </row>
    <row r="1263" spans="1:109" s="113" customFormat="1" ht="34.5" hidden="1" customHeight="1" outlineLevel="1">
      <c r="A1263" s="196"/>
      <c r="B1263" s="243"/>
      <c r="C1263" s="243"/>
      <c r="D1263" s="243"/>
      <c r="E1263" s="96"/>
      <c r="F1263" s="243"/>
      <c r="G1263" s="96" t="s">
        <v>3077</v>
      </c>
      <c r="H1263" s="110"/>
      <c r="I1263" s="110">
        <v>1</v>
      </c>
      <c r="J1263" s="110"/>
      <c r="K1263" s="110"/>
      <c r="L1263" s="110"/>
      <c r="M1263" s="110">
        <v>10</v>
      </c>
      <c r="N1263" s="110"/>
      <c r="O1263" s="110"/>
      <c r="P1263" s="110"/>
      <c r="Q1263" s="110">
        <v>40.294510000000002</v>
      </c>
      <c r="R1263" s="110"/>
    </row>
    <row r="1264" spans="1:109" s="113" customFormat="1" ht="30" hidden="1" customHeight="1" outlineLevel="1">
      <c r="A1264" s="196"/>
      <c r="B1264" s="243"/>
      <c r="C1264" s="243"/>
      <c r="D1264" s="243"/>
      <c r="E1264" s="96"/>
      <c r="F1264" s="243"/>
      <c r="G1264" s="96" t="s">
        <v>3175</v>
      </c>
      <c r="H1264" s="110"/>
      <c r="I1264" s="110"/>
      <c r="J1264" s="110">
        <v>1</v>
      </c>
      <c r="K1264" s="110"/>
      <c r="L1264" s="110"/>
      <c r="M1264" s="110"/>
      <c r="N1264" s="110"/>
      <c r="O1264" s="110"/>
      <c r="P1264" s="110"/>
      <c r="Q1264" s="110"/>
      <c r="R1264" s="110">
        <v>35.405629999999995</v>
      </c>
    </row>
    <row r="1265" spans="1:18" s="113" customFormat="1" ht="30" hidden="1" customHeight="1" outlineLevel="1">
      <c r="A1265" s="196"/>
      <c r="B1265" s="243"/>
      <c r="C1265" s="243"/>
      <c r="D1265" s="243"/>
      <c r="E1265" s="96"/>
      <c r="F1265" s="243"/>
      <c r="G1265" s="96" t="s">
        <v>3176</v>
      </c>
      <c r="H1265" s="110"/>
      <c r="I1265" s="110"/>
      <c r="J1265" s="110">
        <v>1</v>
      </c>
      <c r="K1265" s="110"/>
      <c r="L1265" s="110"/>
      <c r="M1265" s="110"/>
      <c r="N1265" s="110"/>
      <c r="O1265" s="110"/>
      <c r="P1265" s="110"/>
      <c r="Q1265" s="110"/>
      <c r="R1265" s="110">
        <v>33.179279999999999</v>
      </c>
    </row>
    <row r="1266" spans="1:18" s="113" customFormat="1" ht="30" hidden="1" customHeight="1" outlineLevel="1">
      <c r="A1266" s="196"/>
      <c r="B1266" s="243"/>
      <c r="C1266" s="243"/>
      <c r="D1266" s="243"/>
      <c r="E1266" s="96"/>
      <c r="F1266" s="243"/>
      <c r="G1266" s="96" t="s">
        <v>3754</v>
      </c>
      <c r="H1266" s="110"/>
      <c r="I1266" s="110"/>
      <c r="J1266" s="110">
        <v>1</v>
      </c>
      <c r="K1266" s="110"/>
      <c r="L1266" s="110"/>
      <c r="M1266" s="110"/>
      <c r="N1266" s="110"/>
      <c r="O1266" s="110"/>
      <c r="P1266" s="110"/>
      <c r="Q1266" s="110"/>
      <c r="R1266" s="110">
        <v>39.353809999999996</v>
      </c>
    </row>
    <row r="1267" spans="1:18" s="113" customFormat="1" ht="30" hidden="1" customHeight="1" outlineLevel="1">
      <c r="A1267" s="196"/>
      <c r="B1267" s="243"/>
      <c r="C1267" s="243"/>
      <c r="D1267" s="243"/>
      <c r="E1267" s="96"/>
      <c r="F1267" s="243"/>
      <c r="G1267" s="96" t="s">
        <v>3755</v>
      </c>
      <c r="H1267" s="110"/>
      <c r="I1267" s="110"/>
      <c r="J1267" s="110">
        <v>1</v>
      </c>
      <c r="K1267" s="110"/>
      <c r="L1267" s="110"/>
      <c r="M1267" s="110"/>
      <c r="N1267" s="110"/>
      <c r="O1267" s="110"/>
      <c r="P1267" s="110"/>
      <c r="Q1267" s="110"/>
      <c r="R1267" s="110">
        <v>17.981580000000001</v>
      </c>
    </row>
    <row r="1268" spans="1:18" s="113" customFormat="1" ht="30" hidden="1" customHeight="1" outlineLevel="1">
      <c r="A1268" s="196"/>
      <c r="B1268" s="243"/>
      <c r="C1268" s="243"/>
      <c r="D1268" s="243"/>
      <c r="E1268" s="96"/>
      <c r="F1268" s="243"/>
      <c r="G1268" s="96" t="s">
        <v>3756</v>
      </c>
      <c r="H1268" s="110"/>
      <c r="I1268" s="110"/>
      <c r="J1268" s="110">
        <v>1</v>
      </c>
      <c r="K1268" s="110"/>
      <c r="L1268" s="110"/>
      <c r="M1268" s="110"/>
      <c r="N1268" s="110"/>
      <c r="O1268" s="110"/>
      <c r="P1268" s="110"/>
      <c r="Q1268" s="110"/>
      <c r="R1268" s="110">
        <v>18.01343</v>
      </c>
    </row>
    <row r="1269" spans="1:18" s="113" customFormat="1" ht="30" hidden="1" customHeight="1" outlineLevel="1">
      <c r="A1269" s="196"/>
      <c r="B1269" s="243"/>
      <c r="C1269" s="243"/>
      <c r="D1269" s="243"/>
      <c r="E1269" s="96"/>
      <c r="F1269" s="243"/>
      <c r="G1269" s="96" t="s">
        <v>3757</v>
      </c>
      <c r="H1269" s="110"/>
      <c r="I1269" s="110"/>
      <c r="J1269" s="110">
        <v>1</v>
      </c>
      <c r="K1269" s="110"/>
      <c r="L1269" s="110"/>
      <c r="M1269" s="110"/>
      <c r="N1269" s="110"/>
      <c r="O1269" s="110"/>
      <c r="P1269" s="110"/>
      <c r="Q1269" s="110"/>
      <c r="R1269" s="110">
        <v>16.198560000000001</v>
      </c>
    </row>
    <row r="1270" spans="1:18" s="113" customFormat="1" ht="30" hidden="1" customHeight="1" outlineLevel="1">
      <c r="A1270" s="196"/>
      <c r="B1270" s="243"/>
      <c r="C1270" s="243"/>
      <c r="D1270" s="243"/>
      <c r="E1270" s="96"/>
      <c r="F1270" s="243"/>
      <c r="G1270" s="96" t="s">
        <v>3177</v>
      </c>
      <c r="H1270" s="110"/>
      <c r="I1270" s="110"/>
      <c r="J1270" s="110">
        <v>1</v>
      </c>
      <c r="K1270" s="110"/>
      <c r="L1270" s="110"/>
      <c r="M1270" s="110"/>
      <c r="N1270" s="110"/>
      <c r="O1270" s="110"/>
      <c r="P1270" s="110"/>
      <c r="Q1270" s="110"/>
      <c r="R1270" s="110">
        <v>15.074819999999999</v>
      </c>
    </row>
    <row r="1271" spans="1:18" s="113" customFormat="1" ht="30" hidden="1" customHeight="1" outlineLevel="1">
      <c r="A1271" s="196"/>
      <c r="B1271" s="243"/>
      <c r="C1271" s="243"/>
      <c r="D1271" s="243"/>
      <c r="E1271" s="96"/>
      <c r="F1271" s="243"/>
      <c r="G1271" s="96" t="s">
        <v>3758</v>
      </c>
      <c r="H1271" s="110"/>
      <c r="I1271" s="110"/>
      <c r="J1271" s="110">
        <v>1</v>
      </c>
      <c r="K1271" s="110"/>
      <c r="L1271" s="110"/>
      <c r="M1271" s="110"/>
      <c r="N1271" s="110"/>
      <c r="O1271" s="110"/>
      <c r="P1271" s="110"/>
      <c r="Q1271" s="110"/>
      <c r="R1271" s="110">
        <v>33.387800000000006</v>
      </c>
    </row>
    <row r="1272" spans="1:18" s="113" customFormat="1" ht="30" hidden="1" customHeight="1" outlineLevel="1">
      <c r="A1272" s="196"/>
      <c r="B1272" s="243"/>
      <c r="C1272" s="243"/>
      <c r="D1272" s="243"/>
      <c r="E1272" s="96"/>
      <c r="F1272" s="243"/>
      <c r="G1272" s="96" t="s">
        <v>3759</v>
      </c>
      <c r="H1272" s="110"/>
      <c r="I1272" s="110"/>
      <c r="J1272" s="110">
        <v>1</v>
      </c>
      <c r="K1272" s="110"/>
      <c r="L1272" s="110"/>
      <c r="M1272" s="110"/>
      <c r="N1272" s="110"/>
      <c r="O1272" s="110"/>
      <c r="P1272" s="110"/>
      <c r="Q1272" s="110"/>
      <c r="R1272" s="110">
        <v>33.183169999999997</v>
      </c>
    </row>
    <row r="1273" spans="1:18" s="113" customFormat="1" ht="30" hidden="1" customHeight="1" outlineLevel="1">
      <c r="A1273" s="196"/>
      <c r="B1273" s="243"/>
      <c r="C1273" s="243"/>
      <c r="D1273" s="243"/>
      <c r="E1273" s="96"/>
      <c r="F1273" s="243"/>
      <c r="G1273" s="96" t="s">
        <v>3760</v>
      </c>
      <c r="H1273" s="110"/>
      <c r="I1273" s="110"/>
      <c r="J1273" s="110">
        <v>1</v>
      </c>
      <c r="K1273" s="110"/>
      <c r="L1273" s="110"/>
      <c r="M1273" s="110"/>
      <c r="N1273" s="110"/>
      <c r="O1273" s="110"/>
      <c r="P1273" s="110"/>
      <c r="Q1273" s="110"/>
      <c r="R1273" s="110">
        <v>33.095510000000004</v>
      </c>
    </row>
    <row r="1274" spans="1:18" s="113" customFormat="1" ht="30" hidden="1" customHeight="1" outlineLevel="1">
      <c r="A1274" s="196"/>
      <c r="B1274" s="243"/>
      <c r="C1274" s="243"/>
      <c r="D1274" s="243"/>
      <c r="E1274" s="96"/>
      <c r="F1274" s="243"/>
      <c r="G1274" s="96" t="s">
        <v>3761</v>
      </c>
      <c r="H1274" s="110"/>
      <c r="I1274" s="110"/>
      <c r="J1274" s="110">
        <v>1</v>
      </c>
      <c r="K1274" s="110"/>
      <c r="L1274" s="110"/>
      <c r="M1274" s="110"/>
      <c r="N1274" s="110"/>
      <c r="O1274" s="110"/>
      <c r="P1274" s="110"/>
      <c r="Q1274" s="110"/>
      <c r="R1274" s="110">
        <v>33.750970000000002</v>
      </c>
    </row>
    <row r="1275" spans="1:18" s="113" customFormat="1" ht="30" hidden="1" customHeight="1" outlineLevel="1">
      <c r="A1275" s="196"/>
      <c r="B1275" s="243"/>
      <c r="C1275" s="243"/>
      <c r="D1275" s="243"/>
      <c r="E1275" s="96"/>
      <c r="F1275" s="243"/>
      <c r="G1275" s="96" t="s">
        <v>3166</v>
      </c>
      <c r="H1275" s="110"/>
      <c r="I1275" s="110"/>
      <c r="J1275" s="110">
        <v>1</v>
      </c>
      <c r="K1275" s="110"/>
      <c r="L1275" s="110"/>
      <c r="M1275" s="110"/>
      <c r="N1275" s="110"/>
      <c r="O1275" s="110"/>
      <c r="P1275" s="110"/>
      <c r="Q1275" s="110"/>
      <c r="R1275" s="110">
        <v>19.501519999999999</v>
      </c>
    </row>
    <row r="1276" spans="1:18" s="113" customFormat="1" ht="30" hidden="1" customHeight="1" outlineLevel="1">
      <c r="A1276" s="196"/>
      <c r="B1276" s="243"/>
      <c r="C1276" s="243"/>
      <c r="D1276" s="243"/>
      <c r="E1276" s="96"/>
      <c r="F1276" s="243"/>
      <c r="G1276" s="96" t="s">
        <v>3088</v>
      </c>
      <c r="H1276" s="110"/>
      <c r="I1276" s="110"/>
      <c r="J1276" s="110">
        <v>1</v>
      </c>
      <c r="K1276" s="110"/>
      <c r="L1276" s="110"/>
      <c r="M1276" s="110"/>
      <c r="N1276" s="110"/>
      <c r="O1276" s="110"/>
      <c r="P1276" s="110"/>
      <c r="Q1276" s="110"/>
      <c r="R1276" s="110">
        <v>47.287210000000002</v>
      </c>
    </row>
    <row r="1277" spans="1:18" s="113" customFormat="1" ht="30" hidden="1" customHeight="1" outlineLevel="1">
      <c r="A1277" s="196"/>
      <c r="B1277" s="243"/>
      <c r="C1277" s="243"/>
      <c r="D1277" s="243"/>
      <c r="E1277" s="96"/>
      <c r="F1277" s="243"/>
      <c r="G1277" s="96" t="s">
        <v>3762</v>
      </c>
      <c r="H1277" s="110"/>
      <c r="I1277" s="110"/>
      <c r="J1277" s="110">
        <v>1</v>
      </c>
      <c r="K1277" s="110"/>
      <c r="L1277" s="110"/>
      <c r="M1277" s="110"/>
      <c r="N1277" s="110"/>
      <c r="O1277" s="110"/>
      <c r="P1277" s="110"/>
      <c r="Q1277" s="110"/>
      <c r="R1277" s="110">
        <v>21.78454</v>
      </c>
    </row>
    <row r="1278" spans="1:18" s="113" customFormat="1" ht="30" hidden="1" customHeight="1" outlineLevel="1">
      <c r="A1278" s="196"/>
      <c r="B1278" s="243"/>
      <c r="C1278" s="243"/>
      <c r="D1278" s="243"/>
      <c r="E1278" s="96"/>
      <c r="F1278" s="243"/>
      <c r="G1278" s="96" t="s">
        <v>3091</v>
      </c>
      <c r="H1278" s="110"/>
      <c r="I1278" s="110"/>
      <c r="J1278" s="110">
        <v>1</v>
      </c>
      <c r="K1278" s="110"/>
      <c r="L1278" s="110"/>
      <c r="M1278" s="110"/>
      <c r="N1278" s="110"/>
      <c r="O1278" s="110"/>
      <c r="P1278" s="110"/>
      <c r="Q1278" s="110"/>
      <c r="R1278" s="110">
        <v>24.391249999999999</v>
      </c>
    </row>
    <row r="1279" spans="1:18" s="113" customFormat="1" ht="30" hidden="1" customHeight="1" outlineLevel="1">
      <c r="A1279" s="196"/>
      <c r="B1279" s="243"/>
      <c r="C1279" s="243"/>
      <c r="D1279" s="243"/>
      <c r="E1279" s="96"/>
      <c r="F1279" s="243"/>
      <c r="G1279" s="96" t="s">
        <v>3092</v>
      </c>
      <c r="H1279" s="110"/>
      <c r="I1279" s="110"/>
      <c r="J1279" s="110">
        <v>1</v>
      </c>
      <c r="K1279" s="110"/>
      <c r="L1279" s="110"/>
      <c r="M1279" s="110"/>
      <c r="N1279" s="110"/>
      <c r="O1279" s="110"/>
      <c r="P1279" s="110"/>
      <c r="Q1279" s="110"/>
      <c r="R1279" s="110">
        <v>33.769010000000002</v>
      </c>
    </row>
    <row r="1280" spans="1:18" s="113" customFormat="1" ht="30" hidden="1" customHeight="1" outlineLevel="1">
      <c r="A1280" s="196"/>
      <c r="B1280" s="243"/>
      <c r="C1280" s="243"/>
      <c r="D1280" s="243"/>
      <c r="E1280" s="96"/>
      <c r="F1280" s="243"/>
      <c r="G1280" s="96" t="s">
        <v>3167</v>
      </c>
      <c r="H1280" s="110"/>
      <c r="I1280" s="110"/>
      <c r="J1280" s="110">
        <v>1</v>
      </c>
      <c r="K1280" s="110"/>
      <c r="L1280" s="110"/>
      <c r="M1280" s="110"/>
      <c r="N1280" s="110"/>
      <c r="O1280" s="110"/>
      <c r="P1280" s="110"/>
      <c r="Q1280" s="110"/>
      <c r="R1280" s="110">
        <v>38.40887</v>
      </c>
    </row>
    <row r="1281" spans="1:18" s="113" customFormat="1" ht="30" hidden="1" customHeight="1" outlineLevel="1">
      <c r="A1281" s="196"/>
      <c r="B1281" s="243"/>
      <c r="C1281" s="243"/>
      <c r="D1281" s="243"/>
      <c r="E1281" s="96"/>
      <c r="F1281" s="243"/>
      <c r="G1281" s="96" t="s">
        <v>3093</v>
      </c>
      <c r="H1281" s="110"/>
      <c r="I1281" s="110"/>
      <c r="J1281" s="110">
        <v>1</v>
      </c>
      <c r="K1281" s="110"/>
      <c r="L1281" s="110"/>
      <c r="M1281" s="110"/>
      <c r="N1281" s="110"/>
      <c r="O1281" s="110"/>
      <c r="P1281" s="110"/>
      <c r="Q1281" s="110"/>
      <c r="R1281" s="110">
        <v>36.495379999999997</v>
      </c>
    </row>
    <row r="1282" spans="1:18" s="113" customFormat="1" ht="30" hidden="1" customHeight="1" outlineLevel="1">
      <c r="A1282" s="196"/>
      <c r="B1282" s="243"/>
      <c r="C1282" s="243"/>
      <c r="D1282" s="243"/>
      <c r="E1282" s="96"/>
      <c r="F1282" s="243"/>
      <c r="G1282" s="96" t="s">
        <v>3763</v>
      </c>
      <c r="H1282" s="110"/>
      <c r="I1282" s="110"/>
      <c r="J1282" s="110">
        <v>1</v>
      </c>
      <c r="K1282" s="110"/>
      <c r="L1282" s="110"/>
      <c r="M1282" s="110"/>
      <c r="N1282" s="110"/>
      <c r="O1282" s="110"/>
      <c r="P1282" s="110"/>
      <c r="Q1282" s="110"/>
      <c r="R1282" s="110">
        <v>44.903700000000001</v>
      </c>
    </row>
    <row r="1283" spans="1:18" s="113" customFormat="1" ht="30" hidden="1" customHeight="1" outlineLevel="1">
      <c r="A1283" s="196"/>
      <c r="B1283" s="243"/>
      <c r="C1283" s="243"/>
      <c r="D1283" s="243"/>
      <c r="E1283" s="96"/>
      <c r="F1283" s="243"/>
      <c r="G1283" s="96" t="s">
        <v>3764</v>
      </c>
      <c r="H1283" s="110"/>
      <c r="I1283" s="110"/>
      <c r="J1283" s="110">
        <v>1</v>
      </c>
      <c r="K1283" s="110"/>
      <c r="L1283" s="110"/>
      <c r="M1283" s="110"/>
      <c r="N1283" s="110"/>
      <c r="O1283" s="110"/>
      <c r="P1283" s="110"/>
      <c r="Q1283" s="110"/>
      <c r="R1283" s="110">
        <v>38.677510000000005</v>
      </c>
    </row>
    <row r="1284" spans="1:18" s="113" customFormat="1" ht="30" hidden="1" customHeight="1" outlineLevel="1">
      <c r="A1284" s="196"/>
      <c r="B1284" s="243"/>
      <c r="C1284" s="243"/>
      <c r="D1284" s="243"/>
      <c r="E1284" s="96"/>
      <c r="F1284" s="243"/>
      <c r="G1284" s="96" t="s">
        <v>3130</v>
      </c>
      <c r="H1284" s="110"/>
      <c r="I1284" s="110"/>
      <c r="J1284" s="110">
        <v>1</v>
      </c>
      <c r="K1284" s="110"/>
      <c r="L1284" s="110"/>
      <c r="M1284" s="110"/>
      <c r="N1284" s="110"/>
      <c r="O1284" s="110"/>
      <c r="P1284" s="110"/>
      <c r="Q1284" s="110"/>
      <c r="R1284" s="110">
        <v>25.1812</v>
      </c>
    </row>
    <row r="1285" spans="1:18" s="113" customFormat="1" ht="30" hidden="1" customHeight="1" outlineLevel="1">
      <c r="A1285" s="196"/>
      <c r="B1285" s="243"/>
      <c r="C1285" s="243"/>
      <c r="D1285" s="243"/>
      <c r="E1285" s="96"/>
      <c r="F1285" s="243"/>
      <c r="G1285" s="96" t="s">
        <v>3097</v>
      </c>
      <c r="H1285" s="110"/>
      <c r="I1285" s="110"/>
      <c r="J1285" s="110">
        <v>1</v>
      </c>
      <c r="K1285" s="110"/>
      <c r="L1285" s="110"/>
      <c r="M1285" s="110"/>
      <c r="N1285" s="110"/>
      <c r="O1285" s="110"/>
      <c r="P1285" s="110"/>
      <c r="Q1285" s="110"/>
      <c r="R1285" s="110">
        <v>32.972099999999998</v>
      </c>
    </row>
    <row r="1286" spans="1:18" s="113" customFormat="1" ht="30" hidden="1" customHeight="1" outlineLevel="1">
      <c r="A1286" s="196"/>
      <c r="B1286" s="243"/>
      <c r="C1286" s="243"/>
      <c r="D1286" s="243"/>
      <c r="E1286" s="96"/>
      <c r="F1286" s="243"/>
      <c r="G1286" s="96" t="s">
        <v>3098</v>
      </c>
      <c r="H1286" s="110"/>
      <c r="I1286" s="110"/>
      <c r="J1286" s="110">
        <v>1</v>
      </c>
      <c r="K1286" s="110"/>
      <c r="L1286" s="110"/>
      <c r="M1286" s="110"/>
      <c r="N1286" s="110"/>
      <c r="O1286" s="110"/>
      <c r="P1286" s="110"/>
      <c r="Q1286" s="110"/>
      <c r="R1286" s="110">
        <v>37.72372</v>
      </c>
    </row>
    <row r="1287" spans="1:18" s="113" customFormat="1" ht="30" hidden="1" customHeight="1" outlineLevel="1">
      <c r="A1287" s="196"/>
      <c r="B1287" s="243"/>
      <c r="C1287" s="243"/>
      <c r="D1287" s="243"/>
      <c r="E1287" s="96"/>
      <c r="F1287" s="243"/>
      <c r="G1287" s="96" t="s">
        <v>3765</v>
      </c>
      <c r="H1287" s="110"/>
      <c r="I1287" s="110"/>
      <c r="J1287" s="110">
        <v>1</v>
      </c>
      <c r="K1287" s="110"/>
      <c r="L1287" s="110"/>
      <c r="M1287" s="110"/>
      <c r="N1287" s="110"/>
      <c r="O1287" s="110"/>
      <c r="P1287" s="110"/>
      <c r="Q1287" s="110"/>
      <c r="R1287" s="110">
        <v>39.419559999999997</v>
      </c>
    </row>
    <row r="1288" spans="1:18" s="113" customFormat="1" ht="30" hidden="1" customHeight="1" outlineLevel="1">
      <c r="A1288" s="196"/>
      <c r="B1288" s="243"/>
      <c r="C1288" s="243"/>
      <c r="D1288" s="243"/>
      <c r="E1288" s="96"/>
      <c r="F1288" s="243"/>
      <c r="G1288" s="96" t="s">
        <v>3131</v>
      </c>
      <c r="H1288" s="110"/>
      <c r="I1288" s="110"/>
      <c r="J1288" s="110">
        <v>1</v>
      </c>
      <c r="K1288" s="110"/>
      <c r="L1288" s="110"/>
      <c r="M1288" s="110"/>
      <c r="N1288" s="110"/>
      <c r="O1288" s="110"/>
      <c r="P1288" s="110"/>
      <c r="Q1288" s="110"/>
      <c r="R1288" s="110">
        <v>18.832279999999997</v>
      </c>
    </row>
    <row r="1289" spans="1:18" s="113" customFormat="1" ht="30" hidden="1" customHeight="1" outlineLevel="1">
      <c r="A1289" s="196"/>
      <c r="B1289" s="243"/>
      <c r="C1289" s="243"/>
      <c r="D1289" s="243"/>
      <c r="E1289" s="96"/>
      <c r="F1289" s="243"/>
      <c r="G1289" s="96" t="s">
        <v>3173</v>
      </c>
      <c r="H1289" s="110"/>
      <c r="I1289" s="110"/>
      <c r="J1289" s="110">
        <v>5</v>
      </c>
      <c r="K1289" s="110"/>
      <c r="L1289" s="110"/>
      <c r="M1289" s="110"/>
      <c r="N1289" s="110"/>
      <c r="O1289" s="110"/>
      <c r="P1289" s="110"/>
      <c r="Q1289" s="110"/>
      <c r="R1289" s="110">
        <v>103.81305</v>
      </c>
    </row>
    <row r="1290" spans="1:18" s="113" customFormat="1" ht="30" hidden="1" customHeight="1" outlineLevel="1">
      <c r="A1290" s="196"/>
      <c r="B1290" s="243"/>
      <c r="C1290" s="243"/>
      <c r="D1290" s="243"/>
      <c r="E1290" s="96"/>
      <c r="F1290" s="243"/>
      <c r="G1290" s="96" t="s">
        <v>3100</v>
      </c>
      <c r="H1290" s="110"/>
      <c r="I1290" s="110"/>
      <c r="J1290" s="110">
        <v>1</v>
      </c>
      <c r="K1290" s="110"/>
      <c r="L1290" s="110"/>
      <c r="M1290" s="110"/>
      <c r="N1290" s="110"/>
      <c r="O1290" s="110"/>
      <c r="P1290" s="110"/>
      <c r="Q1290" s="110"/>
      <c r="R1290" s="110">
        <v>24.124659999999999</v>
      </c>
    </row>
    <row r="1291" spans="1:18" s="113" customFormat="1" ht="30" hidden="1" customHeight="1" outlineLevel="1">
      <c r="A1291" s="196"/>
      <c r="B1291" s="243"/>
      <c r="C1291" s="243"/>
      <c r="D1291" s="243"/>
      <c r="E1291" s="96"/>
      <c r="F1291" s="243"/>
      <c r="G1291" s="96" t="s">
        <v>3102</v>
      </c>
      <c r="H1291" s="110"/>
      <c r="I1291" s="110"/>
      <c r="J1291" s="110">
        <v>1</v>
      </c>
      <c r="K1291" s="110"/>
      <c r="L1291" s="110"/>
      <c r="M1291" s="110"/>
      <c r="N1291" s="110"/>
      <c r="O1291" s="110"/>
      <c r="P1291" s="110"/>
      <c r="Q1291" s="110"/>
      <c r="R1291" s="110">
        <v>26.164750000000002</v>
      </c>
    </row>
    <row r="1292" spans="1:18" s="113" customFormat="1" ht="30" hidden="1" customHeight="1" outlineLevel="1">
      <c r="A1292" s="196"/>
      <c r="B1292" s="243"/>
      <c r="C1292" s="243"/>
      <c r="D1292" s="243"/>
      <c r="E1292" s="96"/>
      <c r="F1292" s="243"/>
      <c r="G1292" s="96" t="s">
        <v>3169</v>
      </c>
      <c r="H1292" s="110"/>
      <c r="I1292" s="110"/>
      <c r="J1292" s="110">
        <v>1</v>
      </c>
      <c r="K1292" s="110"/>
      <c r="L1292" s="110"/>
      <c r="M1292" s="110"/>
      <c r="N1292" s="110"/>
      <c r="O1292" s="110"/>
      <c r="P1292" s="110"/>
      <c r="Q1292" s="110"/>
      <c r="R1292" s="110">
        <v>19.93608</v>
      </c>
    </row>
    <row r="1293" spans="1:18" s="113" customFormat="1" ht="30" hidden="1" customHeight="1" outlineLevel="1">
      <c r="A1293" s="196"/>
      <c r="B1293" s="243"/>
      <c r="C1293" s="243"/>
      <c r="D1293" s="243"/>
      <c r="E1293" s="96"/>
      <c r="F1293" s="243"/>
      <c r="G1293" s="96" t="s">
        <v>3170</v>
      </c>
      <c r="H1293" s="110"/>
      <c r="I1293" s="110"/>
      <c r="J1293" s="110">
        <v>1</v>
      </c>
      <c r="K1293" s="110"/>
      <c r="L1293" s="110"/>
      <c r="M1293" s="110"/>
      <c r="N1293" s="110"/>
      <c r="O1293" s="110"/>
      <c r="P1293" s="110"/>
      <c r="Q1293" s="110"/>
      <c r="R1293" s="110">
        <v>26.220500000000001</v>
      </c>
    </row>
    <row r="1294" spans="1:18" s="113" customFormat="1" ht="30" hidden="1" customHeight="1" outlineLevel="1">
      <c r="A1294" s="196"/>
      <c r="B1294" s="243"/>
      <c r="C1294" s="243"/>
      <c r="D1294" s="243"/>
      <c r="E1294" s="96"/>
      <c r="F1294" s="243"/>
      <c r="G1294" s="96" t="s">
        <v>3766</v>
      </c>
      <c r="H1294" s="110"/>
      <c r="I1294" s="110"/>
      <c r="J1294" s="110">
        <v>1</v>
      </c>
      <c r="K1294" s="110"/>
      <c r="L1294" s="110"/>
      <c r="M1294" s="110"/>
      <c r="N1294" s="110"/>
      <c r="O1294" s="110"/>
      <c r="P1294" s="110"/>
      <c r="Q1294" s="110"/>
      <c r="R1294" s="110">
        <v>39.02167</v>
      </c>
    </row>
    <row r="1295" spans="1:18" s="113" customFormat="1" ht="30" hidden="1" customHeight="1" outlineLevel="1">
      <c r="A1295" s="196"/>
      <c r="B1295" s="243"/>
      <c r="C1295" s="243"/>
      <c r="D1295" s="243"/>
      <c r="E1295" s="96"/>
      <c r="F1295" s="243"/>
      <c r="G1295" s="96" t="s">
        <v>3767</v>
      </c>
      <c r="H1295" s="110"/>
      <c r="I1295" s="110"/>
      <c r="J1295" s="110">
        <v>1</v>
      </c>
      <c r="K1295" s="110"/>
      <c r="L1295" s="110"/>
      <c r="M1295" s="110"/>
      <c r="N1295" s="110"/>
      <c r="O1295" s="110"/>
      <c r="P1295" s="110"/>
      <c r="Q1295" s="110"/>
      <c r="R1295" s="110">
        <v>38.409709999999997</v>
      </c>
    </row>
    <row r="1296" spans="1:18" s="113" customFormat="1" ht="30" hidden="1" customHeight="1" outlineLevel="1">
      <c r="A1296" s="196"/>
      <c r="B1296" s="243"/>
      <c r="C1296" s="243"/>
      <c r="D1296" s="243"/>
      <c r="E1296" s="96"/>
      <c r="F1296" s="243"/>
      <c r="G1296" s="96" t="s">
        <v>3768</v>
      </c>
      <c r="H1296" s="110"/>
      <c r="I1296" s="110"/>
      <c r="J1296" s="110">
        <v>1</v>
      </c>
      <c r="K1296" s="110"/>
      <c r="L1296" s="110"/>
      <c r="M1296" s="110"/>
      <c r="N1296" s="110"/>
      <c r="O1296" s="110"/>
      <c r="P1296" s="110"/>
      <c r="Q1296" s="110"/>
      <c r="R1296" s="110">
        <v>38.408290000000001</v>
      </c>
    </row>
    <row r="1297" spans="1:18" s="113" customFormat="1" ht="30" hidden="1" customHeight="1" outlineLevel="1">
      <c r="A1297" s="196"/>
      <c r="B1297" s="243"/>
      <c r="C1297" s="243"/>
      <c r="D1297" s="243"/>
      <c r="E1297" s="96"/>
      <c r="F1297" s="243"/>
      <c r="G1297" s="96" t="s">
        <v>3769</v>
      </c>
      <c r="H1297" s="110"/>
      <c r="I1297" s="110"/>
      <c r="J1297" s="110">
        <v>1</v>
      </c>
      <c r="K1297" s="110"/>
      <c r="L1297" s="110"/>
      <c r="M1297" s="110"/>
      <c r="N1297" s="110"/>
      <c r="O1297" s="110"/>
      <c r="P1297" s="110"/>
      <c r="Q1297" s="110"/>
      <c r="R1297" s="110">
        <v>38.40972</v>
      </c>
    </row>
    <row r="1298" spans="1:18" s="113" customFormat="1" ht="30" hidden="1" customHeight="1" outlineLevel="1">
      <c r="A1298" s="196"/>
      <c r="B1298" s="243"/>
      <c r="C1298" s="243"/>
      <c r="D1298" s="243"/>
      <c r="E1298" s="96"/>
      <c r="F1298" s="243"/>
      <c r="G1298" s="96" t="s">
        <v>3133</v>
      </c>
      <c r="H1298" s="110"/>
      <c r="I1298" s="110"/>
      <c r="J1298" s="110">
        <v>2</v>
      </c>
      <c r="K1298" s="110"/>
      <c r="L1298" s="110"/>
      <c r="M1298" s="110"/>
      <c r="N1298" s="110"/>
      <c r="O1298" s="110"/>
      <c r="P1298" s="110"/>
      <c r="Q1298" s="110"/>
      <c r="R1298" s="110">
        <v>33.596690000000002</v>
      </c>
    </row>
    <row r="1299" spans="1:18" s="113" customFormat="1" ht="30" hidden="1" customHeight="1" outlineLevel="1">
      <c r="A1299" s="196"/>
      <c r="B1299" s="243"/>
      <c r="C1299" s="243"/>
      <c r="D1299" s="243"/>
      <c r="E1299" s="96"/>
      <c r="F1299" s="243"/>
      <c r="G1299" s="96" t="s">
        <v>3106</v>
      </c>
      <c r="H1299" s="110"/>
      <c r="I1299" s="110"/>
      <c r="J1299" s="110">
        <v>1</v>
      </c>
      <c r="K1299" s="110"/>
      <c r="L1299" s="110"/>
      <c r="M1299" s="110"/>
      <c r="N1299" s="110"/>
      <c r="O1299" s="110"/>
      <c r="P1299" s="110"/>
      <c r="Q1299" s="110"/>
      <c r="R1299" s="110">
        <v>47.511609999999997</v>
      </c>
    </row>
    <row r="1300" spans="1:18" s="113" customFormat="1" ht="30" hidden="1" customHeight="1" outlineLevel="1">
      <c r="A1300" s="196"/>
      <c r="B1300" s="243"/>
      <c r="C1300" s="243"/>
      <c r="D1300" s="243"/>
      <c r="E1300" s="96"/>
      <c r="F1300" s="243"/>
      <c r="G1300" s="96" t="s">
        <v>3107</v>
      </c>
      <c r="H1300" s="110"/>
      <c r="I1300" s="110"/>
      <c r="J1300" s="110">
        <v>1</v>
      </c>
      <c r="K1300" s="110"/>
      <c r="L1300" s="110"/>
      <c r="M1300" s="110"/>
      <c r="N1300" s="110"/>
      <c r="O1300" s="110"/>
      <c r="P1300" s="110"/>
      <c r="Q1300" s="110"/>
      <c r="R1300" s="110">
        <v>26.610700000000001</v>
      </c>
    </row>
    <row r="1301" spans="1:18" s="113" customFormat="1" ht="30" hidden="1" customHeight="1" outlineLevel="1">
      <c r="A1301" s="196"/>
      <c r="B1301" s="243"/>
      <c r="C1301" s="243"/>
      <c r="D1301" s="243"/>
      <c r="E1301" s="96"/>
      <c r="F1301" s="243"/>
      <c r="G1301" s="96" t="s">
        <v>3770</v>
      </c>
      <c r="H1301" s="110"/>
      <c r="I1301" s="110"/>
      <c r="J1301" s="110">
        <v>1</v>
      </c>
      <c r="K1301" s="110"/>
      <c r="L1301" s="110"/>
      <c r="M1301" s="110"/>
      <c r="N1301" s="110"/>
      <c r="O1301" s="110"/>
      <c r="P1301" s="110"/>
      <c r="Q1301" s="110"/>
      <c r="R1301" s="110">
        <v>42.161949999999997</v>
      </c>
    </row>
    <row r="1302" spans="1:18" s="113" customFormat="1" ht="30" hidden="1" customHeight="1" outlineLevel="1">
      <c r="A1302" s="196"/>
      <c r="B1302" s="243"/>
      <c r="C1302" s="243"/>
      <c r="D1302" s="243"/>
      <c r="E1302" s="96"/>
      <c r="F1302" s="243"/>
      <c r="G1302" s="96" t="s">
        <v>3771</v>
      </c>
      <c r="H1302" s="110"/>
      <c r="I1302" s="110"/>
      <c r="J1302" s="110">
        <v>1</v>
      </c>
      <c r="K1302" s="110"/>
      <c r="L1302" s="110"/>
      <c r="M1302" s="110"/>
      <c r="N1302" s="110"/>
      <c r="O1302" s="110"/>
      <c r="P1302" s="110"/>
      <c r="Q1302" s="110"/>
      <c r="R1302" s="110">
        <v>31.69107</v>
      </c>
    </row>
    <row r="1303" spans="1:18" s="113" customFormat="1" ht="30" hidden="1" customHeight="1" outlineLevel="1">
      <c r="A1303" s="196"/>
      <c r="B1303" s="243"/>
      <c r="C1303" s="243"/>
      <c r="D1303" s="243"/>
      <c r="E1303" s="96"/>
      <c r="F1303" s="243"/>
      <c r="G1303" s="96" t="s">
        <v>3772</v>
      </c>
      <c r="H1303" s="110"/>
      <c r="I1303" s="110"/>
      <c r="J1303" s="110">
        <v>1</v>
      </c>
      <c r="K1303" s="110"/>
      <c r="L1303" s="110"/>
      <c r="M1303" s="110"/>
      <c r="N1303" s="110"/>
      <c r="O1303" s="110"/>
      <c r="P1303" s="110"/>
      <c r="Q1303" s="110"/>
      <c r="R1303" s="110">
        <v>39.142710000000001</v>
      </c>
    </row>
    <row r="1304" spans="1:18" s="113" customFormat="1" ht="30" hidden="1" customHeight="1" outlineLevel="1">
      <c r="A1304" s="196"/>
      <c r="B1304" s="243"/>
      <c r="C1304" s="243"/>
      <c r="D1304" s="243"/>
      <c r="E1304" s="96"/>
      <c r="F1304" s="243"/>
      <c r="G1304" s="96" t="s">
        <v>3773</v>
      </c>
      <c r="H1304" s="110"/>
      <c r="I1304" s="110"/>
      <c r="J1304" s="110">
        <v>1</v>
      </c>
      <c r="K1304" s="110"/>
      <c r="L1304" s="110"/>
      <c r="M1304" s="110"/>
      <c r="N1304" s="110"/>
      <c r="O1304" s="110"/>
      <c r="P1304" s="110"/>
      <c r="Q1304" s="110"/>
      <c r="R1304" s="110">
        <v>41.015680000000003</v>
      </c>
    </row>
    <row r="1305" spans="1:18" s="113" customFormat="1" ht="30" hidden="1" customHeight="1" outlineLevel="1">
      <c r="A1305" s="196"/>
      <c r="B1305" s="243"/>
      <c r="C1305" s="243"/>
      <c r="D1305" s="243"/>
      <c r="E1305" s="96"/>
      <c r="F1305" s="243"/>
      <c r="G1305" s="96" t="s">
        <v>3774</v>
      </c>
      <c r="H1305" s="110"/>
      <c r="I1305" s="110"/>
      <c r="J1305" s="110">
        <v>1</v>
      </c>
      <c r="K1305" s="110"/>
      <c r="L1305" s="110"/>
      <c r="M1305" s="110"/>
      <c r="N1305" s="110"/>
      <c r="O1305" s="110"/>
      <c r="P1305" s="110"/>
      <c r="Q1305" s="110"/>
      <c r="R1305" s="110">
        <v>40.350910000000006</v>
      </c>
    </row>
    <row r="1306" spans="1:18" s="113" customFormat="1" ht="30" hidden="1" customHeight="1" outlineLevel="1">
      <c r="A1306" s="196"/>
      <c r="B1306" s="243"/>
      <c r="C1306" s="243"/>
      <c r="D1306" s="243"/>
      <c r="E1306" s="96"/>
      <c r="F1306" s="243"/>
      <c r="G1306" s="96" t="s">
        <v>3775</v>
      </c>
      <c r="H1306" s="110"/>
      <c r="I1306" s="110"/>
      <c r="J1306" s="110">
        <v>1</v>
      </c>
      <c r="K1306" s="110"/>
      <c r="L1306" s="110"/>
      <c r="M1306" s="110"/>
      <c r="N1306" s="110"/>
      <c r="O1306" s="110"/>
      <c r="P1306" s="110"/>
      <c r="Q1306" s="110"/>
      <c r="R1306" s="110">
        <v>41.150280000000002</v>
      </c>
    </row>
    <row r="1307" spans="1:18" s="113" customFormat="1" ht="30" hidden="1" customHeight="1" outlineLevel="1">
      <c r="A1307" s="196"/>
      <c r="B1307" s="243"/>
      <c r="C1307" s="243"/>
      <c r="D1307" s="243"/>
      <c r="E1307" s="96"/>
      <c r="F1307" s="243"/>
      <c r="G1307" s="96" t="s">
        <v>3776</v>
      </c>
      <c r="H1307" s="110"/>
      <c r="I1307" s="110"/>
      <c r="J1307" s="110">
        <v>1</v>
      </c>
      <c r="K1307" s="110"/>
      <c r="L1307" s="110"/>
      <c r="M1307" s="110"/>
      <c r="N1307" s="110"/>
      <c r="O1307" s="110"/>
      <c r="P1307" s="110"/>
      <c r="Q1307" s="110"/>
      <c r="R1307" s="110">
        <v>17.02891</v>
      </c>
    </row>
    <row r="1308" spans="1:18" s="113" customFormat="1" ht="30" hidden="1" customHeight="1" outlineLevel="1">
      <c r="A1308" s="196"/>
      <c r="B1308" s="243"/>
      <c r="C1308" s="243"/>
      <c r="D1308" s="243"/>
      <c r="E1308" s="96"/>
      <c r="F1308" s="243"/>
      <c r="G1308" s="96" t="s">
        <v>3777</v>
      </c>
      <c r="H1308" s="110"/>
      <c r="I1308" s="110"/>
      <c r="J1308" s="110">
        <v>1</v>
      </c>
      <c r="K1308" s="110"/>
      <c r="L1308" s="110"/>
      <c r="M1308" s="110"/>
      <c r="N1308" s="110"/>
      <c r="O1308" s="110"/>
      <c r="P1308" s="110"/>
      <c r="Q1308" s="110"/>
      <c r="R1308" s="110">
        <v>18.456229999999998</v>
      </c>
    </row>
    <row r="1309" spans="1:18" s="113" customFormat="1" ht="30" hidden="1" customHeight="1" outlineLevel="1">
      <c r="A1309" s="196"/>
      <c r="B1309" s="243"/>
      <c r="C1309" s="243"/>
      <c r="D1309" s="243"/>
      <c r="E1309" s="96"/>
      <c r="F1309" s="243"/>
      <c r="G1309" s="96" t="s">
        <v>3778</v>
      </c>
      <c r="H1309" s="110"/>
      <c r="I1309" s="110"/>
      <c r="J1309" s="110">
        <v>1</v>
      </c>
      <c r="K1309" s="110"/>
      <c r="L1309" s="110"/>
      <c r="M1309" s="110"/>
      <c r="N1309" s="110"/>
      <c r="O1309" s="110"/>
      <c r="P1309" s="110"/>
      <c r="Q1309" s="110"/>
      <c r="R1309" s="110">
        <v>37.259370000000004</v>
      </c>
    </row>
    <row r="1310" spans="1:18" s="113" customFormat="1" ht="30" hidden="1" customHeight="1" outlineLevel="1">
      <c r="A1310" s="196"/>
      <c r="B1310" s="243"/>
      <c r="C1310" s="243"/>
      <c r="D1310" s="243"/>
      <c r="E1310" s="96"/>
      <c r="F1310" s="243"/>
      <c r="G1310" s="96" t="s">
        <v>3779</v>
      </c>
      <c r="H1310" s="110"/>
      <c r="I1310" s="110"/>
      <c r="J1310" s="110">
        <v>1</v>
      </c>
      <c r="K1310" s="110"/>
      <c r="L1310" s="110"/>
      <c r="M1310" s="110"/>
      <c r="N1310" s="110"/>
      <c r="O1310" s="110"/>
      <c r="P1310" s="110"/>
      <c r="Q1310" s="110"/>
      <c r="R1310" s="110">
        <v>40.174300000000002</v>
      </c>
    </row>
    <row r="1311" spans="1:18" s="113" customFormat="1" ht="30" hidden="1" customHeight="1" outlineLevel="1">
      <c r="A1311" s="196"/>
      <c r="B1311" s="243"/>
      <c r="C1311" s="243"/>
      <c r="D1311" s="243"/>
      <c r="E1311" s="96"/>
      <c r="F1311" s="243"/>
      <c r="G1311" s="96" t="s">
        <v>3780</v>
      </c>
      <c r="H1311" s="110"/>
      <c r="I1311" s="110"/>
      <c r="J1311" s="110">
        <v>1</v>
      </c>
      <c r="K1311" s="110"/>
      <c r="L1311" s="110"/>
      <c r="M1311" s="110"/>
      <c r="N1311" s="110"/>
      <c r="O1311" s="110"/>
      <c r="P1311" s="110"/>
      <c r="Q1311" s="110"/>
      <c r="R1311" s="110">
        <v>40.336889999999997</v>
      </c>
    </row>
    <row r="1312" spans="1:18" s="113" customFormat="1" ht="30" hidden="1" customHeight="1" outlineLevel="1">
      <c r="A1312" s="196"/>
      <c r="B1312" s="243"/>
      <c r="C1312" s="243"/>
      <c r="D1312" s="243"/>
      <c r="E1312" s="96"/>
      <c r="F1312" s="243"/>
      <c r="G1312" s="96" t="s">
        <v>3781</v>
      </c>
      <c r="H1312" s="110"/>
      <c r="I1312" s="110"/>
      <c r="J1312" s="110">
        <v>1</v>
      </c>
      <c r="K1312" s="110"/>
      <c r="L1312" s="110"/>
      <c r="M1312" s="110"/>
      <c r="N1312" s="110"/>
      <c r="O1312" s="110"/>
      <c r="P1312" s="110"/>
      <c r="Q1312" s="110"/>
      <c r="R1312" s="110">
        <v>41.015680000000003</v>
      </c>
    </row>
    <row r="1313" spans="1:18" s="113" customFormat="1" ht="30" hidden="1" customHeight="1" outlineLevel="1">
      <c r="A1313" s="196"/>
      <c r="B1313" s="243"/>
      <c r="C1313" s="243"/>
      <c r="D1313" s="243"/>
      <c r="E1313" s="96"/>
      <c r="F1313" s="243"/>
      <c r="G1313" s="96" t="s">
        <v>3782</v>
      </c>
      <c r="H1313" s="110"/>
      <c r="I1313" s="110"/>
      <c r="J1313" s="110">
        <v>1</v>
      </c>
      <c r="K1313" s="110"/>
      <c r="L1313" s="110"/>
      <c r="M1313" s="110"/>
      <c r="N1313" s="110"/>
      <c r="O1313" s="110"/>
      <c r="P1313" s="110"/>
      <c r="Q1313" s="110"/>
      <c r="R1313" s="110">
        <v>39.852379999999997</v>
      </c>
    </row>
    <row r="1314" spans="1:18" s="113" customFormat="1" ht="30" hidden="1" customHeight="1" outlineLevel="1">
      <c r="A1314" s="196"/>
      <c r="B1314" s="243"/>
      <c r="C1314" s="243"/>
      <c r="D1314" s="243"/>
      <c r="E1314" s="96"/>
      <c r="F1314" s="243"/>
      <c r="G1314" s="96" t="s">
        <v>3783</v>
      </c>
      <c r="H1314" s="110"/>
      <c r="I1314" s="110"/>
      <c r="J1314" s="110">
        <v>1</v>
      </c>
      <c r="K1314" s="110"/>
      <c r="L1314" s="110"/>
      <c r="M1314" s="110"/>
      <c r="N1314" s="110"/>
      <c r="O1314" s="110"/>
      <c r="P1314" s="110"/>
      <c r="Q1314" s="110"/>
      <c r="R1314" s="110">
        <v>41.181899999999999</v>
      </c>
    </row>
    <row r="1315" spans="1:18" s="113" customFormat="1" ht="30" hidden="1" customHeight="1" outlineLevel="1">
      <c r="A1315" s="196"/>
      <c r="B1315" s="243"/>
      <c r="C1315" s="243"/>
      <c r="D1315" s="243"/>
      <c r="E1315" s="96"/>
      <c r="F1315" s="243"/>
      <c r="G1315" s="96" t="s">
        <v>3784</v>
      </c>
      <c r="H1315" s="110"/>
      <c r="I1315" s="110"/>
      <c r="J1315" s="110">
        <v>1</v>
      </c>
      <c r="K1315" s="110"/>
      <c r="L1315" s="110"/>
      <c r="M1315" s="110"/>
      <c r="N1315" s="110"/>
      <c r="O1315" s="110"/>
      <c r="P1315" s="110"/>
      <c r="Q1315" s="110"/>
      <c r="R1315" s="110">
        <v>41.015680000000003</v>
      </c>
    </row>
    <row r="1316" spans="1:18" s="113" customFormat="1" ht="30" hidden="1" customHeight="1" outlineLevel="1">
      <c r="A1316" s="196"/>
      <c r="B1316" s="243"/>
      <c r="C1316" s="243"/>
      <c r="D1316" s="243"/>
      <c r="E1316" s="96"/>
      <c r="F1316" s="243"/>
      <c r="G1316" s="96" t="s">
        <v>3785</v>
      </c>
      <c r="H1316" s="110"/>
      <c r="I1316" s="110"/>
      <c r="J1316" s="110">
        <v>1</v>
      </c>
      <c r="K1316" s="110"/>
      <c r="L1316" s="110"/>
      <c r="M1316" s="110"/>
      <c r="N1316" s="110"/>
      <c r="O1316" s="110"/>
      <c r="P1316" s="110"/>
      <c r="Q1316" s="110"/>
      <c r="R1316" s="110">
        <v>42.67756</v>
      </c>
    </row>
    <row r="1317" spans="1:18" s="113" customFormat="1" ht="30" hidden="1" customHeight="1" outlineLevel="1">
      <c r="A1317" s="196"/>
      <c r="B1317" s="243"/>
      <c r="C1317" s="243"/>
      <c r="D1317" s="243"/>
      <c r="E1317" s="96"/>
      <c r="F1317" s="243"/>
      <c r="G1317" s="96" t="s">
        <v>3786</v>
      </c>
      <c r="H1317" s="110"/>
      <c r="I1317" s="110"/>
      <c r="J1317" s="110">
        <v>1</v>
      </c>
      <c r="K1317" s="110"/>
      <c r="L1317" s="110"/>
      <c r="M1317" s="110"/>
      <c r="N1317" s="110"/>
      <c r="O1317" s="110"/>
      <c r="P1317" s="110"/>
      <c r="Q1317" s="110"/>
      <c r="R1317" s="110">
        <v>41.015680000000003</v>
      </c>
    </row>
    <row r="1318" spans="1:18" s="113" customFormat="1" ht="30" hidden="1" customHeight="1" outlineLevel="1">
      <c r="A1318" s="196"/>
      <c r="B1318" s="243"/>
      <c r="C1318" s="243"/>
      <c r="D1318" s="243"/>
      <c r="E1318" s="96"/>
      <c r="F1318" s="243"/>
      <c r="G1318" s="96" t="s">
        <v>3787</v>
      </c>
      <c r="H1318" s="110"/>
      <c r="I1318" s="110"/>
      <c r="J1318" s="110">
        <v>1</v>
      </c>
      <c r="K1318" s="110"/>
      <c r="L1318" s="110"/>
      <c r="M1318" s="110"/>
      <c r="N1318" s="110"/>
      <c r="O1318" s="110"/>
      <c r="P1318" s="110"/>
      <c r="Q1318" s="110"/>
      <c r="R1318" s="110">
        <v>40.517189999999999</v>
      </c>
    </row>
    <row r="1319" spans="1:18" s="113" customFormat="1" ht="30" hidden="1" customHeight="1" outlineLevel="1">
      <c r="A1319" s="196"/>
      <c r="B1319" s="243"/>
      <c r="C1319" s="243"/>
      <c r="D1319" s="243"/>
      <c r="E1319" s="96"/>
      <c r="F1319" s="243"/>
      <c r="G1319" s="96" t="s">
        <v>3788</v>
      </c>
      <c r="H1319" s="110"/>
      <c r="I1319" s="110"/>
      <c r="J1319" s="110">
        <v>1</v>
      </c>
      <c r="K1319" s="110"/>
      <c r="L1319" s="110"/>
      <c r="M1319" s="110"/>
      <c r="N1319" s="110"/>
      <c r="O1319" s="110"/>
      <c r="P1319" s="110"/>
      <c r="Q1319" s="110"/>
      <c r="R1319" s="110">
        <v>41.015680000000003</v>
      </c>
    </row>
    <row r="1320" spans="1:18" s="113" customFormat="1" ht="30" hidden="1" customHeight="1" outlineLevel="1">
      <c r="A1320" s="196"/>
      <c r="B1320" s="243"/>
      <c r="C1320" s="243"/>
      <c r="D1320" s="243"/>
      <c r="E1320" s="96"/>
      <c r="F1320" s="243"/>
      <c r="G1320" s="96" t="s">
        <v>3789</v>
      </c>
      <c r="H1320" s="110"/>
      <c r="I1320" s="110"/>
      <c r="J1320" s="110">
        <v>1</v>
      </c>
      <c r="K1320" s="110"/>
      <c r="L1320" s="110"/>
      <c r="M1320" s="110"/>
      <c r="N1320" s="110"/>
      <c r="O1320" s="110"/>
      <c r="P1320" s="110"/>
      <c r="Q1320" s="110"/>
      <c r="R1320" s="110">
        <v>39.686190000000003</v>
      </c>
    </row>
    <row r="1321" spans="1:18" s="113" customFormat="1" ht="30" hidden="1" customHeight="1" outlineLevel="1">
      <c r="A1321" s="196"/>
      <c r="B1321" s="243"/>
      <c r="C1321" s="243"/>
      <c r="D1321" s="243"/>
      <c r="E1321" s="96"/>
      <c r="F1321" s="243"/>
      <c r="G1321" s="96" t="s">
        <v>3790</v>
      </c>
      <c r="H1321" s="110"/>
      <c r="I1321" s="110"/>
      <c r="J1321" s="110">
        <v>1</v>
      </c>
      <c r="K1321" s="110"/>
      <c r="L1321" s="110"/>
      <c r="M1321" s="110"/>
      <c r="N1321" s="110"/>
      <c r="O1321" s="110"/>
      <c r="P1321" s="110"/>
      <c r="Q1321" s="110"/>
      <c r="R1321" s="110">
        <v>41.015680000000003</v>
      </c>
    </row>
    <row r="1322" spans="1:18" s="113" customFormat="1" ht="30" hidden="1" customHeight="1" outlineLevel="1">
      <c r="A1322" s="196"/>
      <c r="B1322" s="243"/>
      <c r="C1322" s="243"/>
      <c r="D1322" s="243"/>
      <c r="E1322" s="96"/>
      <c r="F1322" s="243"/>
      <c r="G1322" s="96" t="s">
        <v>3791</v>
      </c>
      <c r="H1322" s="110"/>
      <c r="I1322" s="110"/>
      <c r="J1322" s="110">
        <v>1</v>
      </c>
      <c r="K1322" s="110"/>
      <c r="L1322" s="110"/>
      <c r="M1322" s="110"/>
      <c r="N1322" s="110"/>
      <c r="O1322" s="110"/>
      <c r="P1322" s="110"/>
      <c r="Q1322" s="110"/>
      <c r="R1322" s="110">
        <v>39.686190000000003</v>
      </c>
    </row>
    <row r="1323" spans="1:18" s="113" customFormat="1" ht="30" hidden="1" customHeight="1" outlineLevel="1">
      <c r="A1323" s="196"/>
      <c r="B1323" s="243"/>
      <c r="C1323" s="243"/>
      <c r="D1323" s="243"/>
      <c r="E1323" s="96"/>
      <c r="F1323" s="243"/>
      <c r="G1323" s="96" t="s">
        <v>3134</v>
      </c>
      <c r="H1323" s="110"/>
      <c r="I1323" s="110"/>
      <c r="J1323" s="110">
        <v>1</v>
      </c>
      <c r="K1323" s="110"/>
      <c r="L1323" s="110"/>
      <c r="M1323" s="110"/>
      <c r="N1323" s="110"/>
      <c r="O1323" s="110"/>
      <c r="P1323" s="110"/>
      <c r="Q1323" s="110"/>
      <c r="R1323" s="110">
        <v>21.801479999999998</v>
      </c>
    </row>
    <row r="1324" spans="1:18" s="113" customFormat="1" ht="30" hidden="1" customHeight="1" outlineLevel="1">
      <c r="A1324" s="196"/>
      <c r="B1324" s="243"/>
      <c r="C1324" s="243"/>
      <c r="D1324" s="243"/>
      <c r="E1324" s="96"/>
      <c r="F1324" s="243"/>
      <c r="G1324" s="96" t="s">
        <v>3792</v>
      </c>
      <c r="H1324" s="110"/>
      <c r="I1324" s="110"/>
      <c r="J1324" s="110">
        <v>1</v>
      </c>
      <c r="K1324" s="110"/>
      <c r="L1324" s="110"/>
      <c r="M1324" s="110"/>
      <c r="N1324" s="110"/>
      <c r="O1324" s="110"/>
      <c r="P1324" s="110"/>
      <c r="Q1324" s="110"/>
      <c r="R1324" s="110">
        <v>17.981529999999999</v>
      </c>
    </row>
    <row r="1325" spans="1:18" s="113" customFormat="1" ht="30" hidden="1" customHeight="1" outlineLevel="1">
      <c r="A1325" s="196"/>
      <c r="B1325" s="243"/>
      <c r="C1325" s="243"/>
      <c r="D1325" s="243"/>
      <c r="E1325" s="96"/>
      <c r="F1325" s="243"/>
      <c r="G1325" s="96" t="s">
        <v>3171</v>
      </c>
      <c r="H1325" s="110"/>
      <c r="I1325" s="110"/>
      <c r="J1325" s="110">
        <v>1</v>
      </c>
      <c r="K1325" s="110"/>
      <c r="L1325" s="110"/>
      <c r="M1325" s="110"/>
      <c r="N1325" s="110"/>
      <c r="O1325" s="110"/>
      <c r="P1325" s="110"/>
      <c r="Q1325" s="110"/>
      <c r="R1325" s="110">
        <v>20.383299999999998</v>
      </c>
    </row>
    <row r="1326" spans="1:18" s="113" customFormat="1" ht="30" hidden="1" customHeight="1" outlineLevel="1">
      <c r="A1326" s="196"/>
      <c r="B1326" s="243"/>
      <c r="C1326" s="243"/>
      <c r="D1326" s="243"/>
      <c r="E1326" s="96"/>
      <c r="F1326" s="243"/>
      <c r="G1326" s="96" t="s">
        <v>3109</v>
      </c>
      <c r="H1326" s="110"/>
      <c r="I1326" s="110"/>
      <c r="J1326" s="110">
        <v>1</v>
      </c>
      <c r="K1326" s="110"/>
      <c r="L1326" s="110"/>
      <c r="M1326" s="110"/>
      <c r="N1326" s="110"/>
      <c r="O1326" s="110"/>
      <c r="P1326" s="110"/>
      <c r="Q1326" s="110"/>
      <c r="R1326" s="110">
        <v>17.15775</v>
      </c>
    </row>
    <row r="1327" spans="1:18" s="113" customFormat="1" ht="30" hidden="1" customHeight="1" outlineLevel="1">
      <c r="A1327" s="196"/>
      <c r="B1327" s="243"/>
      <c r="C1327" s="243"/>
      <c r="D1327" s="243"/>
      <c r="E1327" s="96"/>
      <c r="F1327" s="243"/>
      <c r="G1327" s="96" t="s">
        <v>3793</v>
      </c>
      <c r="H1327" s="110"/>
      <c r="I1327" s="110"/>
      <c r="J1327" s="110">
        <v>1</v>
      </c>
      <c r="K1327" s="110"/>
      <c r="L1327" s="110"/>
      <c r="M1327" s="110"/>
      <c r="N1327" s="110"/>
      <c r="O1327" s="110"/>
      <c r="P1327" s="110"/>
      <c r="Q1327" s="110"/>
      <c r="R1327" s="110">
        <v>17.723029999999998</v>
      </c>
    </row>
    <row r="1328" spans="1:18" s="113" customFormat="1" ht="30" hidden="1" customHeight="1" outlineLevel="1">
      <c r="A1328" s="196"/>
      <c r="B1328" s="243"/>
      <c r="C1328" s="243"/>
      <c r="D1328" s="243"/>
      <c r="E1328" s="96"/>
      <c r="F1328" s="243"/>
      <c r="G1328" s="96" t="s">
        <v>3794</v>
      </c>
      <c r="H1328" s="110"/>
      <c r="I1328" s="110"/>
      <c r="J1328" s="110">
        <v>1</v>
      </c>
      <c r="K1328" s="110"/>
      <c r="L1328" s="110"/>
      <c r="M1328" s="110"/>
      <c r="N1328" s="110"/>
      <c r="O1328" s="110"/>
      <c r="P1328" s="110"/>
      <c r="Q1328" s="110"/>
      <c r="R1328" s="110">
        <v>17.723029999999998</v>
      </c>
    </row>
    <row r="1329" spans="1:18" s="113" customFormat="1" ht="30" hidden="1" customHeight="1" outlineLevel="1">
      <c r="A1329" s="196"/>
      <c r="B1329" s="243"/>
      <c r="C1329" s="243"/>
      <c r="D1329" s="243"/>
      <c r="E1329" s="96"/>
      <c r="F1329" s="243"/>
      <c r="G1329" s="96" t="s">
        <v>3795</v>
      </c>
      <c r="H1329" s="110"/>
      <c r="I1329" s="110"/>
      <c r="J1329" s="110">
        <v>1</v>
      </c>
      <c r="K1329" s="110"/>
      <c r="L1329" s="110"/>
      <c r="M1329" s="110"/>
      <c r="N1329" s="110"/>
      <c r="O1329" s="110"/>
      <c r="P1329" s="110"/>
      <c r="Q1329" s="110"/>
      <c r="R1329" s="110">
        <v>17.55518</v>
      </c>
    </row>
    <row r="1330" spans="1:18" s="113" customFormat="1" ht="30" hidden="1" customHeight="1" outlineLevel="1">
      <c r="A1330" s="196"/>
      <c r="B1330" s="243"/>
      <c r="C1330" s="243"/>
      <c r="D1330" s="243"/>
      <c r="E1330" s="96"/>
      <c r="F1330" s="243"/>
      <c r="G1330" s="96" t="s">
        <v>3796</v>
      </c>
      <c r="H1330" s="110"/>
      <c r="I1330" s="110"/>
      <c r="J1330" s="110">
        <v>1</v>
      </c>
      <c r="K1330" s="110"/>
      <c r="L1330" s="110"/>
      <c r="M1330" s="110"/>
      <c r="N1330" s="110"/>
      <c r="O1330" s="110"/>
      <c r="P1330" s="110"/>
      <c r="Q1330" s="110"/>
      <c r="R1330" s="110">
        <v>17.76839</v>
      </c>
    </row>
    <row r="1331" spans="1:18" s="113" customFormat="1" ht="30" hidden="1" customHeight="1" outlineLevel="1">
      <c r="A1331" s="196"/>
      <c r="B1331" s="243"/>
      <c r="C1331" s="243"/>
      <c r="D1331" s="243"/>
      <c r="E1331" s="96"/>
      <c r="F1331" s="243"/>
      <c r="G1331" s="96" t="s">
        <v>3797</v>
      </c>
      <c r="H1331" s="110"/>
      <c r="I1331" s="110"/>
      <c r="J1331" s="110">
        <v>1</v>
      </c>
      <c r="K1331" s="110"/>
      <c r="L1331" s="110"/>
      <c r="M1331" s="110"/>
      <c r="N1331" s="110"/>
      <c r="O1331" s="110"/>
      <c r="P1331" s="110"/>
      <c r="Q1331" s="110"/>
      <c r="R1331" s="110">
        <v>18.01343</v>
      </c>
    </row>
    <row r="1332" spans="1:18" s="113" customFormat="1" ht="30" hidden="1" customHeight="1" outlineLevel="1">
      <c r="A1332" s="196"/>
      <c r="B1332" s="243"/>
      <c r="C1332" s="243"/>
      <c r="D1332" s="243"/>
      <c r="E1332" s="96"/>
      <c r="F1332" s="243"/>
      <c r="G1332" s="96" t="s">
        <v>3798</v>
      </c>
      <c r="H1332" s="110"/>
      <c r="I1332" s="110"/>
      <c r="J1332" s="110">
        <v>1</v>
      </c>
      <c r="K1332" s="110"/>
      <c r="L1332" s="110"/>
      <c r="M1332" s="110"/>
      <c r="N1332" s="110"/>
      <c r="O1332" s="110"/>
      <c r="P1332" s="110"/>
      <c r="Q1332" s="110"/>
      <c r="R1332" s="110">
        <v>18.01343</v>
      </c>
    </row>
    <row r="1333" spans="1:18" s="113" customFormat="1" ht="30" hidden="1" customHeight="1" outlineLevel="1">
      <c r="A1333" s="196"/>
      <c r="B1333" s="243"/>
      <c r="C1333" s="243"/>
      <c r="D1333" s="243"/>
      <c r="E1333" s="96"/>
      <c r="F1333" s="243"/>
      <c r="G1333" s="96" t="s">
        <v>3799</v>
      </c>
      <c r="H1333" s="110"/>
      <c r="I1333" s="110"/>
      <c r="J1333" s="110">
        <v>1</v>
      </c>
      <c r="K1333" s="110"/>
      <c r="L1333" s="110"/>
      <c r="M1333" s="110"/>
      <c r="N1333" s="110"/>
      <c r="O1333" s="110"/>
      <c r="P1333" s="110"/>
      <c r="Q1333" s="110"/>
      <c r="R1333" s="110">
        <v>17.936150000000001</v>
      </c>
    </row>
    <row r="1334" spans="1:18" s="113" customFormat="1" ht="30" hidden="1" customHeight="1" outlineLevel="1">
      <c r="A1334" s="196"/>
      <c r="B1334" s="243"/>
      <c r="C1334" s="243"/>
      <c r="D1334" s="243"/>
      <c r="E1334" s="96"/>
      <c r="F1334" s="243"/>
      <c r="G1334" s="96" t="s">
        <v>3800</v>
      </c>
      <c r="H1334" s="110"/>
      <c r="I1334" s="110"/>
      <c r="J1334" s="110">
        <v>1</v>
      </c>
      <c r="K1334" s="110"/>
      <c r="L1334" s="110"/>
      <c r="M1334" s="110"/>
      <c r="N1334" s="110"/>
      <c r="O1334" s="110"/>
      <c r="P1334" s="110"/>
      <c r="Q1334" s="110"/>
      <c r="R1334" s="110">
        <v>17.936150000000001</v>
      </c>
    </row>
    <row r="1335" spans="1:18" s="113" customFormat="1" ht="30" hidden="1" customHeight="1" outlineLevel="1">
      <c r="A1335" s="196"/>
      <c r="B1335" s="243"/>
      <c r="C1335" s="243"/>
      <c r="D1335" s="243"/>
      <c r="E1335" s="96"/>
      <c r="F1335" s="243"/>
      <c r="G1335" s="96" t="s">
        <v>3801</v>
      </c>
      <c r="H1335" s="110"/>
      <c r="I1335" s="110"/>
      <c r="J1335" s="110">
        <v>1</v>
      </c>
      <c r="K1335" s="110"/>
      <c r="L1335" s="110"/>
      <c r="M1335" s="110"/>
      <c r="N1335" s="110"/>
      <c r="O1335" s="110"/>
      <c r="P1335" s="110"/>
      <c r="Q1335" s="110"/>
      <c r="R1335" s="110">
        <v>17.555109999999999</v>
      </c>
    </row>
    <row r="1336" spans="1:18" s="113" customFormat="1" ht="30" hidden="1" customHeight="1" outlineLevel="1">
      <c r="A1336" s="196"/>
      <c r="B1336" s="243"/>
      <c r="C1336" s="243"/>
      <c r="D1336" s="243"/>
      <c r="E1336" s="96"/>
      <c r="F1336" s="243"/>
      <c r="G1336" s="96" t="s">
        <v>3802</v>
      </c>
      <c r="H1336" s="110"/>
      <c r="I1336" s="110"/>
      <c r="J1336" s="110">
        <v>1</v>
      </c>
      <c r="K1336" s="110"/>
      <c r="L1336" s="110"/>
      <c r="M1336" s="110"/>
      <c r="N1336" s="110"/>
      <c r="O1336" s="110"/>
      <c r="P1336" s="110"/>
      <c r="Q1336" s="110"/>
      <c r="R1336" s="110">
        <v>18.01342</v>
      </c>
    </row>
    <row r="1337" spans="1:18" s="113" customFormat="1" ht="30" hidden="1" customHeight="1" outlineLevel="1">
      <c r="A1337" s="196"/>
      <c r="B1337" s="243"/>
      <c r="C1337" s="243"/>
      <c r="D1337" s="243"/>
      <c r="E1337" s="96"/>
      <c r="F1337" s="243"/>
      <c r="G1337" s="96" t="s">
        <v>3803</v>
      </c>
      <c r="H1337" s="110"/>
      <c r="I1337" s="110"/>
      <c r="J1337" s="110">
        <v>1</v>
      </c>
      <c r="K1337" s="110"/>
      <c r="L1337" s="110"/>
      <c r="M1337" s="110"/>
      <c r="N1337" s="110"/>
      <c r="O1337" s="110"/>
      <c r="P1337" s="110"/>
      <c r="Q1337" s="110"/>
      <c r="R1337" s="110">
        <v>17.387340000000002</v>
      </c>
    </row>
    <row r="1338" spans="1:18" s="113" customFormat="1" ht="30" hidden="1" customHeight="1" outlineLevel="1">
      <c r="A1338" s="196"/>
      <c r="B1338" s="243"/>
      <c r="C1338" s="243"/>
      <c r="D1338" s="243"/>
      <c r="E1338" s="96"/>
      <c r="F1338" s="243"/>
      <c r="G1338" s="96" t="s">
        <v>3804</v>
      </c>
      <c r="H1338" s="110"/>
      <c r="I1338" s="110"/>
      <c r="J1338" s="110">
        <v>1</v>
      </c>
      <c r="K1338" s="110"/>
      <c r="L1338" s="110"/>
      <c r="M1338" s="110"/>
      <c r="N1338" s="110"/>
      <c r="O1338" s="110"/>
      <c r="P1338" s="110"/>
      <c r="Q1338" s="110"/>
      <c r="R1338" s="110">
        <v>17.890880000000003</v>
      </c>
    </row>
    <row r="1339" spans="1:18" s="113" customFormat="1" ht="30" hidden="1" customHeight="1" outlineLevel="1">
      <c r="A1339" s="196"/>
      <c r="B1339" s="243"/>
      <c r="C1339" s="243"/>
      <c r="D1339" s="243"/>
      <c r="E1339" s="96"/>
      <c r="F1339" s="243"/>
      <c r="G1339" s="96" t="s">
        <v>3805</v>
      </c>
      <c r="H1339" s="110"/>
      <c r="I1339" s="110"/>
      <c r="J1339" s="110">
        <v>1</v>
      </c>
      <c r="K1339" s="110"/>
      <c r="L1339" s="110"/>
      <c r="M1339" s="110"/>
      <c r="N1339" s="110"/>
      <c r="O1339" s="110"/>
      <c r="P1339" s="110"/>
      <c r="Q1339" s="110"/>
      <c r="R1339" s="110">
        <v>17.387430000000002</v>
      </c>
    </row>
    <row r="1340" spans="1:18" s="113" customFormat="1" ht="30" hidden="1" customHeight="1" outlineLevel="1">
      <c r="A1340" s="196"/>
      <c r="B1340" s="243"/>
      <c r="C1340" s="243"/>
      <c r="D1340" s="243"/>
      <c r="E1340" s="96"/>
      <c r="F1340" s="243"/>
      <c r="G1340" s="96" t="s">
        <v>3806</v>
      </c>
      <c r="H1340" s="110"/>
      <c r="I1340" s="110"/>
      <c r="J1340" s="110">
        <v>1</v>
      </c>
      <c r="K1340" s="110"/>
      <c r="L1340" s="110"/>
      <c r="M1340" s="110"/>
      <c r="N1340" s="110"/>
      <c r="O1340" s="110"/>
      <c r="P1340" s="110"/>
      <c r="Q1340" s="110"/>
      <c r="R1340" s="110">
        <v>18.01342</v>
      </c>
    </row>
    <row r="1341" spans="1:18" s="113" customFormat="1" ht="30" hidden="1" customHeight="1" outlineLevel="1">
      <c r="A1341" s="196"/>
      <c r="B1341" s="243"/>
      <c r="C1341" s="243"/>
      <c r="D1341" s="243"/>
      <c r="E1341" s="96"/>
      <c r="F1341" s="243"/>
      <c r="G1341" s="96" t="s">
        <v>3807</v>
      </c>
      <c r="H1341" s="110"/>
      <c r="I1341" s="110"/>
      <c r="J1341" s="110">
        <v>1</v>
      </c>
      <c r="K1341" s="110"/>
      <c r="L1341" s="110"/>
      <c r="M1341" s="110"/>
      <c r="N1341" s="110"/>
      <c r="O1341" s="110"/>
      <c r="P1341" s="110"/>
      <c r="Q1341" s="110"/>
      <c r="R1341" s="110">
        <v>18.01342</v>
      </c>
    </row>
    <row r="1342" spans="1:18" s="113" customFormat="1" ht="30" hidden="1" customHeight="1" outlineLevel="1">
      <c r="A1342" s="196"/>
      <c r="B1342" s="243"/>
      <c r="C1342" s="243"/>
      <c r="D1342" s="243"/>
      <c r="E1342" s="96"/>
      <c r="F1342" s="243"/>
      <c r="G1342" s="96" t="s">
        <v>3808</v>
      </c>
      <c r="H1342" s="110"/>
      <c r="I1342" s="110"/>
      <c r="J1342" s="110">
        <v>1</v>
      </c>
      <c r="K1342" s="110"/>
      <c r="L1342" s="110"/>
      <c r="M1342" s="110"/>
      <c r="N1342" s="110"/>
      <c r="O1342" s="110"/>
      <c r="P1342" s="110"/>
      <c r="Q1342" s="110"/>
      <c r="R1342" s="110">
        <v>18.01342</v>
      </c>
    </row>
    <row r="1343" spans="1:18" s="113" customFormat="1" ht="30" hidden="1" customHeight="1" outlineLevel="1">
      <c r="A1343" s="196"/>
      <c r="B1343" s="243"/>
      <c r="C1343" s="243"/>
      <c r="D1343" s="243"/>
      <c r="E1343" s="96"/>
      <c r="F1343" s="243"/>
      <c r="G1343" s="96" t="s">
        <v>3809</v>
      </c>
      <c r="H1343" s="110"/>
      <c r="I1343" s="110"/>
      <c r="J1343" s="110">
        <v>1</v>
      </c>
      <c r="K1343" s="110"/>
      <c r="L1343" s="110"/>
      <c r="M1343" s="110"/>
      <c r="N1343" s="110"/>
      <c r="O1343" s="110"/>
      <c r="P1343" s="110"/>
      <c r="Q1343" s="110"/>
      <c r="R1343" s="110">
        <v>18.01342</v>
      </c>
    </row>
    <row r="1344" spans="1:18" s="113" customFormat="1" ht="30" hidden="1" customHeight="1" outlineLevel="1">
      <c r="A1344" s="196"/>
      <c r="B1344" s="243"/>
      <c r="C1344" s="243"/>
      <c r="D1344" s="243"/>
      <c r="E1344" s="96"/>
      <c r="F1344" s="243"/>
      <c r="G1344" s="96" t="s">
        <v>3810</v>
      </c>
      <c r="H1344" s="110"/>
      <c r="I1344" s="110"/>
      <c r="J1344" s="110">
        <v>1</v>
      </c>
      <c r="K1344" s="110"/>
      <c r="L1344" s="110"/>
      <c r="M1344" s="110"/>
      <c r="N1344" s="110"/>
      <c r="O1344" s="110"/>
      <c r="P1344" s="110"/>
      <c r="Q1344" s="110"/>
      <c r="R1344" s="110">
        <v>17.50563</v>
      </c>
    </row>
    <row r="1345" spans="1:18" s="113" customFormat="1" ht="30" hidden="1" customHeight="1" outlineLevel="1">
      <c r="A1345" s="196"/>
      <c r="B1345" s="243"/>
      <c r="C1345" s="243"/>
      <c r="D1345" s="243"/>
      <c r="E1345" s="96"/>
      <c r="F1345" s="243"/>
      <c r="G1345" s="96" t="s">
        <v>3811</v>
      </c>
      <c r="H1345" s="110"/>
      <c r="I1345" s="110"/>
      <c r="J1345" s="110">
        <v>1</v>
      </c>
      <c r="K1345" s="110"/>
      <c r="L1345" s="110"/>
      <c r="M1345" s="110"/>
      <c r="N1345" s="110"/>
      <c r="O1345" s="110"/>
      <c r="P1345" s="110"/>
      <c r="Q1345" s="110"/>
      <c r="R1345" s="110">
        <v>16.235340000000001</v>
      </c>
    </row>
    <row r="1346" spans="1:18" s="113" customFormat="1" ht="30" hidden="1" customHeight="1" outlineLevel="1">
      <c r="A1346" s="196"/>
      <c r="B1346" s="243"/>
      <c r="C1346" s="243"/>
      <c r="D1346" s="243"/>
      <c r="E1346" s="96"/>
      <c r="F1346" s="243"/>
      <c r="G1346" s="96" t="s">
        <v>3114</v>
      </c>
      <c r="H1346" s="110"/>
      <c r="I1346" s="110"/>
      <c r="J1346" s="110">
        <v>1</v>
      </c>
      <c r="K1346" s="110"/>
      <c r="L1346" s="110"/>
      <c r="M1346" s="110"/>
      <c r="N1346" s="110"/>
      <c r="O1346" s="110"/>
      <c r="P1346" s="110"/>
      <c r="Q1346" s="110"/>
      <c r="R1346" s="110">
        <v>12.954139999999999</v>
      </c>
    </row>
    <row r="1347" spans="1:18" s="113" customFormat="1" ht="30" hidden="1" customHeight="1" outlineLevel="1">
      <c r="A1347" s="196"/>
      <c r="B1347" s="243"/>
      <c r="C1347" s="243"/>
      <c r="D1347" s="243"/>
      <c r="E1347" s="96"/>
      <c r="F1347" s="243"/>
      <c r="G1347" s="96" t="s">
        <v>3812</v>
      </c>
      <c r="H1347" s="110"/>
      <c r="I1347" s="110"/>
      <c r="J1347" s="110">
        <v>1</v>
      </c>
      <c r="K1347" s="110"/>
      <c r="L1347" s="110"/>
      <c r="M1347" s="110"/>
      <c r="N1347" s="110"/>
      <c r="O1347" s="110"/>
      <c r="P1347" s="110"/>
      <c r="Q1347" s="110"/>
      <c r="R1347" s="110">
        <v>39.745959999999997</v>
      </c>
    </row>
    <row r="1348" spans="1:18" s="113" customFormat="1" ht="30" hidden="1" customHeight="1" outlineLevel="1">
      <c r="A1348" s="196"/>
      <c r="B1348" s="243"/>
      <c r="C1348" s="243"/>
      <c r="D1348" s="243"/>
      <c r="E1348" s="96"/>
      <c r="F1348" s="243"/>
      <c r="G1348" s="96" t="s">
        <v>3115</v>
      </c>
      <c r="H1348" s="110"/>
      <c r="I1348" s="110"/>
      <c r="J1348" s="110">
        <v>1</v>
      </c>
      <c r="K1348" s="110"/>
      <c r="L1348" s="110"/>
      <c r="M1348" s="110"/>
      <c r="N1348" s="110"/>
      <c r="O1348" s="110"/>
      <c r="P1348" s="110"/>
      <c r="Q1348" s="110"/>
      <c r="R1348" s="110">
        <v>23.727</v>
      </c>
    </row>
    <row r="1349" spans="1:18" s="113" customFormat="1" ht="30" hidden="1" customHeight="1" outlineLevel="1">
      <c r="A1349" s="196"/>
      <c r="B1349" s="243"/>
      <c r="C1349" s="243"/>
      <c r="D1349" s="243"/>
      <c r="E1349" s="96"/>
      <c r="F1349" s="243"/>
      <c r="G1349" s="96" t="s">
        <v>3813</v>
      </c>
      <c r="H1349" s="110"/>
      <c r="I1349" s="110"/>
      <c r="J1349" s="110">
        <v>1</v>
      </c>
      <c r="K1349" s="110"/>
      <c r="L1349" s="110"/>
      <c r="M1349" s="110"/>
      <c r="N1349" s="110"/>
      <c r="O1349" s="110"/>
      <c r="P1349" s="110"/>
      <c r="Q1349" s="110"/>
      <c r="R1349" s="110">
        <v>16.56305</v>
      </c>
    </row>
    <row r="1350" spans="1:18" s="113" customFormat="1" ht="30" hidden="1" customHeight="1" outlineLevel="1">
      <c r="A1350" s="196"/>
      <c r="B1350" s="243"/>
      <c r="C1350" s="243"/>
      <c r="D1350" s="243"/>
      <c r="E1350" s="96"/>
      <c r="F1350" s="243"/>
      <c r="G1350" s="96" t="s">
        <v>3814</v>
      </c>
      <c r="H1350" s="110"/>
      <c r="I1350" s="110"/>
      <c r="J1350" s="110">
        <v>1</v>
      </c>
      <c r="K1350" s="110"/>
      <c r="L1350" s="110"/>
      <c r="M1350" s="110"/>
      <c r="N1350" s="110"/>
      <c r="O1350" s="110"/>
      <c r="P1350" s="110"/>
      <c r="Q1350" s="110"/>
      <c r="R1350" s="110">
        <v>16.198550000000001</v>
      </c>
    </row>
    <row r="1351" spans="1:18" s="113" customFormat="1" ht="30" hidden="1" customHeight="1" outlineLevel="1">
      <c r="A1351" s="196"/>
      <c r="B1351" s="243"/>
      <c r="C1351" s="243"/>
      <c r="D1351" s="243"/>
      <c r="E1351" s="96"/>
      <c r="F1351" s="243"/>
      <c r="G1351" s="96" t="s">
        <v>3815</v>
      </c>
      <c r="H1351" s="110"/>
      <c r="I1351" s="110"/>
      <c r="J1351" s="110">
        <v>1</v>
      </c>
      <c r="K1351" s="110"/>
      <c r="L1351" s="110"/>
      <c r="M1351" s="110"/>
      <c r="N1351" s="110"/>
      <c r="O1351" s="110"/>
      <c r="P1351" s="110"/>
      <c r="Q1351" s="110"/>
      <c r="R1351" s="110">
        <v>16.198550000000001</v>
      </c>
    </row>
    <row r="1352" spans="1:18" s="113" customFormat="1" ht="30" hidden="1" customHeight="1" outlineLevel="1">
      <c r="A1352" s="196"/>
      <c r="B1352" s="243"/>
      <c r="C1352" s="243"/>
      <c r="D1352" s="243"/>
      <c r="E1352" s="96"/>
      <c r="F1352" s="243"/>
      <c r="G1352" s="96" t="s">
        <v>3816</v>
      </c>
      <c r="H1352" s="110"/>
      <c r="I1352" s="110"/>
      <c r="J1352" s="110">
        <v>1</v>
      </c>
      <c r="K1352" s="110"/>
      <c r="L1352" s="110"/>
      <c r="M1352" s="110"/>
      <c r="N1352" s="110"/>
      <c r="O1352" s="110"/>
      <c r="P1352" s="110"/>
      <c r="Q1352" s="110"/>
      <c r="R1352" s="110">
        <v>16.198560000000001</v>
      </c>
    </row>
    <row r="1353" spans="1:18" s="113" customFormat="1" ht="30" hidden="1" customHeight="1" outlineLevel="1">
      <c r="A1353" s="196"/>
      <c r="B1353" s="243"/>
      <c r="C1353" s="243"/>
      <c r="D1353" s="243"/>
      <c r="E1353" s="96"/>
      <c r="F1353" s="243"/>
      <c r="G1353" s="96" t="s">
        <v>3817</v>
      </c>
      <c r="H1353" s="110"/>
      <c r="I1353" s="110"/>
      <c r="J1353" s="110">
        <v>1</v>
      </c>
      <c r="K1353" s="110"/>
      <c r="L1353" s="110"/>
      <c r="M1353" s="110"/>
      <c r="N1353" s="110"/>
      <c r="O1353" s="110"/>
      <c r="P1353" s="110"/>
      <c r="Q1353" s="110"/>
      <c r="R1353" s="110">
        <v>16.198550000000001</v>
      </c>
    </row>
    <row r="1354" spans="1:18" s="113" customFormat="1" ht="30" hidden="1" customHeight="1" outlineLevel="1">
      <c r="A1354" s="196"/>
      <c r="B1354" s="243"/>
      <c r="C1354" s="243"/>
      <c r="D1354" s="243"/>
      <c r="E1354" s="96"/>
      <c r="F1354" s="243"/>
      <c r="G1354" s="96" t="s">
        <v>3818</v>
      </c>
      <c r="H1354" s="110"/>
      <c r="I1354" s="110"/>
      <c r="J1354" s="110">
        <v>1</v>
      </c>
      <c r="K1354" s="110"/>
      <c r="L1354" s="110"/>
      <c r="M1354" s="110"/>
      <c r="N1354" s="110"/>
      <c r="O1354" s="110"/>
      <c r="P1354" s="110"/>
      <c r="Q1354" s="110"/>
      <c r="R1354" s="110">
        <v>16.198560000000001</v>
      </c>
    </row>
    <row r="1355" spans="1:18" s="113" customFormat="1" ht="30" hidden="1" customHeight="1" outlineLevel="1">
      <c r="A1355" s="196"/>
      <c r="B1355" s="243"/>
      <c r="C1355" s="243"/>
      <c r="D1355" s="243"/>
      <c r="E1355" s="96"/>
      <c r="F1355" s="243"/>
      <c r="G1355" s="96" t="s">
        <v>3819</v>
      </c>
      <c r="H1355" s="110"/>
      <c r="I1355" s="110"/>
      <c r="J1355" s="110">
        <v>1</v>
      </c>
      <c r="K1355" s="110"/>
      <c r="L1355" s="110"/>
      <c r="M1355" s="110"/>
      <c r="N1355" s="110"/>
      <c r="O1355" s="110"/>
      <c r="P1355" s="110"/>
      <c r="Q1355" s="110"/>
      <c r="R1355" s="110">
        <v>16.198550000000001</v>
      </c>
    </row>
    <row r="1356" spans="1:18" s="113" customFormat="1" ht="30" hidden="1" customHeight="1" outlineLevel="1">
      <c r="A1356" s="196"/>
      <c r="B1356" s="243"/>
      <c r="C1356" s="243"/>
      <c r="D1356" s="243"/>
      <c r="E1356" s="96"/>
      <c r="F1356" s="243"/>
      <c r="G1356" s="96" t="s">
        <v>3820</v>
      </c>
      <c r="H1356" s="110"/>
      <c r="I1356" s="110"/>
      <c r="J1356" s="110">
        <v>1</v>
      </c>
      <c r="K1356" s="110"/>
      <c r="L1356" s="110"/>
      <c r="M1356" s="110"/>
      <c r="N1356" s="110"/>
      <c r="O1356" s="110"/>
      <c r="P1356" s="110"/>
      <c r="Q1356" s="110"/>
      <c r="R1356" s="110">
        <v>40.354589999999995</v>
      </c>
    </row>
    <row r="1357" spans="1:18" s="113" customFormat="1" ht="30" hidden="1" customHeight="1" outlineLevel="1">
      <c r="A1357" s="196"/>
      <c r="B1357" s="243"/>
      <c r="C1357" s="243"/>
      <c r="D1357" s="243"/>
      <c r="E1357" s="96"/>
      <c r="F1357" s="243"/>
      <c r="G1357" s="96" t="s">
        <v>3821</v>
      </c>
      <c r="H1357" s="110"/>
      <c r="I1357" s="110"/>
      <c r="J1357" s="110">
        <v>1</v>
      </c>
      <c r="K1357" s="110"/>
      <c r="L1357" s="110"/>
      <c r="M1357" s="110"/>
      <c r="N1357" s="110"/>
      <c r="O1357" s="110"/>
      <c r="P1357" s="110"/>
      <c r="Q1357" s="110"/>
      <c r="R1357" s="110">
        <v>40.354589999999995</v>
      </c>
    </row>
    <row r="1358" spans="1:18" s="113" customFormat="1" ht="30" hidden="1" customHeight="1" outlineLevel="1">
      <c r="A1358" s="196"/>
      <c r="B1358" s="243"/>
      <c r="C1358" s="243"/>
      <c r="D1358" s="243"/>
      <c r="E1358" s="96"/>
      <c r="F1358" s="243"/>
      <c r="G1358" s="96" t="s">
        <v>3822</v>
      </c>
      <c r="H1358" s="110"/>
      <c r="I1358" s="110"/>
      <c r="J1358" s="110">
        <v>1</v>
      </c>
      <c r="K1358" s="110"/>
      <c r="L1358" s="110"/>
      <c r="M1358" s="110"/>
      <c r="N1358" s="110"/>
      <c r="O1358" s="110"/>
      <c r="P1358" s="110"/>
      <c r="Q1358" s="110"/>
      <c r="R1358" s="110">
        <v>17.368729999999999</v>
      </c>
    </row>
    <row r="1359" spans="1:18" s="113" customFormat="1" ht="30" hidden="1" customHeight="1" outlineLevel="1">
      <c r="A1359" s="196"/>
      <c r="B1359" s="243"/>
      <c r="C1359" s="243"/>
      <c r="D1359" s="243"/>
      <c r="E1359" s="96"/>
      <c r="F1359" s="243"/>
      <c r="G1359" s="96" t="s">
        <v>3823</v>
      </c>
      <c r="H1359" s="110"/>
      <c r="I1359" s="110"/>
      <c r="J1359" s="110">
        <v>1</v>
      </c>
      <c r="K1359" s="110"/>
      <c r="L1359" s="110"/>
      <c r="M1359" s="110"/>
      <c r="N1359" s="110"/>
      <c r="O1359" s="110"/>
      <c r="P1359" s="110"/>
      <c r="Q1359" s="110"/>
      <c r="R1359" s="110">
        <v>39.38129</v>
      </c>
    </row>
    <row r="1360" spans="1:18" s="113" customFormat="1" ht="30" hidden="1" customHeight="1" outlineLevel="1">
      <c r="A1360" s="196"/>
      <c r="B1360" s="243"/>
      <c r="C1360" s="243"/>
      <c r="D1360" s="243"/>
      <c r="E1360" s="96"/>
      <c r="F1360" s="243"/>
      <c r="G1360" s="96" t="s">
        <v>3824</v>
      </c>
      <c r="H1360" s="110"/>
      <c r="I1360" s="110"/>
      <c r="J1360" s="110">
        <v>1</v>
      </c>
      <c r="K1360" s="110"/>
      <c r="L1360" s="110"/>
      <c r="M1360" s="110"/>
      <c r="N1360" s="110"/>
      <c r="O1360" s="110"/>
      <c r="P1360" s="110"/>
      <c r="Q1360" s="110"/>
      <c r="R1360" s="110">
        <v>17.368729999999999</v>
      </c>
    </row>
    <row r="1361" spans="1:18" s="113" customFormat="1" ht="30" hidden="1" customHeight="1" outlineLevel="1">
      <c r="A1361" s="196"/>
      <c r="B1361" s="243"/>
      <c r="C1361" s="243"/>
      <c r="D1361" s="243"/>
      <c r="E1361" s="96"/>
      <c r="F1361" s="243"/>
      <c r="G1361" s="96" t="s">
        <v>3825</v>
      </c>
      <c r="H1361" s="110"/>
      <c r="I1361" s="110"/>
      <c r="J1361" s="110">
        <v>1</v>
      </c>
      <c r="K1361" s="110"/>
      <c r="L1361" s="110"/>
      <c r="M1361" s="110"/>
      <c r="N1361" s="110"/>
      <c r="O1361" s="110"/>
      <c r="P1361" s="110"/>
      <c r="Q1361" s="110"/>
      <c r="R1361" s="110">
        <v>39.502960000000002</v>
      </c>
    </row>
    <row r="1362" spans="1:18" s="113" customFormat="1" ht="30" hidden="1" customHeight="1" outlineLevel="1">
      <c r="A1362" s="196"/>
      <c r="B1362" s="243"/>
      <c r="C1362" s="243"/>
      <c r="D1362" s="243"/>
      <c r="E1362" s="96"/>
      <c r="F1362" s="243"/>
      <c r="G1362" s="96" t="s">
        <v>3826</v>
      </c>
      <c r="H1362" s="110"/>
      <c r="I1362" s="110"/>
      <c r="J1362" s="110">
        <v>1</v>
      </c>
      <c r="K1362" s="110"/>
      <c r="L1362" s="110"/>
      <c r="M1362" s="110"/>
      <c r="N1362" s="110"/>
      <c r="O1362" s="110"/>
      <c r="P1362" s="110"/>
      <c r="Q1362" s="110"/>
      <c r="R1362" s="110">
        <v>40.201970000000003</v>
      </c>
    </row>
    <row r="1363" spans="1:18" s="113" customFormat="1" ht="30" hidden="1" customHeight="1" outlineLevel="1">
      <c r="A1363" s="196"/>
      <c r="B1363" s="243"/>
      <c r="C1363" s="243"/>
      <c r="D1363" s="243"/>
      <c r="E1363" s="96"/>
      <c r="F1363" s="243"/>
      <c r="G1363" s="96" t="s">
        <v>3827</v>
      </c>
      <c r="H1363" s="110"/>
      <c r="I1363" s="110"/>
      <c r="J1363" s="110">
        <v>1</v>
      </c>
      <c r="K1363" s="110"/>
      <c r="L1363" s="110"/>
      <c r="M1363" s="110"/>
      <c r="N1363" s="110"/>
      <c r="O1363" s="110"/>
      <c r="P1363" s="110"/>
      <c r="Q1363" s="110"/>
      <c r="R1363" s="110">
        <v>16.395400000000002</v>
      </c>
    </row>
    <row r="1364" spans="1:18" s="113" customFormat="1" ht="30" hidden="1" customHeight="1" outlineLevel="1">
      <c r="A1364" s="196"/>
      <c r="B1364" s="243"/>
      <c r="C1364" s="243"/>
      <c r="D1364" s="243"/>
      <c r="E1364" s="96"/>
      <c r="F1364" s="243"/>
      <c r="G1364" s="96" t="s">
        <v>3828</v>
      </c>
      <c r="H1364" s="110"/>
      <c r="I1364" s="110"/>
      <c r="J1364" s="110">
        <v>1</v>
      </c>
      <c r="K1364" s="110"/>
      <c r="L1364" s="110"/>
      <c r="M1364" s="110"/>
      <c r="N1364" s="110"/>
      <c r="O1364" s="110"/>
      <c r="P1364" s="110"/>
      <c r="Q1364" s="110"/>
      <c r="R1364" s="110">
        <v>40.354589999999995</v>
      </c>
    </row>
    <row r="1365" spans="1:18" s="113" customFormat="1" ht="30" hidden="1" customHeight="1" outlineLevel="1">
      <c r="A1365" s="196"/>
      <c r="B1365" s="243"/>
      <c r="C1365" s="243"/>
      <c r="D1365" s="243"/>
      <c r="E1365" s="96"/>
      <c r="F1365" s="243"/>
      <c r="G1365" s="96" t="s">
        <v>3829</v>
      </c>
      <c r="H1365" s="110"/>
      <c r="I1365" s="110"/>
      <c r="J1365" s="110">
        <v>1</v>
      </c>
      <c r="K1365" s="110"/>
      <c r="L1365" s="110"/>
      <c r="M1365" s="110"/>
      <c r="N1365" s="110"/>
      <c r="O1365" s="110"/>
      <c r="P1365" s="110"/>
      <c r="Q1365" s="110"/>
      <c r="R1365" s="110">
        <v>39.624600000000001</v>
      </c>
    </row>
    <row r="1366" spans="1:18" s="113" customFormat="1" ht="30" hidden="1" customHeight="1" outlineLevel="1">
      <c r="A1366" s="196"/>
      <c r="B1366" s="243"/>
      <c r="C1366" s="243"/>
      <c r="D1366" s="243"/>
      <c r="E1366" s="96"/>
      <c r="F1366" s="243"/>
      <c r="G1366" s="96" t="s">
        <v>3830</v>
      </c>
      <c r="H1366" s="110"/>
      <c r="I1366" s="110"/>
      <c r="J1366" s="110">
        <v>1</v>
      </c>
      <c r="K1366" s="110"/>
      <c r="L1366" s="110"/>
      <c r="M1366" s="110"/>
      <c r="N1366" s="110"/>
      <c r="O1366" s="110"/>
      <c r="P1366" s="110"/>
      <c r="Q1366" s="110"/>
      <c r="R1366" s="110">
        <v>40.111220000000003</v>
      </c>
    </row>
    <row r="1367" spans="1:18" s="113" customFormat="1" ht="30" hidden="1" customHeight="1" outlineLevel="1">
      <c r="A1367" s="196"/>
      <c r="B1367" s="243"/>
      <c r="C1367" s="243"/>
      <c r="D1367" s="243"/>
      <c r="E1367" s="96"/>
      <c r="F1367" s="243"/>
      <c r="G1367" s="96" t="s">
        <v>3831</v>
      </c>
      <c r="H1367" s="110"/>
      <c r="I1367" s="110"/>
      <c r="J1367" s="110">
        <v>1</v>
      </c>
      <c r="K1367" s="110"/>
      <c r="L1367" s="110"/>
      <c r="M1367" s="110"/>
      <c r="N1367" s="110"/>
      <c r="O1367" s="110"/>
      <c r="P1367" s="110"/>
      <c r="Q1367" s="110"/>
      <c r="R1367" s="110">
        <v>39.624600000000001</v>
      </c>
    </row>
    <row r="1368" spans="1:18" s="113" customFormat="1" ht="30" hidden="1" customHeight="1" outlineLevel="1">
      <c r="A1368" s="196"/>
      <c r="B1368" s="243"/>
      <c r="C1368" s="243"/>
      <c r="D1368" s="243"/>
      <c r="E1368" s="96"/>
      <c r="F1368" s="243"/>
      <c r="G1368" s="96" t="s">
        <v>3832</v>
      </c>
      <c r="H1368" s="110"/>
      <c r="I1368" s="110"/>
      <c r="J1368" s="110">
        <v>1</v>
      </c>
      <c r="K1368" s="110"/>
      <c r="L1368" s="110"/>
      <c r="M1368" s="110"/>
      <c r="N1368" s="110"/>
      <c r="O1368" s="110"/>
      <c r="P1368" s="110"/>
      <c r="Q1368" s="110"/>
      <c r="R1368" s="110">
        <v>40.354589999999995</v>
      </c>
    </row>
    <row r="1369" spans="1:18" s="113" customFormat="1" ht="30" hidden="1" customHeight="1" outlineLevel="1">
      <c r="A1369" s="196"/>
      <c r="B1369" s="243"/>
      <c r="C1369" s="243"/>
      <c r="D1369" s="243"/>
      <c r="E1369" s="96"/>
      <c r="F1369" s="243"/>
      <c r="G1369" s="96" t="s">
        <v>3833</v>
      </c>
      <c r="H1369" s="110"/>
      <c r="I1369" s="110"/>
      <c r="J1369" s="110">
        <v>1</v>
      </c>
      <c r="K1369" s="110"/>
      <c r="L1369" s="110"/>
      <c r="M1369" s="110"/>
      <c r="N1369" s="110"/>
      <c r="O1369" s="110"/>
      <c r="P1369" s="110"/>
      <c r="Q1369" s="110"/>
      <c r="R1369" s="110">
        <v>39.38129</v>
      </c>
    </row>
    <row r="1370" spans="1:18" s="113" customFormat="1" ht="30" hidden="1" customHeight="1" outlineLevel="1">
      <c r="A1370" s="196"/>
      <c r="B1370" s="243"/>
      <c r="C1370" s="243"/>
      <c r="D1370" s="243"/>
      <c r="E1370" s="96"/>
      <c r="F1370" s="243"/>
      <c r="G1370" s="96" t="s">
        <v>3834</v>
      </c>
      <c r="H1370" s="110"/>
      <c r="I1370" s="110"/>
      <c r="J1370" s="110">
        <v>1</v>
      </c>
      <c r="K1370" s="110"/>
      <c r="L1370" s="110"/>
      <c r="M1370" s="110"/>
      <c r="N1370" s="110"/>
      <c r="O1370" s="110"/>
      <c r="P1370" s="110"/>
      <c r="Q1370" s="110"/>
      <c r="R1370" s="110">
        <v>16.760439999999999</v>
      </c>
    </row>
    <row r="1371" spans="1:18" s="113" customFormat="1" ht="30" hidden="1" customHeight="1" outlineLevel="1">
      <c r="A1371" s="196"/>
      <c r="B1371" s="243"/>
      <c r="C1371" s="243"/>
      <c r="D1371" s="243"/>
      <c r="E1371" s="96"/>
      <c r="F1371" s="243"/>
      <c r="G1371" s="96" t="s">
        <v>3835</v>
      </c>
      <c r="H1371" s="110"/>
      <c r="I1371" s="110"/>
      <c r="J1371" s="110">
        <v>1</v>
      </c>
      <c r="K1371" s="110"/>
      <c r="L1371" s="110"/>
      <c r="M1371" s="110"/>
      <c r="N1371" s="110"/>
      <c r="O1371" s="110"/>
      <c r="P1371" s="110"/>
      <c r="Q1371" s="110"/>
      <c r="R1371" s="110">
        <v>40.354589999999995</v>
      </c>
    </row>
    <row r="1372" spans="1:18" s="113" customFormat="1" ht="30" hidden="1" customHeight="1" outlineLevel="1">
      <c r="A1372" s="196"/>
      <c r="B1372" s="243"/>
      <c r="C1372" s="243"/>
      <c r="D1372" s="243"/>
      <c r="E1372" s="96"/>
      <c r="F1372" s="243"/>
      <c r="G1372" s="96" t="s">
        <v>3836</v>
      </c>
      <c r="H1372" s="110"/>
      <c r="I1372" s="110"/>
      <c r="J1372" s="110">
        <v>1</v>
      </c>
      <c r="K1372" s="110"/>
      <c r="L1372" s="110"/>
      <c r="M1372" s="110"/>
      <c r="N1372" s="110"/>
      <c r="O1372" s="110"/>
      <c r="P1372" s="110"/>
      <c r="Q1372" s="110"/>
      <c r="R1372" s="110">
        <v>17.368729999999999</v>
      </c>
    </row>
    <row r="1373" spans="1:18" s="113" customFormat="1" ht="30" hidden="1" customHeight="1" outlineLevel="1">
      <c r="A1373" s="196"/>
      <c r="B1373" s="243"/>
      <c r="C1373" s="243"/>
      <c r="D1373" s="243"/>
      <c r="E1373" s="96"/>
      <c r="F1373" s="243"/>
      <c r="G1373" s="96" t="s">
        <v>3837</v>
      </c>
      <c r="H1373" s="110"/>
      <c r="I1373" s="110"/>
      <c r="J1373" s="110">
        <v>1</v>
      </c>
      <c r="K1373" s="110"/>
      <c r="L1373" s="110"/>
      <c r="M1373" s="110"/>
      <c r="N1373" s="110"/>
      <c r="O1373" s="110"/>
      <c r="P1373" s="110"/>
      <c r="Q1373" s="110"/>
      <c r="R1373" s="110">
        <v>16.395400000000002</v>
      </c>
    </row>
    <row r="1374" spans="1:18" s="113" customFormat="1" ht="30" hidden="1" customHeight="1" outlineLevel="1">
      <c r="A1374" s="196"/>
      <c r="B1374" s="243"/>
      <c r="C1374" s="243"/>
      <c r="D1374" s="243"/>
      <c r="E1374" s="96"/>
      <c r="F1374" s="243"/>
      <c r="G1374" s="96" t="s">
        <v>3838</v>
      </c>
      <c r="H1374" s="110"/>
      <c r="I1374" s="110"/>
      <c r="J1374" s="110">
        <v>1</v>
      </c>
      <c r="K1374" s="110"/>
      <c r="L1374" s="110"/>
      <c r="M1374" s="110"/>
      <c r="N1374" s="110"/>
      <c r="O1374" s="110"/>
      <c r="P1374" s="110"/>
      <c r="Q1374" s="110"/>
      <c r="R1374" s="110">
        <v>16.51709</v>
      </c>
    </row>
    <row r="1375" spans="1:18" s="113" customFormat="1" ht="30" hidden="1" customHeight="1" outlineLevel="1">
      <c r="A1375" s="196"/>
      <c r="B1375" s="243"/>
      <c r="C1375" s="243"/>
      <c r="D1375" s="243"/>
      <c r="E1375" s="96"/>
      <c r="F1375" s="243"/>
      <c r="G1375" s="96" t="s">
        <v>3839</v>
      </c>
      <c r="H1375" s="110"/>
      <c r="I1375" s="110"/>
      <c r="J1375" s="110">
        <v>1</v>
      </c>
      <c r="K1375" s="110"/>
      <c r="L1375" s="110"/>
      <c r="M1375" s="110"/>
      <c r="N1375" s="110"/>
      <c r="O1375" s="110"/>
      <c r="P1375" s="110"/>
      <c r="Q1375" s="110"/>
      <c r="R1375" s="110">
        <v>17.368729999999999</v>
      </c>
    </row>
    <row r="1376" spans="1:18" s="113" customFormat="1" ht="30" hidden="1" customHeight="1" outlineLevel="1">
      <c r="A1376" s="196"/>
      <c r="B1376" s="243"/>
      <c r="C1376" s="243"/>
      <c r="D1376" s="243"/>
      <c r="E1376" s="96"/>
      <c r="F1376" s="243"/>
      <c r="G1376" s="96" t="s">
        <v>3840</v>
      </c>
      <c r="H1376" s="110"/>
      <c r="I1376" s="110"/>
      <c r="J1376" s="110">
        <v>1</v>
      </c>
      <c r="K1376" s="110"/>
      <c r="L1376" s="110"/>
      <c r="M1376" s="110"/>
      <c r="N1376" s="110"/>
      <c r="O1376" s="110"/>
      <c r="P1376" s="110"/>
      <c r="Q1376" s="110"/>
      <c r="R1376" s="110">
        <v>39.86797</v>
      </c>
    </row>
    <row r="1377" spans="1:18" s="113" customFormat="1" ht="30" hidden="1" customHeight="1" outlineLevel="1">
      <c r="A1377" s="196"/>
      <c r="B1377" s="243"/>
      <c r="C1377" s="243"/>
      <c r="D1377" s="243"/>
      <c r="E1377" s="96"/>
      <c r="F1377" s="243"/>
      <c r="G1377" s="96" t="s">
        <v>3841</v>
      </c>
      <c r="H1377" s="110"/>
      <c r="I1377" s="110"/>
      <c r="J1377" s="110">
        <v>1</v>
      </c>
      <c r="K1377" s="110"/>
      <c r="L1377" s="110"/>
      <c r="M1377" s="110"/>
      <c r="N1377" s="110"/>
      <c r="O1377" s="110"/>
      <c r="P1377" s="110"/>
      <c r="Q1377" s="110"/>
      <c r="R1377" s="110">
        <v>17.368729999999999</v>
      </c>
    </row>
    <row r="1378" spans="1:18" s="113" customFormat="1" ht="30" hidden="1" customHeight="1" outlineLevel="1">
      <c r="A1378" s="196"/>
      <c r="B1378" s="243"/>
      <c r="C1378" s="243"/>
      <c r="D1378" s="243"/>
      <c r="E1378" s="96"/>
      <c r="F1378" s="243"/>
      <c r="G1378" s="96" t="s">
        <v>3842</v>
      </c>
      <c r="H1378" s="110"/>
      <c r="I1378" s="110"/>
      <c r="J1378" s="110">
        <v>1</v>
      </c>
      <c r="K1378" s="110"/>
      <c r="L1378" s="110"/>
      <c r="M1378" s="110"/>
      <c r="N1378" s="110"/>
      <c r="O1378" s="110"/>
      <c r="P1378" s="110"/>
      <c r="Q1378" s="110"/>
      <c r="R1378" s="110">
        <v>16.51709</v>
      </c>
    </row>
    <row r="1379" spans="1:18" s="113" customFormat="1" ht="30" hidden="1" customHeight="1" outlineLevel="1">
      <c r="A1379" s="196"/>
      <c r="B1379" s="243"/>
      <c r="C1379" s="243"/>
      <c r="D1379" s="243"/>
      <c r="E1379" s="96"/>
      <c r="F1379" s="243"/>
      <c r="G1379" s="96" t="s">
        <v>3843</v>
      </c>
      <c r="H1379" s="110"/>
      <c r="I1379" s="110"/>
      <c r="J1379" s="110">
        <v>1</v>
      </c>
      <c r="K1379" s="110"/>
      <c r="L1379" s="110"/>
      <c r="M1379" s="110"/>
      <c r="N1379" s="110"/>
      <c r="O1379" s="110"/>
      <c r="P1379" s="110"/>
      <c r="Q1379" s="110"/>
      <c r="R1379" s="110">
        <v>39.504190000000001</v>
      </c>
    </row>
    <row r="1380" spans="1:18" s="113" customFormat="1" ht="30" hidden="1" customHeight="1" outlineLevel="1">
      <c r="A1380" s="196"/>
      <c r="B1380" s="243"/>
      <c r="C1380" s="243"/>
      <c r="D1380" s="243"/>
      <c r="E1380" s="96"/>
      <c r="F1380" s="243"/>
      <c r="G1380" s="96" t="s">
        <v>3844</v>
      </c>
      <c r="H1380" s="110"/>
      <c r="I1380" s="110"/>
      <c r="J1380" s="110">
        <v>1</v>
      </c>
      <c r="K1380" s="110"/>
      <c r="L1380" s="110"/>
      <c r="M1380" s="110"/>
      <c r="N1380" s="110"/>
      <c r="O1380" s="110"/>
      <c r="P1380" s="110"/>
      <c r="Q1380" s="110"/>
      <c r="R1380" s="110">
        <v>17.368729999999999</v>
      </c>
    </row>
    <row r="1381" spans="1:18" s="113" customFormat="1" ht="30" hidden="1" customHeight="1" outlineLevel="1">
      <c r="A1381" s="196"/>
      <c r="B1381" s="243"/>
      <c r="C1381" s="243"/>
      <c r="D1381" s="243"/>
      <c r="E1381" s="96"/>
      <c r="F1381" s="243"/>
      <c r="G1381" s="96" t="s">
        <v>3845</v>
      </c>
      <c r="H1381" s="110"/>
      <c r="I1381" s="110"/>
      <c r="J1381" s="110">
        <v>1</v>
      </c>
      <c r="K1381" s="110"/>
      <c r="L1381" s="110"/>
      <c r="M1381" s="110"/>
      <c r="N1381" s="110"/>
      <c r="O1381" s="110"/>
      <c r="P1381" s="110"/>
      <c r="Q1381" s="110"/>
      <c r="R1381" s="110">
        <v>16.51709</v>
      </c>
    </row>
    <row r="1382" spans="1:18" s="113" customFormat="1" ht="30" hidden="1" customHeight="1" outlineLevel="1">
      <c r="A1382" s="196"/>
      <c r="B1382" s="243"/>
      <c r="C1382" s="243"/>
      <c r="D1382" s="243"/>
      <c r="E1382" s="96"/>
      <c r="F1382" s="243"/>
      <c r="G1382" s="96" t="s">
        <v>3846</v>
      </c>
      <c r="H1382" s="110"/>
      <c r="I1382" s="110"/>
      <c r="J1382" s="110">
        <v>1</v>
      </c>
      <c r="K1382" s="110"/>
      <c r="L1382" s="110"/>
      <c r="M1382" s="110"/>
      <c r="N1382" s="110"/>
      <c r="O1382" s="110"/>
      <c r="P1382" s="110"/>
      <c r="Q1382" s="110"/>
      <c r="R1382" s="110">
        <v>17.368729999999999</v>
      </c>
    </row>
    <row r="1383" spans="1:18" s="113" customFormat="1" ht="30" hidden="1" customHeight="1" outlineLevel="1">
      <c r="A1383" s="196"/>
      <c r="B1383" s="243"/>
      <c r="C1383" s="243"/>
      <c r="D1383" s="243"/>
      <c r="E1383" s="96"/>
      <c r="F1383" s="243"/>
      <c r="G1383" s="96" t="s">
        <v>3847</v>
      </c>
      <c r="H1383" s="110"/>
      <c r="I1383" s="110"/>
      <c r="J1383" s="110">
        <v>1</v>
      </c>
      <c r="K1383" s="110"/>
      <c r="L1383" s="110"/>
      <c r="M1383" s="110"/>
      <c r="N1383" s="110"/>
      <c r="O1383" s="110"/>
      <c r="P1383" s="110"/>
      <c r="Q1383" s="110"/>
      <c r="R1383" s="110">
        <v>16.638729999999999</v>
      </c>
    </row>
    <row r="1384" spans="1:18" s="113" customFormat="1" ht="30" hidden="1" customHeight="1" outlineLevel="1">
      <c r="A1384" s="196"/>
      <c r="B1384" s="243"/>
      <c r="C1384" s="243"/>
      <c r="D1384" s="243"/>
      <c r="E1384" s="96"/>
      <c r="F1384" s="243"/>
      <c r="G1384" s="96" t="s">
        <v>3848</v>
      </c>
      <c r="H1384" s="110"/>
      <c r="I1384" s="110"/>
      <c r="J1384" s="110">
        <v>1</v>
      </c>
      <c r="K1384" s="110"/>
      <c r="L1384" s="110"/>
      <c r="M1384" s="110"/>
      <c r="N1384" s="110"/>
      <c r="O1384" s="110"/>
      <c r="P1384" s="110"/>
      <c r="Q1384" s="110"/>
      <c r="R1384" s="110">
        <v>39.25956</v>
      </c>
    </row>
    <row r="1385" spans="1:18" s="113" customFormat="1" ht="30" hidden="1" customHeight="1" outlineLevel="1">
      <c r="A1385" s="196"/>
      <c r="B1385" s="243"/>
      <c r="C1385" s="243"/>
      <c r="D1385" s="243"/>
      <c r="E1385" s="96"/>
      <c r="F1385" s="243"/>
      <c r="G1385" s="96" t="s">
        <v>3849</v>
      </c>
      <c r="H1385" s="110"/>
      <c r="I1385" s="110"/>
      <c r="J1385" s="110">
        <v>1</v>
      </c>
      <c r="K1385" s="110"/>
      <c r="L1385" s="110"/>
      <c r="M1385" s="110"/>
      <c r="N1385" s="110"/>
      <c r="O1385" s="110"/>
      <c r="P1385" s="110"/>
      <c r="Q1385" s="110"/>
      <c r="R1385" s="110">
        <v>17.368729999999999</v>
      </c>
    </row>
    <row r="1386" spans="1:18" s="113" customFormat="1" ht="30" hidden="1" customHeight="1" outlineLevel="1">
      <c r="A1386" s="196"/>
      <c r="B1386" s="243"/>
      <c r="C1386" s="243"/>
      <c r="D1386" s="243"/>
      <c r="E1386" s="96"/>
      <c r="F1386" s="243"/>
      <c r="G1386" s="96" t="s">
        <v>3850</v>
      </c>
      <c r="H1386" s="110"/>
      <c r="I1386" s="110"/>
      <c r="J1386" s="110">
        <v>1</v>
      </c>
      <c r="K1386" s="110"/>
      <c r="L1386" s="110"/>
      <c r="M1386" s="110"/>
      <c r="N1386" s="110"/>
      <c r="O1386" s="110"/>
      <c r="P1386" s="110"/>
      <c r="Q1386" s="110"/>
      <c r="R1386" s="110">
        <v>17.368729999999999</v>
      </c>
    </row>
    <row r="1387" spans="1:18" s="113" customFormat="1" ht="30" hidden="1" customHeight="1" outlineLevel="1">
      <c r="A1387" s="196"/>
      <c r="B1387" s="243"/>
      <c r="C1387" s="243"/>
      <c r="D1387" s="243"/>
      <c r="E1387" s="96"/>
      <c r="F1387" s="243"/>
      <c r="G1387" s="96" t="s">
        <v>3851</v>
      </c>
      <c r="H1387" s="110"/>
      <c r="I1387" s="110"/>
      <c r="J1387" s="110">
        <v>1</v>
      </c>
      <c r="K1387" s="110"/>
      <c r="L1387" s="110"/>
      <c r="M1387" s="110"/>
      <c r="N1387" s="110"/>
      <c r="O1387" s="110"/>
      <c r="P1387" s="110"/>
      <c r="Q1387" s="110"/>
      <c r="R1387" s="110">
        <v>15.388459999999998</v>
      </c>
    </row>
    <row r="1388" spans="1:18" s="113" customFormat="1" ht="30" hidden="1" customHeight="1" outlineLevel="1">
      <c r="A1388" s="196"/>
      <c r="B1388" s="243"/>
      <c r="C1388" s="243"/>
      <c r="D1388" s="243"/>
      <c r="E1388" s="96"/>
      <c r="F1388" s="243"/>
      <c r="G1388" s="96" t="s">
        <v>3852</v>
      </c>
      <c r="H1388" s="110"/>
      <c r="I1388" s="110"/>
      <c r="J1388" s="110">
        <v>1</v>
      </c>
      <c r="K1388" s="110"/>
      <c r="L1388" s="110"/>
      <c r="M1388" s="110"/>
      <c r="N1388" s="110"/>
      <c r="O1388" s="110"/>
      <c r="P1388" s="110"/>
      <c r="Q1388" s="110"/>
      <c r="R1388" s="110">
        <v>16.216419999999999</v>
      </c>
    </row>
    <row r="1389" spans="1:18" s="113" customFormat="1" ht="30" hidden="1" customHeight="1" outlineLevel="1">
      <c r="A1389" s="196"/>
      <c r="B1389" s="243"/>
      <c r="C1389" s="243"/>
      <c r="D1389" s="243"/>
      <c r="E1389" s="96"/>
      <c r="F1389" s="243"/>
      <c r="G1389" s="96" t="s">
        <v>3853</v>
      </c>
      <c r="H1389" s="110"/>
      <c r="I1389" s="110"/>
      <c r="J1389" s="110">
        <v>1</v>
      </c>
      <c r="K1389" s="110"/>
      <c r="L1389" s="110"/>
      <c r="M1389" s="110"/>
      <c r="N1389" s="110"/>
      <c r="O1389" s="110"/>
      <c r="P1389" s="110"/>
      <c r="Q1389" s="110"/>
      <c r="R1389" s="110">
        <v>17.368729999999999</v>
      </c>
    </row>
    <row r="1390" spans="1:18" s="113" customFormat="1" ht="30" hidden="1" customHeight="1" outlineLevel="1">
      <c r="A1390" s="196"/>
      <c r="B1390" s="243"/>
      <c r="C1390" s="243"/>
      <c r="D1390" s="243"/>
      <c r="E1390" s="96"/>
      <c r="F1390" s="243"/>
      <c r="G1390" s="96" t="s">
        <v>3854</v>
      </c>
      <c r="H1390" s="110"/>
      <c r="I1390" s="110"/>
      <c r="J1390" s="110">
        <v>1</v>
      </c>
      <c r="K1390" s="110"/>
      <c r="L1390" s="110"/>
      <c r="M1390" s="110"/>
      <c r="N1390" s="110"/>
      <c r="O1390" s="110"/>
      <c r="P1390" s="110"/>
      <c r="Q1390" s="110"/>
      <c r="R1390" s="110">
        <v>40.354589999999995</v>
      </c>
    </row>
    <row r="1391" spans="1:18" s="113" customFormat="1" ht="30" hidden="1" customHeight="1" outlineLevel="1">
      <c r="A1391" s="196"/>
      <c r="B1391" s="243"/>
      <c r="C1391" s="243"/>
      <c r="D1391" s="243"/>
      <c r="E1391" s="96"/>
      <c r="F1391" s="243"/>
      <c r="G1391" s="96" t="s">
        <v>3855</v>
      </c>
      <c r="H1391" s="110"/>
      <c r="I1391" s="110"/>
      <c r="J1391" s="110">
        <v>1</v>
      </c>
      <c r="K1391" s="110"/>
      <c r="L1391" s="110"/>
      <c r="M1391" s="110"/>
      <c r="N1391" s="110"/>
      <c r="O1391" s="110"/>
      <c r="P1391" s="110"/>
      <c r="Q1391" s="110"/>
      <c r="R1391" s="110">
        <v>40.232959999999999</v>
      </c>
    </row>
    <row r="1392" spans="1:18" s="113" customFormat="1" ht="30" hidden="1" customHeight="1" outlineLevel="1">
      <c r="A1392" s="196"/>
      <c r="B1392" s="243"/>
      <c r="C1392" s="243"/>
      <c r="D1392" s="243"/>
      <c r="E1392" s="96"/>
      <c r="F1392" s="243"/>
      <c r="G1392" s="96" t="s">
        <v>3856</v>
      </c>
      <c r="H1392" s="110"/>
      <c r="I1392" s="110"/>
      <c r="J1392" s="110">
        <v>1</v>
      </c>
      <c r="K1392" s="110"/>
      <c r="L1392" s="110"/>
      <c r="M1392" s="110"/>
      <c r="N1392" s="110"/>
      <c r="O1392" s="110"/>
      <c r="P1392" s="110"/>
      <c r="Q1392" s="110"/>
      <c r="R1392" s="110">
        <v>16.51709</v>
      </c>
    </row>
    <row r="1393" spans="1:18" s="113" customFormat="1" ht="30" hidden="1" customHeight="1" outlineLevel="1">
      <c r="A1393" s="196"/>
      <c r="B1393" s="243"/>
      <c r="C1393" s="243"/>
      <c r="D1393" s="243"/>
      <c r="E1393" s="96"/>
      <c r="F1393" s="243"/>
      <c r="G1393" s="96" t="s">
        <v>3857</v>
      </c>
      <c r="H1393" s="110"/>
      <c r="I1393" s="110"/>
      <c r="J1393" s="110">
        <v>1</v>
      </c>
      <c r="K1393" s="110"/>
      <c r="L1393" s="110"/>
      <c r="M1393" s="110"/>
      <c r="N1393" s="110"/>
      <c r="O1393" s="110"/>
      <c r="P1393" s="110"/>
      <c r="Q1393" s="110"/>
      <c r="R1393" s="110">
        <v>40.354589999999995</v>
      </c>
    </row>
    <row r="1394" spans="1:18" s="113" customFormat="1" ht="30" hidden="1" customHeight="1" outlineLevel="1">
      <c r="A1394" s="196"/>
      <c r="B1394" s="243"/>
      <c r="C1394" s="243"/>
      <c r="D1394" s="243"/>
      <c r="E1394" s="96"/>
      <c r="F1394" s="243"/>
      <c r="G1394" s="96" t="s">
        <v>3858</v>
      </c>
      <c r="H1394" s="110"/>
      <c r="I1394" s="110"/>
      <c r="J1394" s="110">
        <v>1</v>
      </c>
      <c r="K1394" s="110"/>
      <c r="L1394" s="110"/>
      <c r="M1394" s="110"/>
      <c r="N1394" s="110"/>
      <c r="O1394" s="110"/>
      <c r="P1394" s="110"/>
      <c r="Q1394" s="110"/>
      <c r="R1394" s="110">
        <v>40.719660000000005</v>
      </c>
    </row>
    <row r="1395" spans="1:18" s="113" customFormat="1" ht="30" hidden="1" customHeight="1" outlineLevel="1">
      <c r="A1395" s="196"/>
      <c r="B1395" s="243"/>
      <c r="C1395" s="243"/>
      <c r="D1395" s="243"/>
      <c r="E1395" s="96"/>
      <c r="F1395" s="243"/>
      <c r="G1395" s="96" t="s">
        <v>3859</v>
      </c>
      <c r="H1395" s="110"/>
      <c r="I1395" s="110"/>
      <c r="J1395" s="110">
        <v>1</v>
      </c>
      <c r="K1395" s="110"/>
      <c r="L1395" s="110"/>
      <c r="M1395" s="110"/>
      <c r="N1395" s="110"/>
      <c r="O1395" s="110"/>
      <c r="P1395" s="110"/>
      <c r="Q1395" s="110"/>
      <c r="R1395" s="110">
        <v>15.871930000000001</v>
      </c>
    </row>
    <row r="1396" spans="1:18" s="113" customFormat="1" ht="30" hidden="1" customHeight="1" outlineLevel="1">
      <c r="A1396" s="196"/>
      <c r="B1396" s="243"/>
      <c r="C1396" s="243"/>
      <c r="D1396" s="243"/>
      <c r="E1396" s="96"/>
      <c r="F1396" s="243"/>
      <c r="G1396" s="96" t="s">
        <v>3860</v>
      </c>
      <c r="H1396" s="110"/>
      <c r="I1396" s="110"/>
      <c r="J1396" s="110">
        <v>1</v>
      </c>
      <c r="K1396" s="110"/>
      <c r="L1396" s="110"/>
      <c r="M1396" s="110"/>
      <c r="N1396" s="110"/>
      <c r="O1396" s="110"/>
      <c r="P1396" s="110"/>
      <c r="Q1396" s="110"/>
      <c r="R1396" s="110">
        <v>15.87195</v>
      </c>
    </row>
    <row r="1397" spans="1:18" s="113" customFormat="1" ht="30" hidden="1" customHeight="1" outlineLevel="1">
      <c r="A1397" s="196"/>
      <c r="B1397" s="243"/>
      <c r="C1397" s="243"/>
      <c r="D1397" s="243"/>
      <c r="E1397" s="96"/>
      <c r="F1397" s="243"/>
      <c r="G1397" s="96" t="s">
        <v>3116</v>
      </c>
      <c r="H1397" s="110"/>
      <c r="I1397" s="110"/>
      <c r="J1397" s="110">
        <v>1</v>
      </c>
      <c r="K1397" s="110"/>
      <c r="L1397" s="110"/>
      <c r="M1397" s="110"/>
      <c r="N1397" s="110"/>
      <c r="O1397" s="110"/>
      <c r="P1397" s="110"/>
      <c r="Q1397" s="110"/>
      <c r="R1397" s="110">
        <v>12.896990000000001</v>
      </c>
    </row>
    <row r="1398" spans="1:18" s="113" customFormat="1" ht="30" hidden="1" customHeight="1" outlineLevel="1">
      <c r="A1398" s="196"/>
      <c r="B1398" s="243"/>
      <c r="C1398" s="243"/>
      <c r="D1398" s="243"/>
      <c r="E1398" s="96"/>
      <c r="F1398" s="243"/>
      <c r="G1398" s="96" t="s">
        <v>3137</v>
      </c>
      <c r="H1398" s="110"/>
      <c r="I1398" s="110"/>
      <c r="J1398" s="110">
        <v>1</v>
      </c>
      <c r="K1398" s="110"/>
      <c r="L1398" s="110"/>
      <c r="M1398" s="110"/>
      <c r="N1398" s="110"/>
      <c r="O1398" s="110"/>
      <c r="P1398" s="110"/>
      <c r="Q1398" s="110"/>
      <c r="R1398" s="110">
        <v>16.641400000000001</v>
      </c>
    </row>
    <row r="1399" spans="1:18" s="113" customFormat="1" ht="30" hidden="1" customHeight="1" outlineLevel="1">
      <c r="A1399" s="196"/>
      <c r="B1399" s="243"/>
      <c r="C1399" s="243"/>
      <c r="D1399" s="243"/>
      <c r="E1399" s="96"/>
      <c r="F1399" s="243"/>
      <c r="G1399" s="96" t="s">
        <v>3861</v>
      </c>
      <c r="H1399" s="110"/>
      <c r="I1399" s="110"/>
      <c r="J1399" s="110">
        <v>1</v>
      </c>
      <c r="K1399" s="110"/>
      <c r="L1399" s="110"/>
      <c r="M1399" s="110"/>
      <c r="N1399" s="110"/>
      <c r="O1399" s="110"/>
      <c r="P1399" s="110"/>
      <c r="Q1399" s="110"/>
      <c r="R1399" s="110">
        <v>15.81621</v>
      </c>
    </row>
    <row r="1400" spans="1:18" s="113" customFormat="1" ht="30" hidden="1" customHeight="1" outlineLevel="1">
      <c r="A1400" s="196"/>
      <c r="B1400" s="243"/>
      <c r="C1400" s="243"/>
      <c r="D1400" s="243"/>
      <c r="E1400" s="96"/>
      <c r="F1400" s="243"/>
      <c r="G1400" s="96" t="s">
        <v>3862</v>
      </c>
      <c r="H1400" s="110"/>
      <c r="I1400" s="110"/>
      <c r="J1400" s="110">
        <v>1</v>
      </c>
      <c r="K1400" s="110"/>
      <c r="L1400" s="110"/>
      <c r="M1400" s="110"/>
      <c r="N1400" s="110"/>
      <c r="O1400" s="110"/>
      <c r="P1400" s="110"/>
      <c r="Q1400" s="110"/>
      <c r="R1400" s="110">
        <v>16.15484</v>
      </c>
    </row>
    <row r="1401" spans="1:18" s="113" customFormat="1" ht="30" hidden="1" customHeight="1" outlineLevel="1">
      <c r="A1401" s="196"/>
      <c r="B1401" s="243"/>
      <c r="C1401" s="243"/>
      <c r="D1401" s="243"/>
      <c r="E1401" s="96"/>
      <c r="F1401" s="243"/>
      <c r="G1401" s="96" t="s">
        <v>3118</v>
      </c>
      <c r="H1401" s="110"/>
      <c r="I1401" s="110"/>
      <c r="J1401" s="110">
        <v>1</v>
      </c>
      <c r="K1401" s="110"/>
      <c r="L1401" s="110"/>
      <c r="M1401" s="110"/>
      <c r="N1401" s="110"/>
      <c r="O1401" s="110"/>
      <c r="P1401" s="110"/>
      <c r="Q1401" s="110"/>
      <c r="R1401" s="110">
        <v>15.427200000000001</v>
      </c>
    </row>
    <row r="1402" spans="1:18" s="113" customFormat="1" ht="30" hidden="1" customHeight="1" outlineLevel="1">
      <c r="A1402" s="196"/>
      <c r="B1402" s="243"/>
      <c r="C1402" s="243"/>
      <c r="D1402" s="243"/>
      <c r="E1402" s="96"/>
      <c r="F1402" s="243"/>
      <c r="G1402" s="96" t="s">
        <v>3863</v>
      </c>
      <c r="H1402" s="110"/>
      <c r="I1402" s="110"/>
      <c r="J1402" s="110">
        <v>1</v>
      </c>
      <c r="K1402" s="110"/>
      <c r="L1402" s="110"/>
      <c r="M1402" s="110"/>
      <c r="N1402" s="110"/>
      <c r="O1402" s="110"/>
      <c r="P1402" s="110"/>
      <c r="Q1402" s="110"/>
      <c r="R1402" s="110">
        <v>15.30223</v>
      </c>
    </row>
    <row r="1403" spans="1:18" s="113" customFormat="1" ht="30" hidden="1" customHeight="1" outlineLevel="1">
      <c r="A1403" s="196"/>
      <c r="B1403" s="243"/>
      <c r="C1403" s="243"/>
      <c r="D1403" s="243"/>
      <c r="E1403" s="96"/>
      <c r="F1403" s="243"/>
      <c r="G1403" s="96" t="s">
        <v>3864</v>
      </c>
      <c r="H1403" s="110"/>
      <c r="I1403" s="110"/>
      <c r="J1403" s="110">
        <v>1</v>
      </c>
      <c r="K1403" s="110"/>
      <c r="L1403" s="110"/>
      <c r="M1403" s="110"/>
      <c r="N1403" s="110"/>
      <c r="O1403" s="110"/>
      <c r="P1403" s="110"/>
      <c r="Q1403" s="110"/>
      <c r="R1403" s="110">
        <v>15.30223</v>
      </c>
    </row>
    <row r="1404" spans="1:18" s="113" customFormat="1" ht="30" hidden="1" customHeight="1" outlineLevel="1">
      <c r="A1404" s="196"/>
      <c r="B1404" s="243"/>
      <c r="C1404" s="243"/>
      <c r="D1404" s="243"/>
      <c r="E1404" s="96"/>
      <c r="F1404" s="243"/>
      <c r="G1404" s="96" t="s">
        <v>3865</v>
      </c>
      <c r="H1404" s="110"/>
      <c r="I1404" s="110"/>
      <c r="J1404" s="110">
        <v>1</v>
      </c>
      <c r="K1404" s="110"/>
      <c r="L1404" s="110"/>
      <c r="M1404" s="110"/>
      <c r="N1404" s="110"/>
      <c r="O1404" s="110"/>
      <c r="P1404" s="110"/>
      <c r="Q1404" s="110"/>
      <c r="R1404" s="110">
        <v>15.30222</v>
      </c>
    </row>
    <row r="1405" spans="1:18" s="113" customFormat="1" ht="30" hidden="1" customHeight="1" outlineLevel="1">
      <c r="A1405" s="196"/>
      <c r="B1405" s="243"/>
      <c r="C1405" s="243"/>
      <c r="D1405" s="243"/>
      <c r="E1405" s="96"/>
      <c r="F1405" s="243"/>
      <c r="G1405" s="96" t="s">
        <v>3138</v>
      </c>
      <c r="H1405" s="110"/>
      <c r="I1405" s="110"/>
      <c r="J1405" s="110">
        <v>1</v>
      </c>
      <c r="K1405" s="110"/>
      <c r="L1405" s="110"/>
      <c r="M1405" s="110"/>
      <c r="N1405" s="110"/>
      <c r="O1405" s="110"/>
      <c r="P1405" s="110"/>
      <c r="Q1405" s="110"/>
      <c r="R1405" s="110">
        <v>17.078389999999999</v>
      </c>
    </row>
    <row r="1406" spans="1:18" s="113" customFormat="1" ht="30" hidden="1" customHeight="1" outlineLevel="1">
      <c r="A1406" s="196"/>
      <c r="B1406" s="243"/>
      <c r="C1406" s="243"/>
      <c r="D1406" s="243"/>
      <c r="E1406" s="96"/>
      <c r="F1406" s="243"/>
      <c r="G1406" s="96" t="s">
        <v>3866</v>
      </c>
      <c r="H1406" s="110"/>
      <c r="I1406" s="110"/>
      <c r="J1406" s="110">
        <v>1</v>
      </c>
      <c r="K1406" s="110"/>
      <c r="L1406" s="110"/>
      <c r="M1406" s="110"/>
      <c r="N1406" s="110"/>
      <c r="O1406" s="110"/>
      <c r="P1406" s="110"/>
      <c r="Q1406" s="110"/>
      <c r="R1406" s="110">
        <v>16.497049999999998</v>
      </c>
    </row>
    <row r="1407" spans="1:18" s="113" customFormat="1" ht="30" hidden="1" customHeight="1" outlineLevel="1">
      <c r="A1407" s="196"/>
      <c r="B1407" s="243"/>
      <c r="C1407" s="243"/>
      <c r="D1407" s="243"/>
      <c r="E1407" s="96"/>
      <c r="F1407" s="243"/>
      <c r="G1407" s="96" t="s">
        <v>3867</v>
      </c>
      <c r="H1407" s="110"/>
      <c r="I1407" s="110"/>
      <c r="J1407" s="110">
        <v>1</v>
      </c>
      <c r="K1407" s="110"/>
      <c r="L1407" s="110"/>
      <c r="M1407" s="110"/>
      <c r="N1407" s="110"/>
      <c r="O1407" s="110"/>
      <c r="P1407" s="110"/>
      <c r="Q1407" s="110"/>
      <c r="R1407" s="110">
        <v>16.49699</v>
      </c>
    </row>
    <row r="1408" spans="1:18" s="113" customFormat="1" ht="30" hidden="1" customHeight="1" outlineLevel="1">
      <c r="A1408" s="196"/>
      <c r="B1408" s="243"/>
      <c r="C1408" s="243"/>
      <c r="D1408" s="243"/>
      <c r="E1408" s="96"/>
      <c r="F1408" s="243"/>
      <c r="G1408" s="96" t="s">
        <v>3140</v>
      </c>
      <c r="H1408" s="110"/>
      <c r="I1408" s="110"/>
      <c r="J1408" s="110">
        <v>1</v>
      </c>
      <c r="K1408" s="110"/>
      <c r="L1408" s="110"/>
      <c r="M1408" s="110"/>
      <c r="N1408" s="110"/>
      <c r="O1408" s="110"/>
      <c r="P1408" s="110"/>
      <c r="Q1408" s="110"/>
      <c r="R1408" s="110">
        <v>15.43882</v>
      </c>
    </row>
    <row r="1409" spans="1:18" s="113" customFormat="1" ht="30" hidden="1" customHeight="1" outlineLevel="1">
      <c r="A1409" s="196"/>
      <c r="B1409" s="243"/>
      <c r="C1409" s="243"/>
      <c r="D1409" s="243"/>
      <c r="E1409" s="96"/>
      <c r="F1409" s="243"/>
      <c r="G1409" s="96" t="s">
        <v>3868</v>
      </c>
      <c r="H1409" s="110"/>
      <c r="I1409" s="110"/>
      <c r="J1409" s="110">
        <v>1</v>
      </c>
      <c r="K1409" s="110"/>
      <c r="L1409" s="110"/>
      <c r="M1409" s="110"/>
      <c r="N1409" s="110"/>
      <c r="O1409" s="110"/>
      <c r="P1409" s="110"/>
      <c r="Q1409" s="110"/>
      <c r="R1409" s="110">
        <v>16.512070000000001</v>
      </c>
    </row>
    <row r="1410" spans="1:18" s="113" customFormat="1" ht="30" hidden="1" customHeight="1" outlineLevel="1">
      <c r="A1410" s="196"/>
      <c r="B1410" s="243"/>
      <c r="C1410" s="243"/>
      <c r="D1410" s="243"/>
      <c r="E1410" s="96"/>
      <c r="F1410" s="243"/>
      <c r="G1410" s="96" t="s">
        <v>3136</v>
      </c>
      <c r="H1410" s="110"/>
      <c r="I1410" s="110"/>
      <c r="J1410" s="110">
        <v>1</v>
      </c>
      <c r="K1410" s="110"/>
      <c r="L1410" s="110"/>
      <c r="M1410" s="110"/>
      <c r="N1410" s="110"/>
      <c r="O1410" s="110"/>
      <c r="P1410" s="110"/>
      <c r="Q1410" s="110"/>
      <c r="R1410" s="110">
        <v>25.51211</v>
      </c>
    </row>
    <row r="1411" spans="1:18" s="113" customFormat="1" ht="30" hidden="1" customHeight="1" outlineLevel="1">
      <c r="A1411" s="196"/>
      <c r="B1411" s="243"/>
      <c r="C1411" s="243"/>
      <c r="D1411" s="243"/>
      <c r="E1411" s="96"/>
      <c r="F1411" s="243"/>
      <c r="G1411" s="96" t="s">
        <v>3141</v>
      </c>
      <c r="H1411" s="110"/>
      <c r="I1411" s="110"/>
      <c r="J1411" s="110">
        <v>1</v>
      </c>
      <c r="K1411" s="110"/>
      <c r="L1411" s="110"/>
      <c r="M1411" s="110"/>
      <c r="N1411" s="110"/>
      <c r="O1411" s="110"/>
      <c r="P1411" s="110"/>
      <c r="Q1411" s="110"/>
      <c r="R1411" s="110">
        <v>38.098570000000002</v>
      </c>
    </row>
    <row r="1412" spans="1:18" s="113" customFormat="1" ht="30" hidden="1" customHeight="1" outlineLevel="1">
      <c r="A1412" s="196"/>
      <c r="B1412" s="243"/>
      <c r="C1412" s="243"/>
      <c r="D1412" s="243"/>
      <c r="E1412" s="96"/>
      <c r="F1412" s="243"/>
      <c r="G1412" s="96" t="s">
        <v>3121</v>
      </c>
      <c r="H1412" s="110"/>
      <c r="I1412" s="110"/>
      <c r="J1412" s="110">
        <v>1</v>
      </c>
      <c r="K1412" s="110"/>
      <c r="L1412" s="110"/>
      <c r="M1412" s="110"/>
      <c r="N1412" s="110"/>
      <c r="O1412" s="110"/>
      <c r="P1412" s="110"/>
      <c r="Q1412" s="110"/>
      <c r="R1412" s="110">
        <v>34.802210000000002</v>
      </c>
    </row>
    <row r="1413" spans="1:18" s="113" customFormat="1" ht="30" hidden="1" customHeight="1" outlineLevel="1">
      <c r="A1413" s="196"/>
      <c r="B1413" s="243"/>
      <c r="C1413" s="243"/>
      <c r="D1413" s="243"/>
      <c r="E1413" s="96"/>
      <c r="F1413" s="243"/>
      <c r="G1413" s="96" t="s">
        <v>3142</v>
      </c>
      <c r="H1413" s="110"/>
      <c r="I1413" s="110"/>
      <c r="J1413" s="110">
        <v>1</v>
      </c>
      <c r="K1413" s="110"/>
      <c r="L1413" s="110"/>
      <c r="M1413" s="110"/>
      <c r="N1413" s="110"/>
      <c r="O1413" s="110"/>
      <c r="P1413" s="110"/>
      <c r="Q1413" s="110"/>
      <c r="R1413" s="110">
        <v>37.403080000000003</v>
      </c>
    </row>
    <row r="1414" spans="1:18" s="113" customFormat="1" ht="30" hidden="1" customHeight="1" outlineLevel="1">
      <c r="A1414" s="196"/>
      <c r="B1414" s="243"/>
      <c r="C1414" s="243"/>
      <c r="D1414" s="243"/>
      <c r="E1414" s="96"/>
      <c r="F1414" s="243"/>
      <c r="G1414" s="96" t="s">
        <v>3143</v>
      </c>
      <c r="H1414" s="110"/>
      <c r="I1414" s="110"/>
      <c r="J1414" s="110">
        <v>1</v>
      </c>
      <c r="K1414" s="110"/>
      <c r="L1414" s="110"/>
      <c r="M1414" s="110"/>
      <c r="N1414" s="110"/>
      <c r="O1414" s="110"/>
      <c r="P1414" s="110"/>
      <c r="Q1414" s="110"/>
      <c r="R1414" s="110">
        <v>32.74586</v>
      </c>
    </row>
    <row r="1415" spans="1:18" s="113" customFormat="1" ht="30" hidden="1" customHeight="1" outlineLevel="1">
      <c r="A1415" s="196"/>
      <c r="B1415" s="243"/>
      <c r="C1415" s="243"/>
      <c r="D1415" s="243"/>
      <c r="E1415" s="96"/>
      <c r="F1415" s="243"/>
      <c r="G1415" s="96" t="s">
        <v>3145</v>
      </c>
      <c r="H1415" s="110"/>
      <c r="I1415" s="110"/>
      <c r="J1415" s="110">
        <v>1</v>
      </c>
      <c r="K1415" s="110"/>
      <c r="L1415" s="110"/>
      <c r="M1415" s="110"/>
      <c r="N1415" s="110"/>
      <c r="O1415" s="110"/>
      <c r="P1415" s="110"/>
      <c r="Q1415" s="110"/>
      <c r="R1415" s="110">
        <v>38.030879999999996</v>
      </c>
    </row>
    <row r="1416" spans="1:18" s="113" customFormat="1" ht="30" hidden="1" customHeight="1" outlineLevel="1">
      <c r="A1416" s="196"/>
      <c r="B1416" s="243"/>
      <c r="C1416" s="243"/>
      <c r="D1416" s="243"/>
      <c r="E1416" s="96"/>
      <c r="F1416" s="243"/>
      <c r="G1416" s="96" t="s">
        <v>3125</v>
      </c>
      <c r="H1416" s="110"/>
      <c r="I1416" s="110"/>
      <c r="J1416" s="110">
        <v>1</v>
      </c>
      <c r="K1416" s="110"/>
      <c r="L1416" s="110"/>
      <c r="M1416" s="110"/>
      <c r="N1416" s="110"/>
      <c r="O1416" s="110"/>
      <c r="P1416" s="110"/>
      <c r="Q1416" s="110"/>
      <c r="R1416" s="110">
        <v>16.312739999999998</v>
      </c>
    </row>
    <row r="1417" spans="1:18" s="113" customFormat="1" ht="30" hidden="1" customHeight="1" outlineLevel="1">
      <c r="A1417" s="196"/>
      <c r="B1417" s="243"/>
      <c r="C1417" s="243"/>
      <c r="D1417" s="243"/>
      <c r="E1417" s="96"/>
      <c r="F1417" s="243"/>
      <c r="G1417" s="96" t="s">
        <v>3126</v>
      </c>
      <c r="H1417" s="110"/>
      <c r="I1417" s="110"/>
      <c r="J1417" s="110">
        <v>1</v>
      </c>
      <c r="K1417" s="110"/>
      <c r="L1417" s="110"/>
      <c r="M1417" s="110"/>
      <c r="N1417" s="110"/>
      <c r="O1417" s="110"/>
      <c r="P1417" s="110"/>
      <c r="Q1417" s="110"/>
      <c r="R1417" s="110">
        <v>35.673319999999997</v>
      </c>
    </row>
    <row r="1418" spans="1:18" s="113" customFormat="1" ht="30" hidden="1" customHeight="1" outlineLevel="1">
      <c r="A1418" s="196"/>
      <c r="B1418" s="243"/>
      <c r="C1418" s="243"/>
      <c r="D1418" s="243"/>
      <c r="E1418" s="96"/>
      <c r="F1418" s="243"/>
      <c r="G1418" s="96" t="s">
        <v>3869</v>
      </c>
      <c r="H1418" s="110"/>
      <c r="I1418" s="110"/>
      <c r="J1418" s="110">
        <v>1</v>
      </c>
      <c r="K1418" s="110"/>
      <c r="L1418" s="110"/>
      <c r="M1418" s="110"/>
      <c r="N1418" s="110"/>
      <c r="O1418" s="110"/>
      <c r="P1418" s="110"/>
      <c r="Q1418" s="110"/>
      <c r="R1418" s="110">
        <v>15.01131</v>
      </c>
    </row>
    <row r="1419" spans="1:18" s="113" customFormat="1" ht="30" hidden="1" customHeight="1" outlineLevel="1">
      <c r="A1419" s="196"/>
      <c r="B1419" s="243"/>
      <c r="C1419" s="243"/>
      <c r="D1419" s="243"/>
      <c r="E1419" s="96"/>
      <c r="F1419" s="243"/>
      <c r="G1419" s="96" t="s">
        <v>3870</v>
      </c>
      <c r="H1419" s="110"/>
      <c r="I1419" s="110"/>
      <c r="J1419" s="110">
        <v>1</v>
      </c>
      <c r="K1419" s="110"/>
      <c r="L1419" s="110"/>
      <c r="M1419" s="110"/>
      <c r="N1419" s="110"/>
      <c r="O1419" s="110"/>
      <c r="P1419" s="110"/>
      <c r="Q1419" s="110"/>
      <c r="R1419" s="110">
        <v>34.110120000000002</v>
      </c>
    </row>
    <row r="1420" spans="1:18" s="113" customFormat="1" ht="30" hidden="1" customHeight="1" outlineLevel="1">
      <c r="A1420" s="196"/>
      <c r="B1420" s="243"/>
      <c r="C1420" s="243"/>
      <c r="D1420" s="243"/>
      <c r="E1420" s="96"/>
      <c r="F1420" s="243"/>
      <c r="G1420" s="96" t="s">
        <v>3871</v>
      </c>
      <c r="H1420" s="110"/>
      <c r="I1420" s="110"/>
      <c r="J1420" s="110">
        <v>1</v>
      </c>
      <c r="K1420" s="110"/>
      <c r="L1420" s="110"/>
      <c r="M1420" s="110"/>
      <c r="N1420" s="110"/>
      <c r="O1420" s="110"/>
      <c r="P1420" s="110"/>
      <c r="Q1420" s="110"/>
      <c r="R1420" s="110">
        <v>15.011290000000001</v>
      </c>
    </row>
    <row r="1421" spans="1:18" s="113" customFormat="1" ht="30" hidden="1" customHeight="1" outlineLevel="1">
      <c r="A1421" s="196"/>
      <c r="B1421" s="243"/>
      <c r="C1421" s="243"/>
      <c r="D1421" s="243"/>
      <c r="E1421" s="96"/>
      <c r="F1421" s="243"/>
      <c r="G1421" s="96" t="s">
        <v>3872</v>
      </c>
      <c r="H1421" s="110"/>
      <c r="I1421" s="110"/>
      <c r="J1421" s="110">
        <v>1</v>
      </c>
      <c r="K1421" s="110"/>
      <c r="L1421" s="110"/>
      <c r="M1421" s="110"/>
      <c r="N1421" s="110"/>
      <c r="O1421" s="110"/>
      <c r="P1421" s="110"/>
      <c r="Q1421" s="110"/>
      <c r="R1421" s="110">
        <v>5.7321999999999997</v>
      </c>
    </row>
    <row r="1422" spans="1:18" s="113" customFormat="1" ht="30" hidden="1" customHeight="1" outlineLevel="1">
      <c r="A1422" s="196"/>
      <c r="B1422" s="243"/>
      <c r="C1422" s="243"/>
      <c r="D1422" s="243"/>
      <c r="E1422" s="96"/>
      <c r="F1422" s="243"/>
      <c r="G1422" s="96" t="s">
        <v>3146</v>
      </c>
      <c r="H1422" s="110"/>
      <c r="I1422" s="110"/>
      <c r="J1422" s="110">
        <v>1</v>
      </c>
      <c r="K1422" s="110"/>
      <c r="L1422" s="110"/>
      <c r="M1422" s="110"/>
      <c r="N1422" s="110"/>
      <c r="O1422" s="110"/>
      <c r="P1422" s="110"/>
      <c r="Q1422" s="110"/>
      <c r="R1422" s="110">
        <v>33.330150000000003</v>
      </c>
    </row>
    <row r="1423" spans="1:18" s="113" customFormat="1" ht="30" hidden="1" customHeight="1" outlineLevel="1">
      <c r="A1423" s="196"/>
      <c r="B1423" s="243"/>
      <c r="C1423" s="243"/>
      <c r="D1423" s="243"/>
      <c r="E1423" s="96"/>
      <c r="F1423" s="243"/>
      <c r="G1423" s="96" t="s">
        <v>3873</v>
      </c>
      <c r="H1423" s="110"/>
      <c r="I1423" s="110"/>
      <c r="J1423" s="110">
        <v>1</v>
      </c>
      <c r="K1423" s="110"/>
      <c r="L1423" s="110"/>
      <c r="M1423" s="110"/>
      <c r="N1423" s="110"/>
      <c r="O1423" s="110"/>
      <c r="P1423" s="110"/>
      <c r="Q1423" s="110"/>
      <c r="R1423" s="110">
        <v>33.801739999999995</v>
      </c>
    </row>
    <row r="1424" spans="1:18" s="113" customFormat="1" ht="30" hidden="1" customHeight="1" outlineLevel="1">
      <c r="A1424" s="196"/>
      <c r="B1424" s="243"/>
      <c r="C1424" s="243"/>
      <c r="D1424" s="243"/>
      <c r="E1424" s="96"/>
      <c r="F1424" s="243"/>
      <c r="G1424" s="96" t="s">
        <v>3874</v>
      </c>
      <c r="H1424" s="110"/>
      <c r="I1424" s="110"/>
      <c r="J1424" s="110">
        <v>1</v>
      </c>
      <c r="K1424" s="110"/>
      <c r="L1424" s="110"/>
      <c r="M1424" s="110"/>
      <c r="N1424" s="110"/>
      <c r="O1424" s="110"/>
      <c r="P1424" s="110"/>
      <c r="Q1424" s="110"/>
      <c r="R1424" s="110">
        <v>34.224839999999993</v>
      </c>
    </row>
    <row r="1425" spans="1:18" s="113" customFormat="1" ht="30" hidden="1" customHeight="1" outlineLevel="1">
      <c r="A1425" s="196"/>
      <c r="B1425" s="243"/>
      <c r="C1425" s="243"/>
      <c r="D1425" s="243"/>
      <c r="E1425" s="96"/>
      <c r="F1425" s="243"/>
      <c r="G1425" s="96" t="s">
        <v>3875</v>
      </c>
      <c r="H1425" s="110"/>
      <c r="I1425" s="110"/>
      <c r="J1425" s="110">
        <v>1</v>
      </c>
      <c r="K1425" s="110"/>
      <c r="L1425" s="110"/>
      <c r="M1425" s="110"/>
      <c r="N1425" s="110"/>
      <c r="O1425" s="110"/>
      <c r="P1425" s="110"/>
      <c r="Q1425" s="110"/>
      <c r="R1425" s="110">
        <v>34.224839999999993</v>
      </c>
    </row>
    <row r="1426" spans="1:18" s="113" customFormat="1" ht="30" hidden="1" customHeight="1" outlineLevel="1">
      <c r="A1426" s="196"/>
      <c r="B1426" s="243"/>
      <c r="C1426" s="243"/>
      <c r="D1426" s="243"/>
      <c r="E1426" s="96"/>
      <c r="F1426" s="243"/>
      <c r="G1426" s="96" t="s">
        <v>3876</v>
      </c>
      <c r="H1426" s="110"/>
      <c r="I1426" s="110"/>
      <c r="J1426" s="110">
        <v>1</v>
      </c>
      <c r="K1426" s="110"/>
      <c r="L1426" s="110"/>
      <c r="M1426" s="110"/>
      <c r="N1426" s="110"/>
      <c r="O1426" s="110"/>
      <c r="P1426" s="110"/>
      <c r="Q1426" s="110"/>
      <c r="R1426" s="110">
        <v>33.387809999999995</v>
      </c>
    </row>
    <row r="1427" spans="1:18" s="113" customFormat="1" ht="30" hidden="1" customHeight="1" outlineLevel="1">
      <c r="A1427" s="196"/>
      <c r="B1427" s="243"/>
      <c r="C1427" s="243"/>
      <c r="D1427" s="243"/>
      <c r="E1427" s="96"/>
      <c r="F1427" s="243"/>
      <c r="G1427" s="96" t="s">
        <v>3877</v>
      </c>
      <c r="H1427" s="110"/>
      <c r="I1427" s="110"/>
      <c r="J1427" s="110">
        <v>1</v>
      </c>
      <c r="K1427" s="110"/>
      <c r="L1427" s="110"/>
      <c r="M1427" s="110"/>
      <c r="N1427" s="110"/>
      <c r="O1427" s="110"/>
      <c r="P1427" s="110"/>
      <c r="Q1427" s="110"/>
      <c r="R1427" s="110">
        <v>33.183169999999997</v>
      </c>
    </row>
    <row r="1428" spans="1:18" s="113" customFormat="1" ht="30" hidden="1" customHeight="1" outlineLevel="1">
      <c r="A1428" s="196"/>
      <c r="B1428" s="243"/>
      <c r="C1428" s="243"/>
      <c r="D1428" s="243"/>
      <c r="E1428" s="96"/>
      <c r="F1428" s="243"/>
      <c r="G1428" s="96" t="s">
        <v>3878</v>
      </c>
      <c r="H1428" s="110"/>
      <c r="I1428" s="110"/>
      <c r="J1428" s="110">
        <v>1</v>
      </c>
      <c r="K1428" s="110"/>
      <c r="L1428" s="110"/>
      <c r="M1428" s="110"/>
      <c r="N1428" s="110"/>
      <c r="O1428" s="110"/>
      <c r="P1428" s="110"/>
      <c r="Q1428" s="110"/>
      <c r="R1428" s="110">
        <v>33.388150000000003</v>
      </c>
    </row>
    <row r="1429" spans="1:18" s="113" customFormat="1" ht="30" hidden="1" customHeight="1" outlineLevel="1">
      <c r="A1429" s="196"/>
      <c r="B1429" s="243"/>
      <c r="C1429" s="243"/>
      <c r="D1429" s="243"/>
      <c r="E1429" s="96"/>
      <c r="F1429" s="243"/>
      <c r="G1429" s="96" t="s">
        <v>3879</v>
      </c>
      <c r="H1429" s="110"/>
      <c r="I1429" s="110"/>
      <c r="J1429" s="110">
        <v>1</v>
      </c>
      <c r="K1429" s="110"/>
      <c r="L1429" s="110"/>
      <c r="M1429" s="110"/>
      <c r="N1429" s="110"/>
      <c r="O1429" s="110"/>
      <c r="P1429" s="110"/>
      <c r="Q1429" s="110"/>
      <c r="R1429" s="110">
        <v>14.8353</v>
      </c>
    </row>
    <row r="1430" spans="1:18" s="113" customFormat="1" ht="30" hidden="1" customHeight="1" outlineLevel="1">
      <c r="A1430" s="196"/>
      <c r="B1430" s="243"/>
      <c r="C1430" s="243"/>
      <c r="D1430" s="243"/>
      <c r="E1430" s="96"/>
      <c r="F1430" s="243"/>
      <c r="G1430" s="96" t="s">
        <v>3880</v>
      </c>
      <c r="H1430" s="110"/>
      <c r="I1430" s="110"/>
      <c r="J1430" s="110">
        <v>1</v>
      </c>
      <c r="K1430" s="110"/>
      <c r="L1430" s="110"/>
      <c r="M1430" s="110"/>
      <c r="N1430" s="110"/>
      <c r="O1430" s="110"/>
      <c r="P1430" s="110"/>
      <c r="Q1430" s="110"/>
      <c r="R1430" s="110">
        <v>33.183169999999997</v>
      </c>
    </row>
    <row r="1431" spans="1:18" s="113" customFormat="1" ht="30" hidden="1" customHeight="1" outlineLevel="1">
      <c r="A1431" s="196"/>
      <c r="B1431" s="243"/>
      <c r="C1431" s="243"/>
      <c r="D1431" s="243"/>
      <c r="E1431" s="96"/>
      <c r="F1431" s="243"/>
      <c r="G1431" s="96" t="s">
        <v>3881</v>
      </c>
      <c r="H1431" s="110"/>
      <c r="I1431" s="110"/>
      <c r="J1431" s="110">
        <v>1</v>
      </c>
      <c r="K1431" s="110"/>
      <c r="L1431" s="110"/>
      <c r="M1431" s="110"/>
      <c r="N1431" s="110"/>
      <c r="O1431" s="110"/>
      <c r="P1431" s="110"/>
      <c r="Q1431" s="110"/>
      <c r="R1431" s="110">
        <v>32.969660000000005</v>
      </c>
    </row>
    <row r="1432" spans="1:18" s="113" customFormat="1" ht="30" hidden="1" customHeight="1" outlineLevel="1">
      <c r="A1432" s="196"/>
      <c r="B1432" s="243"/>
      <c r="C1432" s="243"/>
      <c r="D1432" s="243"/>
      <c r="E1432" s="96"/>
      <c r="F1432" s="243"/>
      <c r="G1432" s="96" t="s">
        <v>3882</v>
      </c>
      <c r="H1432" s="110"/>
      <c r="I1432" s="110"/>
      <c r="J1432" s="110">
        <v>1</v>
      </c>
      <c r="K1432" s="110"/>
      <c r="L1432" s="110"/>
      <c r="M1432" s="110"/>
      <c r="N1432" s="110"/>
      <c r="O1432" s="110"/>
      <c r="P1432" s="110"/>
      <c r="Q1432" s="110"/>
      <c r="R1432" s="110">
        <v>33.183169999999997</v>
      </c>
    </row>
    <row r="1433" spans="1:18" s="113" customFormat="1" ht="30" hidden="1" customHeight="1" outlineLevel="1">
      <c r="A1433" s="196"/>
      <c r="B1433" s="243"/>
      <c r="C1433" s="243"/>
      <c r="D1433" s="243"/>
      <c r="E1433" s="96"/>
      <c r="F1433" s="243"/>
      <c r="G1433" s="96" t="s">
        <v>3883</v>
      </c>
      <c r="H1433" s="110"/>
      <c r="I1433" s="110"/>
      <c r="J1433" s="110">
        <v>1</v>
      </c>
      <c r="K1433" s="110"/>
      <c r="L1433" s="110"/>
      <c r="M1433" s="110"/>
      <c r="N1433" s="110"/>
      <c r="O1433" s="110"/>
      <c r="P1433" s="110"/>
      <c r="Q1433" s="110"/>
      <c r="R1433" s="110">
        <v>33.182610000000004</v>
      </c>
    </row>
    <row r="1434" spans="1:18" s="113" customFormat="1" ht="30" hidden="1" customHeight="1" outlineLevel="1">
      <c r="A1434" s="196"/>
      <c r="B1434" s="243"/>
      <c r="C1434" s="243"/>
      <c r="D1434" s="243"/>
      <c r="E1434" s="96"/>
      <c r="F1434" s="243"/>
      <c r="G1434" s="96" t="s">
        <v>3884</v>
      </c>
      <c r="H1434" s="110"/>
      <c r="I1434" s="110"/>
      <c r="J1434" s="110">
        <v>1</v>
      </c>
      <c r="K1434" s="110"/>
      <c r="L1434" s="110"/>
      <c r="M1434" s="110"/>
      <c r="N1434" s="110"/>
      <c r="O1434" s="110"/>
      <c r="P1434" s="110"/>
      <c r="Q1434" s="110"/>
      <c r="R1434" s="110">
        <v>33.183169999999997</v>
      </c>
    </row>
    <row r="1435" spans="1:18" s="113" customFormat="1" ht="30" hidden="1" customHeight="1" outlineLevel="1">
      <c r="A1435" s="196"/>
      <c r="B1435" s="243"/>
      <c r="C1435" s="243"/>
      <c r="D1435" s="243"/>
      <c r="E1435" s="96"/>
      <c r="F1435" s="243"/>
      <c r="G1435" s="96" t="s">
        <v>3885</v>
      </c>
      <c r="H1435" s="110"/>
      <c r="I1435" s="110"/>
      <c r="J1435" s="110">
        <v>1</v>
      </c>
      <c r="K1435" s="110"/>
      <c r="L1435" s="110"/>
      <c r="M1435" s="110"/>
      <c r="N1435" s="110"/>
      <c r="O1435" s="110"/>
      <c r="P1435" s="110"/>
      <c r="Q1435" s="110"/>
      <c r="R1435" s="110">
        <v>33.920749999999998</v>
      </c>
    </row>
    <row r="1436" spans="1:18" s="113" customFormat="1" ht="30" hidden="1" customHeight="1" outlineLevel="1">
      <c r="A1436" s="196"/>
      <c r="B1436" s="243"/>
      <c r="C1436" s="243"/>
      <c r="D1436" s="243"/>
      <c r="E1436" s="96"/>
      <c r="F1436" s="243"/>
      <c r="G1436" s="96" t="s">
        <v>3886</v>
      </c>
      <c r="H1436" s="110"/>
      <c r="I1436" s="110"/>
      <c r="J1436" s="110">
        <v>1</v>
      </c>
      <c r="K1436" s="110"/>
      <c r="L1436" s="110"/>
      <c r="M1436" s="110"/>
      <c r="N1436" s="110"/>
      <c r="O1436" s="110"/>
      <c r="P1436" s="110"/>
      <c r="Q1436" s="110"/>
      <c r="R1436" s="110">
        <v>33.387809999999995</v>
      </c>
    </row>
    <row r="1437" spans="1:18" s="113" customFormat="1" ht="30" hidden="1" customHeight="1" outlineLevel="1">
      <c r="A1437" s="196"/>
      <c r="B1437" s="243"/>
      <c r="C1437" s="243"/>
      <c r="D1437" s="243"/>
      <c r="E1437" s="96"/>
      <c r="F1437" s="243"/>
      <c r="G1437" s="96" t="s">
        <v>3887</v>
      </c>
      <c r="H1437" s="110"/>
      <c r="I1437" s="110"/>
      <c r="J1437" s="110">
        <v>1</v>
      </c>
      <c r="K1437" s="110"/>
      <c r="L1437" s="110"/>
      <c r="M1437" s="110"/>
      <c r="N1437" s="110"/>
      <c r="O1437" s="110"/>
      <c r="P1437" s="110"/>
      <c r="Q1437" s="110"/>
      <c r="R1437" s="110">
        <v>33.183169999999997</v>
      </c>
    </row>
    <row r="1438" spans="1:18" s="113" customFormat="1" ht="30" hidden="1" customHeight="1" outlineLevel="1">
      <c r="A1438" s="196"/>
      <c r="B1438" s="243"/>
      <c r="C1438" s="243"/>
      <c r="D1438" s="243"/>
      <c r="E1438" s="96"/>
      <c r="F1438" s="243"/>
      <c r="G1438" s="96" t="s">
        <v>3888</v>
      </c>
      <c r="H1438" s="110"/>
      <c r="I1438" s="110"/>
      <c r="J1438" s="110">
        <v>1</v>
      </c>
      <c r="K1438" s="110"/>
      <c r="L1438" s="110"/>
      <c r="M1438" s="110"/>
      <c r="N1438" s="110"/>
      <c r="O1438" s="110"/>
      <c r="P1438" s="110"/>
      <c r="Q1438" s="110"/>
      <c r="R1438" s="110">
        <v>33.920749999999998</v>
      </c>
    </row>
    <row r="1439" spans="1:18" s="113" customFormat="1" ht="30" hidden="1" customHeight="1" outlineLevel="1">
      <c r="A1439" s="196"/>
      <c r="B1439" s="243"/>
      <c r="C1439" s="243"/>
      <c r="D1439" s="243"/>
      <c r="E1439" s="96"/>
      <c r="F1439" s="243"/>
      <c r="G1439" s="96" t="s">
        <v>3889</v>
      </c>
      <c r="H1439" s="110"/>
      <c r="I1439" s="110"/>
      <c r="J1439" s="110">
        <v>1</v>
      </c>
      <c r="K1439" s="110"/>
      <c r="L1439" s="110"/>
      <c r="M1439" s="110"/>
      <c r="N1439" s="110"/>
      <c r="O1439" s="110"/>
      <c r="P1439" s="110"/>
      <c r="Q1439" s="110"/>
      <c r="R1439" s="110">
        <v>33.387809999999995</v>
      </c>
    </row>
    <row r="1440" spans="1:18" s="113" customFormat="1" ht="30" hidden="1" customHeight="1" outlineLevel="1">
      <c r="A1440" s="196"/>
      <c r="B1440" s="243"/>
      <c r="C1440" s="243"/>
      <c r="D1440" s="243"/>
      <c r="E1440" s="96"/>
      <c r="F1440" s="243"/>
      <c r="G1440" s="96" t="s">
        <v>3890</v>
      </c>
      <c r="H1440" s="110"/>
      <c r="I1440" s="110"/>
      <c r="J1440" s="110">
        <v>1</v>
      </c>
      <c r="K1440" s="110"/>
      <c r="L1440" s="110"/>
      <c r="M1440" s="110"/>
      <c r="N1440" s="110"/>
      <c r="O1440" s="110"/>
      <c r="P1440" s="110"/>
      <c r="Q1440" s="110"/>
      <c r="R1440" s="110">
        <v>33.387800000000006</v>
      </c>
    </row>
    <row r="1441" spans="1:18" s="113" customFormat="1" ht="30" hidden="1" customHeight="1" outlineLevel="1">
      <c r="A1441" s="196"/>
      <c r="B1441" s="243"/>
      <c r="C1441" s="243"/>
      <c r="D1441" s="243"/>
      <c r="E1441" s="96"/>
      <c r="F1441" s="243"/>
      <c r="G1441" s="96" t="s">
        <v>3891</v>
      </c>
      <c r="H1441" s="110"/>
      <c r="I1441" s="110"/>
      <c r="J1441" s="110">
        <v>1</v>
      </c>
      <c r="K1441" s="110"/>
      <c r="L1441" s="110"/>
      <c r="M1441" s="110"/>
      <c r="N1441" s="110"/>
      <c r="O1441" s="110"/>
      <c r="P1441" s="110"/>
      <c r="Q1441" s="110"/>
      <c r="R1441" s="110">
        <v>33.387809999999995</v>
      </c>
    </row>
    <row r="1442" spans="1:18" s="113" customFormat="1" ht="30" hidden="1" customHeight="1" outlineLevel="1">
      <c r="A1442" s="196"/>
      <c r="B1442" s="243"/>
      <c r="C1442" s="243"/>
      <c r="D1442" s="243"/>
      <c r="E1442" s="96"/>
      <c r="F1442" s="243"/>
      <c r="G1442" s="96" t="s">
        <v>3892</v>
      </c>
      <c r="H1442" s="110"/>
      <c r="I1442" s="110"/>
      <c r="J1442" s="110">
        <v>1</v>
      </c>
      <c r="K1442" s="110"/>
      <c r="L1442" s="110"/>
      <c r="M1442" s="110"/>
      <c r="N1442" s="110"/>
      <c r="O1442" s="110"/>
      <c r="P1442" s="110"/>
      <c r="Q1442" s="110"/>
      <c r="R1442" s="110">
        <v>33.183230000000002</v>
      </c>
    </row>
    <row r="1443" spans="1:18" s="113" customFormat="1" ht="30" hidden="1" customHeight="1" outlineLevel="1">
      <c r="A1443" s="196"/>
      <c r="B1443" s="243"/>
      <c r="C1443" s="243"/>
      <c r="D1443" s="243"/>
      <c r="E1443" s="96"/>
      <c r="F1443" s="243"/>
      <c r="G1443" s="96" t="s">
        <v>3893</v>
      </c>
      <c r="H1443" s="110"/>
      <c r="I1443" s="110"/>
      <c r="J1443" s="110">
        <v>1</v>
      </c>
      <c r="K1443" s="110"/>
      <c r="L1443" s="110"/>
      <c r="M1443" s="110"/>
      <c r="N1443" s="110"/>
      <c r="O1443" s="110"/>
      <c r="P1443" s="110"/>
      <c r="Q1443" s="110"/>
      <c r="R1443" s="110">
        <v>33.387809999999995</v>
      </c>
    </row>
    <row r="1444" spans="1:18" s="113" customFormat="1" ht="30" hidden="1" customHeight="1" outlineLevel="1">
      <c r="A1444" s="196"/>
      <c r="B1444" s="243"/>
      <c r="C1444" s="243"/>
      <c r="D1444" s="243"/>
      <c r="E1444" s="96"/>
      <c r="F1444" s="243"/>
      <c r="G1444" s="96" t="s">
        <v>3894</v>
      </c>
      <c r="H1444" s="110"/>
      <c r="I1444" s="110"/>
      <c r="J1444" s="110">
        <v>1</v>
      </c>
      <c r="K1444" s="110"/>
      <c r="L1444" s="110"/>
      <c r="M1444" s="110"/>
      <c r="N1444" s="110"/>
      <c r="O1444" s="110"/>
      <c r="P1444" s="110"/>
      <c r="Q1444" s="110"/>
      <c r="R1444" s="110">
        <v>33.353410000000004</v>
      </c>
    </row>
    <row r="1445" spans="1:18" s="113" customFormat="1" ht="30" hidden="1" customHeight="1" outlineLevel="1">
      <c r="A1445" s="196"/>
      <c r="B1445" s="243"/>
      <c r="C1445" s="243"/>
      <c r="D1445" s="243"/>
      <c r="E1445" s="96"/>
      <c r="F1445" s="243"/>
      <c r="G1445" s="96" t="s">
        <v>3895</v>
      </c>
      <c r="H1445" s="110"/>
      <c r="I1445" s="110"/>
      <c r="J1445" s="110">
        <v>1</v>
      </c>
      <c r="K1445" s="110"/>
      <c r="L1445" s="110"/>
      <c r="M1445" s="110"/>
      <c r="N1445" s="110"/>
      <c r="O1445" s="110"/>
      <c r="P1445" s="110"/>
      <c r="Q1445" s="110"/>
      <c r="R1445" s="110">
        <v>33.353410000000004</v>
      </c>
    </row>
    <row r="1446" spans="1:18" s="113" customFormat="1" ht="30" hidden="1" customHeight="1" outlineLevel="1">
      <c r="A1446" s="196"/>
      <c r="B1446" s="243"/>
      <c r="C1446" s="243"/>
      <c r="D1446" s="243"/>
      <c r="E1446" s="96"/>
      <c r="F1446" s="243"/>
      <c r="G1446" s="96" t="s">
        <v>3896</v>
      </c>
      <c r="H1446" s="110"/>
      <c r="I1446" s="110"/>
      <c r="J1446" s="110">
        <v>1</v>
      </c>
      <c r="K1446" s="110"/>
      <c r="L1446" s="110"/>
      <c r="M1446" s="110"/>
      <c r="N1446" s="110"/>
      <c r="O1446" s="110"/>
      <c r="P1446" s="110"/>
      <c r="Q1446" s="110"/>
      <c r="R1446" s="110">
        <v>33.183169999999997</v>
      </c>
    </row>
    <row r="1447" spans="1:18" s="113" customFormat="1" ht="30" hidden="1" customHeight="1" outlineLevel="1">
      <c r="A1447" s="196"/>
      <c r="B1447" s="243"/>
      <c r="C1447" s="243"/>
      <c r="D1447" s="243"/>
      <c r="E1447" s="96"/>
      <c r="F1447" s="243"/>
      <c r="G1447" s="96" t="s">
        <v>3897</v>
      </c>
      <c r="H1447" s="110"/>
      <c r="I1447" s="110"/>
      <c r="J1447" s="110">
        <v>1</v>
      </c>
      <c r="K1447" s="110"/>
      <c r="L1447" s="110"/>
      <c r="M1447" s="110"/>
      <c r="N1447" s="110"/>
      <c r="O1447" s="110"/>
      <c r="P1447" s="110"/>
      <c r="Q1447" s="110"/>
      <c r="R1447" s="110">
        <v>33.183169999999997</v>
      </c>
    </row>
    <row r="1448" spans="1:18" s="113" customFormat="1" ht="30" hidden="1" customHeight="1" outlineLevel="1">
      <c r="A1448" s="196"/>
      <c r="B1448" s="243"/>
      <c r="C1448" s="243"/>
      <c r="D1448" s="243"/>
      <c r="E1448" s="96"/>
      <c r="F1448" s="243"/>
      <c r="G1448" s="96" t="s">
        <v>3898</v>
      </c>
      <c r="H1448" s="110"/>
      <c r="I1448" s="110"/>
      <c r="J1448" s="110">
        <v>1</v>
      </c>
      <c r="K1448" s="110"/>
      <c r="L1448" s="110"/>
      <c r="M1448" s="110"/>
      <c r="N1448" s="110"/>
      <c r="O1448" s="110"/>
      <c r="P1448" s="110"/>
      <c r="Q1448" s="110"/>
      <c r="R1448" s="110">
        <v>34.000129999999999</v>
      </c>
    </row>
    <row r="1449" spans="1:18" s="113" customFormat="1" ht="30" hidden="1" customHeight="1" outlineLevel="1">
      <c r="A1449" s="196"/>
      <c r="B1449" s="243"/>
      <c r="C1449" s="243"/>
      <c r="D1449" s="243"/>
      <c r="E1449" s="96"/>
      <c r="F1449" s="243"/>
      <c r="G1449" s="96" t="s">
        <v>3899</v>
      </c>
      <c r="H1449" s="110"/>
      <c r="I1449" s="110"/>
      <c r="J1449" s="110">
        <v>1</v>
      </c>
      <c r="K1449" s="110"/>
      <c r="L1449" s="110"/>
      <c r="M1449" s="110"/>
      <c r="N1449" s="110"/>
      <c r="O1449" s="110"/>
      <c r="P1449" s="110"/>
      <c r="Q1449" s="110"/>
      <c r="R1449" s="110">
        <v>34.542830000000002</v>
      </c>
    </row>
    <row r="1450" spans="1:18" s="113" customFormat="1" ht="30" hidden="1" customHeight="1" outlineLevel="1">
      <c r="A1450" s="196"/>
      <c r="B1450" s="243"/>
      <c r="C1450" s="243"/>
      <c r="D1450" s="243"/>
      <c r="E1450" s="96"/>
      <c r="F1450" s="243"/>
      <c r="G1450" s="96" t="s">
        <v>3900</v>
      </c>
      <c r="H1450" s="110"/>
      <c r="I1450" s="110"/>
      <c r="J1450" s="110">
        <v>1</v>
      </c>
      <c r="K1450" s="110"/>
      <c r="L1450" s="110"/>
      <c r="M1450" s="110"/>
      <c r="N1450" s="110"/>
      <c r="O1450" s="110"/>
      <c r="P1450" s="110"/>
      <c r="Q1450" s="110"/>
      <c r="R1450" s="110">
        <v>33.399749999999997</v>
      </c>
    </row>
    <row r="1451" spans="1:18" s="113" customFormat="1" ht="30" hidden="1" customHeight="1" outlineLevel="1">
      <c r="A1451" s="196"/>
      <c r="B1451" s="243"/>
      <c r="C1451" s="243"/>
      <c r="D1451" s="243"/>
      <c r="E1451" s="96"/>
      <c r="F1451" s="243"/>
      <c r="G1451" s="96" t="s">
        <v>3901</v>
      </c>
      <c r="H1451" s="110"/>
      <c r="I1451" s="110"/>
      <c r="J1451" s="110">
        <v>1</v>
      </c>
      <c r="K1451" s="110"/>
      <c r="L1451" s="110"/>
      <c r="M1451" s="110"/>
      <c r="N1451" s="110"/>
      <c r="O1451" s="110"/>
      <c r="P1451" s="110"/>
      <c r="Q1451" s="110"/>
      <c r="R1451" s="110">
        <v>33.183169999999997</v>
      </c>
    </row>
    <row r="1452" spans="1:18" s="113" customFormat="1" ht="30" hidden="1" customHeight="1" outlineLevel="1">
      <c r="A1452" s="196"/>
      <c r="B1452" s="243"/>
      <c r="C1452" s="243"/>
      <c r="D1452" s="243"/>
      <c r="E1452" s="96"/>
      <c r="F1452" s="243"/>
      <c r="G1452" s="96" t="s">
        <v>3902</v>
      </c>
      <c r="H1452" s="110"/>
      <c r="I1452" s="110"/>
      <c r="J1452" s="110">
        <v>1</v>
      </c>
      <c r="K1452" s="110"/>
      <c r="L1452" s="110"/>
      <c r="M1452" s="110"/>
      <c r="N1452" s="110"/>
      <c r="O1452" s="110"/>
      <c r="P1452" s="110"/>
      <c r="Q1452" s="110"/>
      <c r="R1452" s="110">
        <v>33.496070000000003</v>
      </c>
    </row>
    <row r="1453" spans="1:18" s="113" customFormat="1" ht="30" hidden="1" customHeight="1" outlineLevel="1">
      <c r="A1453" s="196"/>
      <c r="B1453" s="243"/>
      <c r="C1453" s="243"/>
      <c r="D1453" s="243"/>
      <c r="E1453" s="96"/>
      <c r="F1453" s="243"/>
      <c r="G1453" s="96" t="s">
        <v>3903</v>
      </c>
      <c r="H1453" s="110"/>
      <c r="I1453" s="110"/>
      <c r="J1453" s="110">
        <v>1</v>
      </c>
      <c r="K1453" s="110"/>
      <c r="L1453" s="110"/>
      <c r="M1453" s="110"/>
      <c r="N1453" s="110"/>
      <c r="O1453" s="110"/>
      <c r="P1453" s="110"/>
      <c r="Q1453" s="110"/>
      <c r="R1453" s="110">
        <v>33.387809999999995</v>
      </c>
    </row>
    <row r="1454" spans="1:18" s="113" customFormat="1" ht="30" hidden="1" customHeight="1" outlineLevel="1">
      <c r="A1454" s="196"/>
      <c r="B1454" s="243"/>
      <c r="C1454" s="243"/>
      <c r="D1454" s="243"/>
      <c r="E1454" s="96"/>
      <c r="F1454" s="243"/>
      <c r="G1454" s="96" t="s">
        <v>3904</v>
      </c>
      <c r="H1454" s="110"/>
      <c r="I1454" s="110"/>
      <c r="J1454" s="110">
        <v>1</v>
      </c>
      <c r="K1454" s="110"/>
      <c r="L1454" s="110"/>
      <c r="M1454" s="110"/>
      <c r="N1454" s="110"/>
      <c r="O1454" s="110"/>
      <c r="P1454" s="110"/>
      <c r="Q1454" s="110"/>
      <c r="R1454" s="110">
        <v>32.969660000000005</v>
      </c>
    </row>
    <row r="1455" spans="1:18" s="113" customFormat="1" ht="30" hidden="1" customHeight="1" outlineLevel="1">
      <c r="A1455" s="196"/>
      <c r="B1455" s="243"/>
      <c r="C1455" s="243"/>
      <c r="D1455" s="243"/>
      <c r="E1455" s="96"/>
      <c r="F1455" s="243"/>
      <c r="G1455" s="96" t="s">
        <v>3905</v>
      </c>
      <c r="H1455" s="110"/>
      <c r="I1455" s="110"/>
      <c r="J1455" s="110">
        <v>1</v>
      </c>
      <c r="K1455" s="110"/>
      <c r="L1455" s="110"/>
      <c r="M1455" s="110"/>
      <c r="N1455" s="110"/>
      <c r="O1455" s="110"/>
      <c r="P1455" s="110"/>
      <c r="Q1455" s="110"/>
      <c r="R1455" s="110">
        <v>32.590209999999999</v>
      </c>
    </row>
    <row r="1456" spans="1:18" s="113" customFormat="1" ht="30" hidden="1" customHeight="1" outlineLevel="1">
      <c r="A1456" s="196"/>
      <c r="B1456" s="243"/>
      <c r="C1456" s="243"/>
      <c r="D1456" s="243"/>
      <c r="E1456" s="96"/>
      <c r="F1456" s="243"/>
      <c r="G1456" s="96" t="s">
        <v>3906</v>
      </c>
      <c r="H1456" s="110"/>
      <c r="I1456" s="110"/>
      <c r="J1456" s="110">
        <v>1</v>
      </c>
      <c r="K1456" s="110"/>
      <c r="L1456" s="110"/>
      <c r="M1456" s="110"/>
      <c r="N1456" s="110"/>
      <c r="O1456" s="110"/>
      <c r="P1456" s="110"/>
      <c r="Q1456" s="110"/>
      <c r="R1456" s="110">
        <v>33.13993</v>
      </c>
    </row>
    <row r="1457" spans="1:109" s="113" customFormat="1" ht="30" hidden="1" customHeight="1" outlineLevel="1">
      <c r="A1457" s="196"/>
      <c r="B1457" s="243"/>
      <c r="C1457" s="243"/>
      <c r="D1457" s="243"/>
      <c r="E1457" s="96"/>
      <c r="F1457" s="243"/>
      <c r="G1457" s="96" t="s">
        <v>3907</v>
      </c>
      <c r="H1457" s="110"/>
      <c r="I1457" s="110"/>
      <c r="J1457" s="110">
        <v>1</v>
      </c>
      <c r="K1457" s="110"/>
      <c r="L1457" s="110"/>
      <c r="M1457" s="110"/>
      <c r="N1457" s="110"/>
      <c r="O1457" s="110"/>
      <c r="P1457" s="110"/>
      <c r="Q1457" s="110"/>
      <c r="R1457" s="110">
        <v>33.387800000000006</v>
      </c>
    </row>
    <row r="1458" spans="1:109" s="113" customFormat="1" ht="30" hidden="1" customHeight="1" outlineLevel="1">
      <c r="A1458" s="196"/>
      <c r="B1458" s="243"/>
      <c r="C1458" s="243"/>
      <c r="D1458" s="243"/>
      <c r="E1458" s="96"/>
      <c r="F1458" s="243"/>
      <c r="G1458" s="96" t="s">
        <v>3908</v>
      </c>
      <c r="H1458" s="110"/>
      <c r="I1458" s="110"/>
      <c r="J1458" s="110">
        <v>1</v>
      </c>
      <c r="K1458" s="110"/>
      <c r="L1458" s="110"/>
      <c r="M1458" s="110"/>
      <c r="N1458" s="110"/>
      <c r="O1458" s="110"/>
      <c r="P1458" s="110"/>
      <c r="Q1458" s="110"/>
      <c r="R1458" s="110">
        <v>33.387800000000006</v>
      </c>
    </row>
    <row r="1459" spans="1:109" s="113" customFormat="1" ht="30" hidden="1" customHeight="1" outlineLevel="1">
      <c r="A1459" s="196"/>
      <c r="B1459" s="243"/>
      <c r="C1459" s="243"/>
      <c r="D1459" s="243"/>
      <c r="E1459" s="96"/>
      <c r="F1459" s="243"/>
      <c r="G1459" s="96" t="s">
        <v>3909</v>
      </c>
      <c r="H1459" s="110"/>
      <c r="I1459" s="110"/>
      <c r="J1459" s="110">
        <v>1</v>
      </c>
      <c r="K1459" s="110"/>
      <c r="L1459" s="110"/>
      <c r="M1459" s="110"/>
      <c r="N1459" s="110"/>
      <c r="O1459" s="110"/>
      <c r="P1459" s="110"/>
      <c r="Q1459" s="110"/>
      <c r="R1459" s="110">
        <v>33.387809999999995</v>
      </c>
    </row>
    <row r="1460" spans="1:109" s="113" customFormat="1" ht="30" hidden="1" customHeight="1" outlineLevel="1">
      <c r="A1460" s="196"/>
      <c r="B1460" s="243"/>
      <c r="C1460" s="243"/>
      <c r="D1460" s="243"/>
      <c r="E1460" s="96"/>
      <c r="F1460" s="243"/>
      <c r="G1460" s="96" t="s">
        <v>3910</v>
      </c>
      <c r="H1460" s="110"/>
      <c r="I1460" s="110"/>
      <c r="J1460" s="110">
        <v>1</v>
      </c>
      <c r="K1460" s="110"/>
      <c r="L1460" s="110"/>
      <c r="M1460" s="110"/>
      <c r="N1460" s="110"/>
      <c r="O1460" s="110"/>
      <c r="P1460" s="110"/>
      <c r="Q1460" s="110"/>
      <c r="R1460" s="110">
        <v>15.68051</v>
      </c>
    </row>
    <row r="1461" spans="1:109" s="113" customFormat="1" ht="30" hidden="1" customHeight="1" outlineLevel="1">
      <c r="A1461" s="196"/>
      <c r="B1461" s="243"/>
      <c r="C1461" s="243"/>
      <c r="D1461" s="243"/>
      <c r="E1461" s="96"/>
      <c r="F1461" s="243"/>
      <c r="G1461" s="96" t="s">
        <v>3911</v>
      </c>
      <c r="H1461" s="110"/>
      <c r="I1461" s="110"/>
      <c r="J1461" s="110">
        <v>1</v>
      </c>
      <c r="K1461" s="110"/>
      <c r="L1461" s="110"/>
      <c r="M1461" s="110"/>
      <c r="N1461" s="110"/>
      <c r="O1461" s="110"/>
      <c r="P1461" s="110"/>
      <c r="Q1461" s="110"/>
      <c r="R1461" s="110">
        <v>32.632159999999999</v>
      </c>
    </row>
    <row r="1462" spans="1:109" s="113" customFormat="1" ht="30" hidden="1" customHeight="1" outlineLevel="1">
      <c r="A1462" s="196"/>
      <c r="B1462" s="243"/>
      <c r="C1462" s="243"/>
      <c r="D1462" s="243"/>
      <c r="E1462" s="96"/>
      <c r="F1462" s="243"/>
      <c r="G1462" s="96" t="s">
        <v>3912</v>
      </c>
      <c r="H1462" s="110"/>
      <c r="I1462" s="110"/>
      <c r="J1462" s="110">
        <v>1</v>
      </c>
      <c r="K1462" s="110"/>
      <c r="L1462" s="110"/>
      <c r="M1462" s="110"/>
      <c r="N1462" s="110"/>
      <c r="O1462" s="110"/>
      <c r="P1462" s="110"/>
      <c r="Q1462" s="110"/>
      <c r="R1462" s="110">
        <v>32.632169999999995</v>
      </c>
    </row>
    <row r="1463" spans="1:109" s="113" customFormat="1" ht="30" hidden="1" customHeight="1" outlineLevel="1">
      <c r="A1463" s="196"/>
      <c r="B1463" s="243"/>
      <c r="C1463" s="243"/>
      <c r="D1463" s="243"/>
      <c r="E1463" s="96"/>
      <c r="F1463" s="243"/>
      <c r="G1463" s="96" t="s">
        <v>3913</v>
      </c>
      <c r="H1463" s="110"/>
      <c r="I1463" s="110"/>
      <c r="J1463" s="110">
        <v>1</v>
      </c>
      <c r="K1463" s="110"/>
      <c r="L1463" s="110"/>
      <c r="M1463" s="110"/>
      <c r="N1463" s="110"/>
      <c r="O1463" s="110"/>
      <c r="P1463" s="110"/>
      <c r="Q1463" s="110"/>
      <c r="R1463" s="110">
        <v>33.397529999999996</v>
      </c>
    </row>
    <row r="1464" spans="1:109" s="113" customFormat="1" ht="30" hidden="1" customHeight="1" outlineLevel="1">
      <c r="A1464" s="196"/>
      <c r="B1464" s="243"/>
      <c r="C1464" s="243"/>
      <c r="D1464" s="243"/>
      <c r="E1464" s="96"/>
      <c r="F1464" s="243"/>
      <c r="G1464" s="96" t="s">
        <v>3914</v>
      </c>
      <c r="H1464" s="110"/>
      <c r="I1464" s="110"/>
      <c r="J1464" s="110">
        <v>1</v>
      </c>
      <c r="K1464" s="110"/>
      <c r="L1464" s="110"/>
      <c r="M1464" s="110"/>
      <c r="N1464" s="110"/>
      <c r="O1464" s="110"/>
      <c r="P1464" s="110"/>
      <c r="Q1464" s="110"/>
      <c r="R1464" s="110">
        <v>33.48556</v>
      </c>
    </row>
    <row r="1465" spans="1:109" s="113" customFormat="1" ht="30" hidden="1" customHeight="1" outlineLevel="1">
      <c r="A1465" s="196"/>
      <c r="B1465" s="243"/>
      <c r="C1465" s="243"/>
      <c r="D1465" s="243"/>
      <c r="E1465" s="96"/>
      <c r="F1465" s="243"/>
      <c r="G1465" s="96" t="s">
        <v>3915</v>
      </c>
      <c r="H1465" s="110"/>
      <c r="I1465" s="110"/>
      <c r="J1465" s="110">
        <v>1</v>
      </c>
      <c r="K1465" s="110"/>
      <c r="L1465" s="110"/>
      <c r="M1465" s="110"/>
      <c r="N1465" s="110"/>
      <c r="O1465" s="110"/>
      <c r="P1465" s="110"/>
      <c r="Q1465" s="110"/>
      <c r="R1465" s="110">
        <v>33.619150000000005</v>
      </c>
    </row>
    <row r="1466" spans="1:109" s="113" customFormat="1" ht="30" hidden="1" customHeight="1" outlineLevel="1">
      <c r="A1466" s="196"/>
      <c r="B1466" s="243"/>
      <c r="C1466" s="243"/>
      <c r="D1466" s="243"/>
      <c r="E1466" s="96"/>
      <c r="F1466" s="243"/>
      <c r="G1466" s="96" t="s">
        <v>3916</v>
      </c>
      <c r="H1466" s="110"/>
      <c r="I1466" s="110"/>
      <c r="J1466" s="110">
        <v>1</v>
      </c>
      <c r="K1466" s="110"/>
      <c r="L1466" s="110"/>
      <c r="M1466" s="110"/>
      <c r="N1466" s="110"/>
      <c r="O1466" s="110"/>
      <c r="P1466" s="110"/>
      <c r="Q1466" s="110"/>
      <c r="R1466" s="110">
        <v>33.60615</v>
      </c>
    </row>
    <row r="1467" spans="1:109" s="113" customFormat="1" ht="30" hidden="1" customHeight="1" outlineLevel="1">
      <c r="A1467" s="196"/>
      <c r="B1467" s="243"/>
      <c r="C1467" s="243"/>
      <c r="D1467" s="243"/>
      <c r="E1467" s="96"/>
      <c r="F1467" s="243"/>
      <c r="G1467" s="96" t="s">
        <v>3917</v>
      </c>
      <c r="H1467" s="110"/>
      <c r="I1467" s="110"/>
      <c r="J1467" s="110">
        <v>1</v>
      </c>
      <c r="K1467" s="110"/>
      <c r="L1467" s="110"/>
      <c r="M1467" s="110"/>
      <c r="N1467" s="110"/>
      <c r="O1467" s="110"/>
      <c r="P1467" s="110"/>
      <c r="Q1467" s="110"/>
      <c r="R1467" s="110">
        <v>33.77243</v>
      </c>
    </row>
    <row r="1468" spans="1:109" s="113" customFormat="1" ht="30" hidden="1" customHeight="1" outlineLevel="1">
      <c r="A1468" s="196"/>
      <c r="B1468" s="243"/>
      <c r="C1468" s="243"/>
      <c r="D1468" s="243"/>
      <c r="E1468" s="96"/>
      <c r="F1468" s="243"/>
      <c r="G1468" s="96" t="s">
        <v>3918</v>
      </c>
      <c r="H1468" s="110"/>
      <c r="I1468" s="110"/>
      <c r="J1468" s="110">
        <v>1</v>
      </c>
      <c r="K1468" s="110"/>
      <c r="L1468" s="110"/>
      <c r="M1468" s="110"/>
      <c r="N1468" s="110"/>
      <c r="O1468" s="110"/>
      <c r="P1468" s="110"/>
      <c r="Q1468" s="110"/>
      <c r="R1468" s="110">
        <v>34.55556</v>
      </c>
    </row>
    <row r="1469" spans="1:109" s="113" customFormat="1" ht="30" hidden="1" customHeight="1" outlineLevel="1">
      <c r="A1469" s="196"/>
      <c r="B1469" s="243"/>
      <c r="C1469" s="243"/>
      <c r="D1469" s="243"/>
      <c r="E1469" s="96"/>
      <c r="F1469" s="243"/>
      <c r="G1469" s="96" t="s">
        <v>3128</v>
      </c>
      <c r="H1469" s="110"/>
      <c r="I1469" s="110"/>
      <c r="J1469" s="110">
        <v>1</v>
      </c>
      <c r="K1469" s="110"/>
      <c r="L1469" s="110"/>
      <c r="M1469" s="110"/>
      <c r="N1469" s="110"/>
      <c r="O1469" s="110"/>
      <c r="P1469" s="110"/>
      <c r="Q1469" s="110"/>
      <c r="R1469" s="110">
        <v>21.845950000000002</v>
      </c>
    </row>
    <row r="1470" spans="1:109" s="113" customFormat="1" ht="30" hidden="1" customHeight="1" outlineLevel="1">
      <c r="A1470" s="196"/>
      <c r="B1470" s="243"/>
      <c r="C1470" s="243"/>
      <c r="D1470" s="243"/>
      <c r="E1470" s="96"/>
      <c r="F1470" s="243"/>
      <c r="G1470" s="96" t="s">
        <v>3919</v>
      </c>
      <c r="H1470" s="110"/>
      <c r="I1470" s="110"/>
      <c r="J1470" s="110">
        <v>1</v>
      </c>
      <c r="K1470" s="110"/>
      <c r="L1470" s="110"/>
      <c r="M1470" s="110"/>
      <c r="N1470" s="110"/>
      <c r="O1470" s="110"/>
      <c r="P1470" s="110"/>
      <c r="Q1470" s="110"/>
      <c r="R1470" s="110">
        <v>42.181449999999998</v>
      </c>
    </row>
    <row r="1471" spans="1:109" s="106" customFormat="1" ht="28.5" customHeight="1" collapsed="1">
      <c r="A1471" s="138" t="s">
        <v>3920</v>
      </c>
      <c r="B1471" s="243"/>
      <c r="C1471" s="243"/>
      <c r="D1471" s="243"/>
      <c r="E1471" s="96" t="s">
        <v>62</v>
      </c>
      <c r="F1471" s="243"/>
      <c r="G1471" s="210"/>
      <c r="H1471" s="110">
        <v>0</v>
      </c>
      <c r="I1471" s="110">
        <v>0</v>
      </c>
      <c r="J1471" s="110">
        <v>9</v>
      </c>
      <c r="K1471" s="110"/>
      <c r="L1471" s="110">
        <v>0</v>
      </c>
      <c r="M1471" s="110">
        <v>0</v>
      </c>
      <c r="N1471" s="110">
        <v>0</v>
      </c>
      <c r="O1471" s="110"/>
      <c r="P1471" s="111">
        <v>0</v>
      </c>
      <c r="Q1471" s="111">
        <v>0</v>
      </c>
      <c r="R1471" s="111">
        <v>343.15140000000002</v>
      </c>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37"/>
      <c r="BB1471" s="137"/>
      <c r="BC1471" s="137"/>
      <c r="BD1471" s="137"/>
      <c r="BE1471" s="137"/>
      <c r="BF1471" s="137"/>
      <c r="BG1471" s="137"/>
      <c r="BH1471" s="137"/>
      <c r="BI1471" s="137"/>
      <c r="BJ1471" s="137"/>
      <c r="BK1471" s="137"/>
      <c r="BL1471" s="137"/>
      <c r="BM1471" s="137"/>
      <c r="BN1471" s="137"/>
      <c r="BO1471" s="137"/>
      <c r="BP1471" s="137"/>
      <c r="BQ1471" s="137"/>
      <c r="BR1471" s="137"/>
      <c r="BS1471" s="137"/>
      <c r="BT1471" s="137"/>
      <c r="BU1471" s="137"/>
      <c r="BV1471" s="137"/>
      <c r="BW1471" s="137"/>
      <c r="BX1471" s="137"/>
      <c r="BY1471" s="137"/>
      <c r="BZ1471" s="137"/>
      <c r="CA1471" s="137"/>
      <c r="CB1471" s="137"/>
      <c r="CC1471" s="137"/>
      <c r="CD1471" s="137"/>
      <c r="CE1471" s="137"/>
      <c r="CF1471" s="137"/>
      <c r="CG1471" s="137"/>
      <c r="CH1471" s="137"/>
      <c r="CI1471" s="137"/>
      <c r="CJ1471" s="137"/>
      <c r="CK1471" s="137"/>
      <c r="CL1471" s="137"/>
      <c r="CM1471" s="137"/>
      <c r="CN1471" s="137"/>
      <c r="CO1471" s="137"/>
      <c r="CP1471" s="137"/>
      <c r="CQ1471" s="137"/>
      <c r="CR1471" s="137"/>
      <c r="CS1471" s="137"/>
      <c r="CT1471" s="137"/>
      <c r="CU1471" s="137"/>
      <c r="CV1471" s="137"/>
      <c r="CW1471" s="137"/>
      <c r="CX1471" s="137"/>
      <c r="CY1471" s="137"/>
      <c r="CZ1471" s="137"/>
      <c r="DA1471" s="137"/>
      <c r="DB1471" s="137"/>
      <c r="DC1471" s="137"/>
      <c r="DD1471" s="137"/>
      <c r="DE1471" s="137"/>
    </row>
    <row r="1472" spans="1:109" s="113" customFormat="1" ht="32.25" hidden="1" customHeight="1" outlineLevel="1">
      <c r="A1472" s="196"/>
      <c r="B1472" s="243"/>
      <c r="C1472" s="243"/>
      <c r="D1472" s="243"/>
      <c r="E1472" s="96"/>
      <c r="F1472" s="243"/>
      <c r="G1472" s="96" t="s">
        <v>3921</v>
      </c>
      <c r="H1472" s="110"/>
      <c r="I1472" s="110"/>
      <c r="J1472" s="110">
        <v>1</v>
      </c>
      <c r="K1472" s="110"/>
      <c r="L1472" s="110"/>
      <c r="M1472" s="110"/>
      <c r="N1472" s="110"/>
      <c r="O1472" s="110"/>
      <c r="P1472" s="110"/>
      <c r="Q1472" s="110"/>
      <c r="R1472" s="110">
        <v>55.053640000000001</v>
      </c>
    </row>
    <row r="1473" spans="1:109" s="113" customFormat="1" ht="32.25" hidden="1" customHeight="1" outlineLevel="1">
      <c r="A1473" s="196"/>
      <c r="B1473" s="243"/>
      <c r="C1473" s="243"/>
      <c r="D1473" s="243"/>
      <c r="E1473" s="96"/>
      <c r="F1473" s="243"/>
      <c r="G1473" s="96" t="s">
        <v>3152</v>
      </c>
      <c r="H1473" s="110"/>
      <c r="I1473" s="110"/>
      <c r="J1473" s="110">
        <v>1</v>
      </c>
      <c r="K1473" s="110"/>
      <c r="L1473" s="110"/>
      <c r="M1473" s="110"/>
      <c r="N1473" s="110"/>
      <c r="O1473" s="110"/>
      <c r="P1473" s="110"/>
      <c r="Q1473" s="110"/>
      <c r="R1473" s="110">
        <v>55.135680000000001</v>
      </c>
    </row>
    <row r="1474" spans="1:109" s="113" customFormat="1" ht="32.25" hidden="1" customHeight="1" outlineLevel="1">
      <c r="A1474" s="196"/>
      <c r="B1474" s="243"/>
      <c r="C1474" s="243"/>
      <c r="D1474" s="243"/>
      <c r="E1474" s="96"/>
      <c r="F1474" s="243"/>
      <c r="G1474" s="96" t="s">
        <v>3154</v>
      </c>
      <c r="H1474" s="110"/>
      <c r="I1474" s="110"/>
      <c r="J1474" s="110">
        <v>1</v>
      </c>
      <c r="K1474" s="110"/>
      <c r="L1474" s="110"/>
      <c r="M1474" s="110"/>
      <c r="N1474" s="110"/>
      <c r="O1474" s="110"/>
      <c r="P1474" s="110"/>
      <c r="Q1474" s="110"/>
      <c r="R1474" s="110">
        <v>14.953469999999999</v>
      </c>
    </row>
    <row r="1475" spans="1:109" s="113" customFormat="1" ht="32.25" hidden="1" customHeight="1" outlineLevel="1">
      <c r="A1475" s="196"/>
      <c r="B1475" s="243"/>
      <c r="C1475" s="243"/>
      <c r="D1475" s="243"/>
      <c r="E1475" s="96"/>
      <c r="F1475" s="243"/>
      <c r="G1475" s="96" t="s">
        <v>3922</v>
      </c>
      <c r="H1475" s="110"/>
      <c r="I1475" s="110"/>
      <c r="J1475" s="110">
        <v>1</v>
      </c>
      <c r="K1475" s="110"/>
      <c r="L1475" s="110"/>
      <c r="M1475" s="110"/>
      <c r="N1475" s="110"/>
      <c r="O1475" s="110"/>
      <c r="P1475" s="110"/>
      <c r="Q1475" s="110"/>
      <c r="R1475" s="110">
        <v>44.505949999999999</v>
      </c>
    </row>
    <row r="1476" spans="1:109" s="113" customFormat="1" ht="32.25" hidden="1" customHeight="1" outlineLevel="1">
      <c r="A1476" s="196"/>
      <c r="B1476" s="243"/>
      <c r="C1476" s="243"/>
      <c r="D1476" s="243"/>
      <c r="E1476" s="96"/>
      <c r="F1476" s="243"/>
      <c r="G1476" s="96" t="s">
        <v>3923</v>
      </c>
      <c r="H1476" s="110"/>
      <c r="I1476" s="110"/>
      <c r="J1476" s="110">
        <v>1</v>
      </c>
      <c r="K1476" s="110"/>
      <c r="L1476" s="110"/>
      <c r="M1476" s="110"/>
      <c r="N1476" s="110"/>
      <c r="O1476" s="110"/>
      <c r="P1476" s="110"/>
      <c r="Q1476" s="110"/>
      <c r="R1476" s="110">
        <v>35.96528</v>
      </c>
    </row>
    <row r="1477" spans="1:109" s="113" customFormat="1" ht="32.25" hidden="1" customHeight="1" outlineLevel="1">
      <c r="A1477" s="196"/>
      <c r="B1477" s="243"/>
      <c r="C1477" s="243"/>
      <c r="D1477" s="243"/>
      <c r="E1477" s="96"/>
      <c r="F1477" s="243"/>
      <c r="G1477" s="96" t="s">
        <v>3924</v>
      </c>
      <c r="H1477" s="110"/>
      <c r="I1477" s="110"/>
      <c r="J1477" s="110">
        <v>1</v>
      </c>
      <c r="K1477" s="110"/>
      <c r="L1477" s="110"/>
      <c r="M1477" s="110"/>
      <c r="N1477" s="110"/>
      <c r="O1477" s="110"/>
      <c r="P1477" s="110"/>
      <c r="Q1477" s="110"/>
      <c r="R1477" s="110">
        <v>59.268910000000005</v>
      </c>
    </row>
    <row r="1478" spans="1:109" s="113" customFormat="1" ht="32.25" hidden="1" customHeight="1" outlineLevel="1">
      <c r="A1478" s="196"/>
      <c r="B1478" s="243"/>
      <c r="C1478" s="243"/>
      <c r="D1478" s="243"/>
      <c r="E1478" s="96"/>
      <c r="F1478" s="243"/>
      <c r="G1478" s="96" t="s">
        <v>3925</v>
      </c>
      <c r="H1478" s="110"/>
      <c r="I1478" s="110"/>
      <c r="J1478" s="110">
        <v>1</v>
      </c>
      <c r="K1478" s="110"/>
      <c r="L1478" s="110"/>
      <c r="M1478" s="110"/>
      <c r="N1478" s="110"/>
      <c r="O1478" s="110"/>
      <c r="P1478" s="110"/>
      <c r="Q1478" s="110"/>
      <c r="R1478" s="110">
        <v>39.414819999999999</v>
      </c>
    </row>
    <row r="1479" spans="1:109" s="113" customFormat="1" ht="32.25" hidden="1" customHeight="1" outlineLevel="1">
      <c r="A1479" s="196"/>
      <c r="B1479" s="243"/>
      <c r="C1479" s="243"/>
      <c r="D1479" s="243"/>
      <c r="E1479" s="96"/>
      <c r="F1479" s="243"/>
      <c r="G1479" s="96" t="s">
        <v>3312</v>
      </c>
      <c r="H1479" s="110"/>
      <c r="I1479" s="110"/>
      <c r="J1479" s="110">
        <v>1</v>
      </c>
      <c r="K1479" s="110"/>
      <c r="L1479" s="110"/>
      <c r="M1479" s="110"/>
      <c r="N1479" s="110"/>
      <c r="O1479" s="110"/>
      <c r="P1479" s="110"/>
      <c r="Q1479" s="110"/>
      <c r="R1479" s="110">
        <v>20.079650000000001</v>
      </c>
    </row>
    <row r="1480" spans="1:109" s="113" customFormat="1" ht="32.25" hidden="1" customHeight="1" outlineLevel="1">
      <c r="A1480" s="196"/>
      <c r="B1480" s="243"/>
      <c r="C1480" s="243"/>
      <c r="D1480" s="243"/>
      <c r="E1480" s="96"/>
      <c r="F1480" s="243"/>
      <c r="G1480" s="96" t="s">
        <v>3313</v>
      </c>
      <c r="H1480" s="110"/>
      <c r="I1480" s="110"/>
      <c r="J1480" s="110">
        <v>1</v>
      </c>
      <c r="K1480" s="110"/>
      <c r="L1480" s="110"/>
      <c r="M1480" s="110"/>
      <c r="N1480" s="110"/>
      <c r="O1480" s="110"/>
      <c r="P1480" s="110"/>
      <c r="Q1480" s="110"/>
      <c r="R1480" s="110">
        <v>18.774000000000001</v>
      </c>
    </row>
    <row r="1481" spans="1:109" collapsed="1">
      <c r="A1481" s="211"/>
      <c r="B1481" s="212"/>
      <c r="C1481" s="212"/>
      <c r="D1481" s="212"/>
      <c r="E1481" s="213"/>
      <c r="F1481" s="213"/>
      <c r="G1481" s="214"/>
      <c r="H1481" s="215"/>
      <c r="I1481" s="215"/>
      <c r="J1481" s="215"/>
      <c r="K1481" s="215"/>
      <c r="L1481" s="215"/>
      <c r="M1481" s="215"/>
      <c r="N1481" s="215"/>
      <c r="O1481" s="215"/>
      <c r="P1481" s="215"/>
      <c r="Q1481" s="215"/>
      <c r="R1481" s="215"/>
      <c r="S1481" s="113"/>
      <c r="T1481" s="113"/>
      <c r="U1481" s="113"/>
      <c r="V1481" s="113"/>
      <c r="W1481" s="113"/>
      <c r="X1481" s="113"/>
      <c r="Y1481" s="113"/>
      <c r="Z1481" s="113"/>
      <c r="AA1481" s="113"/>
      <c r="AB1481" s="113"/>
      <c r="AC1481" s="113"/>
      <c r="AD1481" s="113"/>
      <c r="AE1481" s="113"/>
      <c r="AF1481" s="113"/>
      <c r="AG1481" s="113"/>
      <c r="AH1481" s="113"/>
      <c r="AI1481" s="113"/>
      <c r="AJ1481" s="113"/>
      <c r="AK1481" s="113"/>
      <c r="AL1481" s="113"/>
      <c r="AM1481" s="113"/>
      <c r="AN1481" s="113"/>
      <c r="AO1481" s="113"/>
      <c r="AP1481" s="113"/>
      <c r="AQ1481" s="113"/>
      <c r="AR1481" s="113"/>
      <c r="AS1481" s="113"/>
      <c r="AT1481" s="113"/>
      <c r="AU1481" s="113"/>
      <c r="AV1481" s="113"/>
      <c r="AW1481" s="113"/>
      <c r="AX1481" s="113"/>
      <c r="AY1481" s="113"/>
      <c r="AZ1481" s="113"/>
      <c r="BA1481" s="113"/>
      <c r="BB1481" s="113"/>
      <c r="BC1481" s="113"/>
      <c r="BD1481" s="113"/>
      <c r="BE1481" s="113"/>
      <c r="BF1481" s="113"/>
      <c r="BG1481" s="113"/>
      <c r="BH1481" s="113"/>
      <c r="BI1481" s="113"/>
      <c r="BJ1481" s="113"/>
      <c r="BK1481" s="113"/>
      <c r="BL1481" s="113"/>
      <c r="BM1481" s="113"/>
      <c r="BN1481" s="113"/>
      <c r="BO1481" s="113"/>
      <c r="BP1481" s="113"/>
      <c r="BQ1481" s="113"/>
      <c r="BR1481" s="113"/>
      <c r="BS1481" s="113"/>
      <c r="BT1481" s="113"/>
      <c r="BU1481" s="113"/>
      <c r="BV1481" s="113"/>
      <c r="BW1481" s="113"/>
      <c r="BX1481" s="113"/>
      <c r="BY1481" s="113"/>
      <c r="BZ1481" s="113"/>
      <c r="CA1481" s="113"/>
      <c r="CB1481" s="113"/>
      <c r="CC1481" s="113"/>
      <c r="CD1481" s="113"/>
      <c r="CE1481" s="113"/>
      <c r="CF1481" s="113"/>
      <c r="CG1481" s="113"/>
      <c r="CH1481" s="113"/>
      <c r="CI1481" s="113"/>
      <c r="CJ1481" s="113"/>
      <c r="CK1481" s="113"/>
      <c r="CL1481" s="113"/>
      <c r="CM1481" s="113"/>
      <c r="CN1481" s="113"/>
      <c r="CO1481" s="113"/>
      <c r="CP1481" s="113"/>
      <c r="CQ1481" s="113"/>
      <c r="CR1481" s="113"/>
      <c r="CS1481" s="113"/>
      <c r="CT1481" s="113"/>
      <c r="CU1481" s="113"/>
      <c r="CV1481" s="113"/>
      <c r="CW1481" s="113"/>
      <c r="CX1481" s="113"/>
      <c r="CY1481" s="113"/>
      <c r="CZ1481" s="113"/>
      <c r="DA1481" s="113"/>
      <c r="DB1481" s="113"/>
      <c r="DC1481" s="113"/>
      <c r="DD1481" s="113"/>
      <c r="DE1481" s="113"/>
    </row>
    <row r="1482" spans="1:109">
      <c r="A1482" s="2"/>
      <c r="B1482" s="2"/>
      <c r="C1482" s="2"/>
      <c r="D1482" s="2"/>
      <c r="H1482" s="2"/>
      <c r="I1482" s="2"/>
      <c r="J1482" s="2"/>
      <c r="K1482" s="2"/>
      <c r="L1482" s="2"/>
      <c r="M1482" s="2"/>
      <c r="N1482" s="2"/>
      <c r="O1482" s="2"/>
      <c r="P1482" s="2"/>
      <c r="Q1482" s="2"/>
      <c r="R1482" s="2"/>
      <c r="S1482" s="113"/>
      <c r="T1482" s="113"/>
      <c r="U1482" s="113"/>
      <c r="V1482" s="113"/>
      <c r="W1482" s="113"/>
      <c r="X1482" s="113"/>
      <c r="Y1482" s="113"/>
      <c r="Z1482" s="113"/>
      <c r="AA1482" s="113"/>
      <c r="AB1482" s="113"/>
      <c r="AC1482" s="113"/>
      <c r="AD1482" s="113"/>
      <c r="AE1482" s="113"/>
      <c r="AF1482" s="113"/>
      <c r="AG1482" s="113"/>
      <c r="AH1482" s="113"/>
      <c r="AI1482" s="113"/>
      <c r="AJ1482" s="113"/>
      <c r="AK1482" s="113"/>
      <c r="AL1482" s="113"/>
      <c r="AM1482" s="113"/>
      <c r="AN1482" s="113"/>
      <c r="AO1482" s="113"/>
      <c r="AP1482" s="113"/>
      <c r="AQ1482" s="113"/>
      <c r="AR1482" s="113"/>
      <c r="AS1482" s="113"/>
      <c r="AT1482" s="113"/>
      <c r="AU1482" s="113"/>
      <c r="AV1482" s="113"/>
      <c r="AW1482" s="113"/>
      <c r="AX1482" s="113"/>
      <c r="AY1482" s="113"/>
      <c r="AZ1482" s="113"/>
      <c r="BA1482" s="113"/>
      <c r="BB1482" s="113"/>
      <c r="BC1482" s="113"/>
      <c r="BD1482" s="113"/>
      <c r="BE1482" s="113"/>
      <c r="BF1482" s="113"/>
      <c r="BG1482" s="113"/>
      <c r="BH1482" s="113"/>
      <c r="BI1482" s="113"/>
      <c r="BJ1482" s="113"/>
      <c r="BK1482" s="113"/>
      <c r="BL1482" s="113"/>
      <c r="BM1482" s="113"/>
      <c r="BN1482" s="113"/>
      <c r="BO1482" s="113"/>
      <c r="BP1482" s="113"/>
      <c r="BQ1482" s="113"/>
      <c r="BR1482" s="113"/>
      <c r="BS1482" s="113"/>
      <c r="BT1482" s="113"/>
      <c r="BU1482" s="113"/>
      <c r="BV1482" s="113"/>
      <c r="BW1482" s="113"/>
      <c r="BX1482" s="113"/>
      <c r="BY1482" s="113"/>
      <c r="BZ1482" s="113"/>
      <c r="CA1482" s="113"/>
      <c r="CB1482" s="113"/>
      <c r="CC1482" s="113"/>
      <c r="CD1482" s="113"/>
      <c r="CE1482" s="113"/>
      <c r="CF1482" s="113"/>
      <c r="CG1482" s="113"/>
      <c r="CH1482" s="113"/>
      <c r="CI1482" s="113"/>
      <c r="CJ1482" s="113"/>
      <c r="CK1482" s="113"/>
      <c r="CL1482" s="113"/>
      <c r="CM1482" s="113"/>
      <c r="CN1482" s="113"/>
      <c r="CO1482" s="113"/>
      <c r="CP1482" s="113"/>
      <c r="CQ1482" s="113"/>
      <c r="CR1482" s="113"/>
      <c r="CS1482" s="113"/>
      <c r="CT1482" s="113"/>
      <c r="CU1482" s="113"/>
      <c r="CV1482" s="113"/>
      <c r="CW1482" s="113"/>
      <c r="CX1482" s="113"/>
      <c r="CY1482" s="113"/>
      <c r="CZ1482" s="113"/>
      <c r="DA1482" s="113"/>
      <c r="DB1482" s="113"/>
      <c r="DC1482" s="113"/>
      <c r="DD1482" s="113"/>
      <c r="DE1482" s="113"/>
    </row>
    <row r="1483" spans="1:109">
      <c r="A1483" s="216" t="s">
        <v>3926</v>
      </c>
      <c r="S1483" s="113"/>
      <c r="T1483" s="113"/>
      <c r="U1483" s="113"/>
      <c r="V1483" s="113"/>
      <c r="W1483" s="113"/>
      <c r="X1483" s="113"/>
      <c r="Y1483" s="113"/>
      <c r="Z1483" s="113"/>
      <c r="AA1483" s="113"/>
      <c r="AB1483" s="113"/>
      <c r="AC1483" s="113"/>
      <c r="AD1483" s="113"/>
      <c r="AE1483" s="113"/>
      <c r="AF1483" s="113"/>
      <c r="AG1483" s="113"/>
      <c r="AH1483" s="113"/>
      <c r="AI1483" s="113"/>
      <c r="AJ1483" s="113"/>
      <c r="AK1483" s="113"/>
      <c r="AL1483" s="113"/>
      <c r="AM1483" s="113"/>
      <c r="AN1483" s="113"/>
      <c r="AO1483" s="113"/>
      <c r="AP1483" s="113"/>
      <c r="AQ1483" s="113"/>
      <c r="AR1483" s="113"/>
      <c r="AS1483" s="113"/>
      <c r="AT1483" s="113"/>
      <c r="AU1483" s="113"/>
      <c r="AV1483" s="113"/>
      <c r="AW1483" s="113"/>
      <c r="AX1483" s="113"/>
      <c r="AY1483" s="113"/>
      <c r="AZ1483" s="113"/>
      <c r="BA1483" s="113"/>
      <c r="BB1483" s="113"/>
      <c r="BC1483" s="113"/>
      <c r="BD1483" s="113"/>
      <c r="BE1483" s="113"/>
      <c r="BF1483" s="113"/>
      <c r="BG1483" s="113"/>
      <c r="BH1483" s="113"/>
      <c r="BI1483" s="113"/>
      <c r="BJ1483" s="113"/>
      <c r="BK1483" s="113"/>
      <c r="BL1483" s="113"/>
      <c r="BM1483" s="113"/>
      <c r="BN1483" s="113"/>
      <c r="BO1483" s="113"/>
      <c r="BP1483" s="113"/>
      <c r="BQ1483" s="113"/>
      <c r="BR1483" s="113"/>
      <c r="BS1483" s="113"/>
      <c r="BT1483" s="113"/>
      <c r="BU1483" s="113"/>
      <c r="BV1483" s="113"/>
      <c r="BW1483" s="113"/>
      <c r="BX1483" s="113"/>
      <c r="BY1483" s="113"/>
      <c r="BZ1483" s="113"/>
      <c r="CA1483" s="113"/>
      <c r="CB1483" s="113"/>
      <c r="CC1483" s="113"/>
      <c r="CD1483" s="113"/>
      <c r="CE1483" s="113"/>
      <c r="CF1483" s="113"/>
      <c r="CG1483" s="113"/>
      <c r="CH1483" s="113"/>
      <c r="CI1483" s="113"/>
      <c r="CJ1483" s="113"/>
      <c r="CK1483" s="113"/>
      <c r="CL1483" s="113"/>
      <c r="CM1483" s="113"/>
      <c r="CN1483" s="113"/>
      <c r="CO1483" s="113"/>
      <c r="CP1483" s="113"/>
      <c r="CQ1483" s="113"/>
      <c r="CR1483" s="113"/>
      <c r="CS1483" s="113"/>
      <c r="CT1483" s="113"/>
      <c r="CU1483" s="113"/>
      <c r="CV1483" s="113"/>
      <c r="CW1483" s="113"/>
      <c r="CX1483" s="113"/>
      <c r="CY1483" s="113"/>
      <c r="CZ1483" s="113"/>
      <c r="DA1483" s="113"/>
      <c r="DB1483" s="113"/>
      <c r="DC1483" s="113"/>
      <c r="DD1483" s="113"/>
      <c r="DE1483" s="113"/>
    </row>
    <row r="1484" spans="1:109">
      <c r="R1484" s="91"/>
      <c r="S1484" s="113"/>
      <c r="T1484" s="113"/>
      <c r="U1484" s="113"/>
      <c r="V1484" s="113"/>
      <c r="W1484" s="113"/>
      <c r="X1484" s="113"/>
      <c r="Y1484" s="113"/>
      <c r="Z1484" s="113"/>
      <c r="AA1484" s="113"/>
      <c r="AB1484" s="113"/>
      <c r="AC1484" s="113"/>
      <c r="AD1484" s="113"/>
      <c r="AE1484" s="113"/>
      <c r="AF1484" s="113"/>
      <c r="AG1484" s="113"/>
      <c r="AH1484" s="113"/>
      <c r="AI1484" s="113"/>
      <c r="AJ1484" s="113"/>
      <c r="AK1484" s="113"/>
      <c r="AL1484" s="113"/>
      <c r="AM1484" s="113"/>
      <c r="AN1484" s="113"/>
      <c r="AO1484" s="113"/>
      <c r="AP1484" s="113"/>
      <c r="AQ1484" s="113"/>
      <c r="AR1484" s="113"/>
      <c r="AS1484" s="113"/>
      <c r="AT1484" s="113"/>
      <c r="AU1484" s="113"/>
      <c r="AV1484" s="113"/>
      <c r="AW1484" s="113"/>
      <c r="AX1484" s="113"/>
      <c r="AY1484" s="113"/>
      <c r="AZ1484" s="113"/>
      <c r="BA1484" s="113"/>
      <c r="BB1484" s="113"/>
      <c r="BC1484" s="113"/>
      <c r="BD1484" s="113"/>
      <c r="BE1484" s="113"/>
      <c r="BF1484" s="113"/>
      <c r="BG1484" s="113"/>
      <c r="BH1484" s="113"/>
      <c r="BI1484" s="113"/>
      <c r="BJ1484" s="113"/>
      <c r="BK1484" s="113"/>
      <c r="BL1484" s="113"/>
      <c r="BM1484" s="113"/>
      <c r="BN1484" s="113"/>
      <c r="BO1484" s="113"/>
      <c r="BP1484" s="113"/>
      <c r="BQ1484" s="113"/>
      <c r="BR1484" s="113"/>
      <c r="BS1484" s="113"/>
      <c r="BT1484" s="113"/>
      <c r="BU1484" s="113"/>
      <c r="BV1484" s="113"/>
      <c r="BW1484" s="113"/>
      <c r="BX1484" s="113"/>
      <c r="BY1484" s="113"/>
      <c r="BZ1484" s="113"/>
      <c r="CA1484" s="113"/>
      <c r="CB1484" s="113"/>
      <c r="CC1484" s="113"/>
      <c r="CD1484" s="113"/>
      <c r="CE1484" s="113"/>
      <c r="CF1484" s="113"/>
      <c r="CG1484" s="113"/>
      <c r="CH1484" s="113"/>
      <c r="CI1484" s="113"/>
      <c r="CJ1484" s="113"/>
      <c r="CK1484" s="113"/>
      <c r="CL1484" s="113"/>
      <c r="CM1484" s="113"/>
      <c r="CN1484" s="113"/>
      <c r="CO1484" s="113"/>
      <c r="CP1484" s="113"/>
      <c r="CQ1484" s="113"/>
      <c r="CR1484" s="113"/>
      <c r="CS1484" s="113"/>
      <c r="CT1484" s="113"/>
      <c r="CU1484" s="113"/>
      <c r="CV1484" s="113"/>
      <c r="CW1484" s="113"/>
      <c r="CX1484" s="113"/>
      <c r="CY1484" s="113"/>
      <c r="CZ1484" s="113"/>
      <c r="DA1484" s="113"/>
      <c r="DB1484" s="113"/>
      <c r="DC1484" s="113"/>
      <c r="DD1484" s="113"/>
      <c r="DE1484" s="113"/>
    </row>
    <row r="1485" spans="1:109">
      <c r="A1485" s="217"/>
      <c r="C1485" s="218"/>
      <c r="D1485" s="6"/>
      <c r="E1485"/>
      <c r="F1485"/>
      <c r="G1485" s="219"/>
      <c r="H1485" s="6"/>
      <c r="I1485"/>
      <c r="J1485"/>
      <c r="K1485"/>
      <c r="L1485"/>
      <c r="M1485"/>
      <c r="N1485"/>
      <c r="O1485"/>
      <c r="P1485"/>
      <c r="Q1485"/>
      <c r="R1485"/>
      <c r="S1485"/>
      <c r="T1485"/>
      <c r="U1485"/>
      <c r="V1485"/>
      <c r="W1485"/>
      <c r="X1485"/>
      <c r="Y1485"/>
      <c r="Z1485"/>
      <c r="AA1485"/>
      <c r="AB1485"/>
      <c r="AC1485" s="113"/>
      <c r="AD1485" s="113"/>
      <c r="AE1485" s="113"/>
      <c r="AF1485" s="113"/>
      <c r="AG1485" s="113"/>
      <c r="AH1485" s="113"/>
      <c r="AI1485" s="113"/>
      <c r="AJ1485" s="113"/>
      <c r="AK1485" s="113"/>
      <c r="AL1485" s="113"/>
      <c r="AM1485" s="113"/>
      <c r="AN1485" s="113"/>
      <c r="AO1485" s="113"/>
      <c r="AP1485" s="113"/>
      <c r="AQ1485" s="113"/>
      <c r="AR1485" s="113"/>
      <c r="AS1485" s="113"/>
      <c r="AT1485" s="113"/>
      <c r="AU1485" s="113"/>
      <c r="AV1485" s="113"/>
      <c r="AW1485" s="113"/>
      <c r="AX1485" s="113"/>
      <c r="AY1485" s="113"/>
      <c r="AZ1485" s="113"/>
      <c r="BA1485" s="113"/>
      <c r="BB1485" s="113"/>
      <c r="BC1485" s="113"/>
      <c r="BD1485" s="113"/>
      <c r="BE1485" s="113"/>
      <c r="BF1485" s="113"/>
      <c r="BG1485" s="113"/>
      <c r="BH1485" s="113"/>
      <c r="BI1485" s="113"/>
      <c r="BJ1485" s="113"/>
      <c r="BK1485" s="113"/>
      <c r="BL1485" s="113"/>
      <c r="BM1485" s="113"/>
      <c r="BN1485" s="113"/>
      <c r="BO1485" s="113"/>
      <c r="BP1485" s="113"/>
      <c r="BQ1485" s="113"/>
      <c r="BR1485" s="113"/>
      <c r="BS1485" s="113"/>
      <c r="BT1485" s="113"/>
      <c r="BU1485" s="113"/>
      <c r="BV1485" s="113"/>
      <c r="BW1485" s="113"/>
      <c r="BX1485" s="113"/>
      <c r="BY1485" s="113"/>
      <c r="BZ1485" s="113"/>
      <c r="CA1485" s="113"/>
      <c r="CB1485" s="113"/>
      <c r="CC1485" s="113"/>
      <c r="CD1485" s="113"/>
      <c r="CE1485" s="113"/>
      <c r="CF1485" s="113"/>
      <c r="CG1485" s="113"/>
      <c r="CH1485" s="113"/>
      <c r="CI1485" s="113"/>
      <c r="CJ1485" s="113"/>
      <c r="CK1485" s="113"/>
      <c r="CL1485" s="113"/>
      <c r="CM1485" s="113"/>
      <c r="CN1485" s="113"/>
      <c r="CO1485" s="113"/>
      <c r="CP1485" s="113"/>
      <c r="CQ1485" s="113"/>
      <c r="CR1485" s="113"/>
      <c r="CS1485" s="113"/>
      <c r="CT1485" s="113"/>
      <c r="CU1485" s="113"/>
      <c r="CV1485" s="113"/>
      <c r="CW1485" s="113"/>
      <c r="CX1485" s="113"/>
      <c r="CY1485" s="113"/>
      <c r="CZ1485" s="113"/>
      <c r="DA1485" s="113"/>
      <c r="DB1485" s="113"/>
      <c r="DC1485" s="113"/>
      <c r="DD1485" s="113"/>
      <c r="DE1485" s="113"/>
    </row>
    <row r="1486" spans="1:109" hidden="1">
      <c r="A1486" s="217"/>
      <c r="C1486" s="220"/>
      <c r="D1486" s="221"/>
      <c r="E1486" s="221"/>
      <c r="F1486" s="221"/>
      <c r="G1486" s="222"/>
      <c r="H1486" s="7"/>
      <c r="I1486"/>
      <c r="J1486"/>
      <c r="K1486"/>
      <c r="L1486"/>
      <c r="M1486"/>
      <c r="N1486"/>
      <c r="O1486"/>
      <c r="P1486"/>
      <c r="Q1486"/>
      <c r="R1486"/>
      <c r="S1486"/>
      <c r="T1486"/>
      <c r="U1486"/>
      <c r="V1486"/>
      <c r="W1486"/>
      <c r="X1486"/>
      <c r="Y1486"/>
      <c r="Z1486"/>
      <c r="AA1486"/>
      <c r="AB1486"/>
      <c r="AC1486" s="113"/>
      <c r="AD1486" s="113"/>
      <c r="AE1486" s="113"/>
      <c r="AF1486" s="113"/>
      <c r="AG1486" s="113"/>
      <c r="AH1486" s="113"/>
      <c r="AI1486" s="113"/>
      <c r="AJ1486" s="113"/>
      <c r="AK1486" s="113"/>
      <c r="AL1486" s="113"/>
      <c r="AM1486" s="113"/>
      <c r="AN1486" s="113"/>
      <c r="AO1486" s="113"/>
      <c r="AP1486" s="113"/>
      <c r="AQ1486" s="113"/>
      <c r="AR1486" s="113"/>
      <c r="AS1486" s="113"/>
      <c r="AT1486" s="113"/>
      <c r="AU1486" s="113"/>
      <c r="AV1486" s="113"/>
      <c r="AW1486" s="113"/>
      <c r="AX1486" s="113"/>
      <c r="AY1486" s="113"/>
      <c r="AZ1486" s="113"/>
      <c r="BA1486" s="113"/>
      <c r="BB1486" s="113"/>
      <c r="BC1486" s="113"/>
      <c r="BD1486" s="113"/>
      <c r="BE1486" s="113"/>
      <c r="BF1486" s="113"/>
      <c r="BG1486" s="113"/>
      <c r="BH1486" s="113"/>
      <c r="BI1486" s="113"/>
      <c r="BJ1486" s="113"/>
      <c r="BK1486" s="113"/>
      <c r="BL1486" s="113"/>
      <c r="BM1486" s="113"/>
      <c r="BN1486" s="113"/>
      <c r="BO1486" s="113"/>
      <c r="BP1486" s="113"/>
      <c r="BQ1486" s="113"/>
      <c r="BR1486" s="113"/>
      <c r="BS1486" s="113"/>
      <c r="BT1486" s="113"/>
      <c r="BU1486" s="113"/>
      <c r="BV1486" s="113"/>
      <c r="BW1486" s="113"/>
      <c r="BX1486" s="113"/>
      <c r="BY1486" s="113"/>
      <c r="BZ1486" s="113"/>
      <c r="CA1486" s="113"/>
      <c r="CB1486" s="113"/>
      <c r="CC1486" s="113"/>
      <c r="CD1486" s="113"/>
      <c r="CE1486" s="113"/>
      <c r="CF1486" s="113"/>
      <c r="CG1486" s="113"/>
      <c r="CH1486" s="113"/>
      <c r="CI1486" s="113"/>
      <c r="CJ1486" s="113"/>
      <c r="CK1486" s="113"/>
      <c r="CL1486" s="113"/>
      <c r="CM1486" s="113"/>
      <c r="CN1486" s="113"/>
      <c r="CO1486" s="113"/>
      <c r="CP1486" s="113"/>
      <c r="CQ1486" s="113"/>
      <c r="CR1486" s="113"/>
      <c r="CS1486" s="113"/>
      <c r="CT1486" s="113"/>
      <c r="CU1486" s="113"/>
      <c r="CV1486" s="113"/>
      <c r="CW1486" s="113"/>
      <c r="CX1486" s="113"/>
      <c r="CY1486" s="113"/>
      <c r="CZ1486" s="113"/>
      <c r="DA1486" s="113"/>
      <c r="DB1486" s="113"/>
      <c r="DC1486" s="113"/>
      <c r="DD1486" s="113"/>
      <c r="DE1486" s="113"/>
    </row>
    <row r="1487" spans="1:109" hidden="1">
      <c r="A1487" s="217"/>
      <c r="C1487" s="220"/>
      <c r="D1487" s="221"/>
      <c r="E1487" s="221"/>
      <c r="F1487" s="221"/>
      <c r="G1487" s="222"/>
      <c r="H1487" s="7"/>
      <c r="I1487"/>
      <c r="J1487"/>
      <c r="K1487"/>
      <c r="L1487"/>
      <c r="M1487"/>
      <c r="N1487"/>
      <c r="O1487"/>
      <c r="P1487"/>
      <c r="Q1487"/>
      <c r="R1487"/>
      <c r="S1487"/>
      <c r="T1487"/>
      <c r="U1487"/>
      <c r="V1487"/>
      <c r="W1487"/>
      <c r="X1487"/>
      <c r="Y1487"/>
      <c r="Z1487"/>
      <c r="AA1487"/>
      <c r="AB1487"/>
      <c r="AC1487" s="113"/>
      <c r="AD1487" s="113"/>
      <c r="AE1487" s="113"/>
      <c r="AF1487" s="113"/>
      <c r="AG1487" s="113"/>
      <c r="AH1487" s="113"/>
      <c r="AI1487" s="113"/>
      <c r="AJ1487" s="113"/>
      <c r="AK1487" s="113"/>
      <c r="AL1487" s="113"/>
      <c r="AM1487" s="113"/>
      <c r="AN1487" s="113"/>
      <c r="AO1487" s="113"/>
      <c r="AP1487" s="113"/>
      <c r="AQ1487" s="113"/>
      <c r="AR1487" s="113"/>
      <c r="AS1487" s="113"/>
      <c r="AT1487" s="113"/>
      <c r="AU1487" s="113"/>
      <c r="AV1487" s="113"/>
      <c r="AW1487" s="113"/>
      <c r="AX1487" s="113"/>
      <c r="AY1487" s="113"/>
      <c r="AZ1487" s="113"/>
      <c r="BA1487" s="113"/>
      <c r="BB1487" s="113"/>
      <c r="BC1487" s="113"/>
      <c r="BD1487" s="113"/>
      <c r="BE1487" s="113"/>
      <c r="BF1487" s="113"/>
      <c r="BG1487" s="113"/>
      <c r="BH1487" s="113"/>
      <c r="BI1487" s="113"/>
      <c r="BJ1487" s="113"/>
      <c r="BK1487" s="113"/>
      <c r="BL1487" s="113"/>
      <c r="BM1487" s="113"/>
      <c r="BN1487" s="113"/>
      <c r="BO1487" s="113"/>
      <c r="BP1487" s="113"/>
      <c r="BQ1487" s="113"/>
      <c r="BR1487" s="113"/>
      <c r="BS1487" s="113"/>
      <c r="BT1487" s="113"/>
      <c r="BU1487" s="113"/>
      <c r="BV1487" s="113"/>
      <c r="BW1487" s="113"/>
      <c r="BX1487" s="113"/>
      <c r="BY1487" s="113"/>
      <c r="BZ1487" s="113"/>
      <c r="CA1487" s="113"/>
      <c r="CB1487" s="113"/>
      <c r="CC1487" s="113"/>
      <c r="CD1487" s="113"/>
      <c r="CE1487" s="113"/>
      <c r="CF1487" s="113"/>
      <c r="CG1487" s="113"/>
      <c r="CH1487" s="113"/>
      <c r="CI1487" s="113"/>
      <c r="CJ1487" s="113"/>
      <c r="CK1487" s="113"/>
      <c r="CL1487" s="113"/>
      <c r="CM1487" s="113"/>
      <c r="CN1487" s="113"/>
      <c r="CO1487" s="113"/>
      <c r="CP1487" s="113"/>
      <c r="CQ1487" s="113"/>
      <c r="CR1487" s="113"/>
      <c r="CS1487" s="113"/>
      <c r="CT1487" s="113"/>
      <c r="CU1487" s="113"/>
      <c r="CV1487" s="113"/>
      <c r="CW1487" s="113"/>
      <c r="CX1487" s="113"/>
      <c r="CY1487" s="113"/>
      <c r="CZ1487" s="113"/>
      <c r="DA1487" s="113"/>
      <c r="DB1487" s="113"/>
      <c r="DC1487" s="113"/>
      <c r="DD1487" s="113"/>
      <c r="DE1487" s="113"/>
    </row>
    <row r="1488" spans="1:109">
      <c r="A1488" s="217"/>
      <c r="C1488" s="223"/>
      <c r="D1488" s="6"/>
      <c r="E1488"/>
      <c r="F1488"/>
      <c r="G1488" s="219"/>
      <c r="H1488" s="6"/>
      <c r="I1488"/>
      <c r="J1488"/>
      <c r="K1488"/>
      <c r="L1488"/>
      <c r="M1488"/>
      <c r="N1488"/>
      <c r="O1488"/>
      <c r="P1488"/>
      <c r="Q1488"/>
      <c r="R1488" s="224"/>
      <c r="S1488"/>
      <c r="T1488"/>
      <c r="U1488"/>
      <c r="V1488"/>
      <c r="W1488"/>
      <c r="X1488"/>
      <c r="Y1488"/>
      <c r="Z1488"/>
      <c r="AA1488"/>
      <c r="AB1488"/>
      <c r="AC1488" s="113"/>
      <c r="AD1488" s="113"/>
      <c r="AE1488" s="113"/>
      <c r="AF1488" s="113"/>
      <c r="AG1488" s="113"/>
      <c r="AH1488" s="113"/>
      <c r="AI1488" s="113"/>
      <c r="AJ1488" s="113"/>
      <c r="AK1488" s="113"/>
      <c r="AL1488" s="113"/>
      <c r="AM1488" s="113"/>
      <c r="AN1488" s="113"/>
      <c r="AO1488" s="113"/>
      <c r="AP1488" s="113"/>
      <c r="AQ1488" s="113"/>
      <c r="AR1488" s="113"/>
      <c r="AS1488" s="113"/>
      <c r="AT1488" s="113"/>
      <c r="AU1488" s="113"/>
      <c r="AV1488" s="113"/>
      <c r="AW1488" s="113"/>
      <c r="AX1488" s="113"/>
      <c r="AY1488" s="113"/>
      <c r="AZ1488" s="113"/>
      <c r="BA1488" s="113"/>
      <c r="BB1488" s="113"/>
      <c r="BC1488" s="113"/>
      <c r="BD1488" s="113"/>
      <c r="BE1488" s="113"/>
      <c r="BF1488" s="113"/>
      <c r="BG1488" s="113"/>
      <c r="BH1488" s="113"/>
      <c r="BI1488" s="113"/>
      <c r="BJ1488" s="113"/>
      <c r="BK1488" s="113"/>
      <c r="BL1488" s="113"/>
      <c r="BM1488" s="113"/>
      <c r="BN1488" s="113"/>
      <c r="BO1488" s="113"/>
      <c r="BP1488" s="113"/>
      <c r="BQ1488" s="113"/>
      <c r="BR1488" s="113"/>
      <c r="BS1488" s="113"/>
      <c r="BT1488" s="113"/>
      <c r="BU1488" s="113"/>
      <c r="BV1488" s="113"/>
      <c r="BW1488" s="113"/>
      <c r="BX1488" s="113"/>
      <c r="BY1488" s="113"/>
      <c r="BZ1488" s="113"/>
      <c r="CA1488" s="113"/>
      <c r="CB1488" s="113"/>
      <c r="CC1488" s="113"/>
      <c r="CD1488" s="113"/>
      <c r="CE1488" s="113"/>
      <c r="CF1488" s="113"/>
      <c r="CG1488" s="113"/>
      <c r="CH1488" s="113"/>
      <c r="CI1488" s="113"/>
      <c r="CJ1488" s="113"/>
      <c r="CK1488" s="113"/>
      <c r="CL1488" s="113"/>
      <c r="CM1488" s="113"/>
      <c r="CN1488" s="113"/>
      <c r="CO1488" s="113"/>
      <c r="CP1488" s="113"/>
      <c r="CQ1488" s="113"/>
      <c r="CR1488" s="113"/>
      <c r="CS1488" s="113"/>
      <c r="CT1488" s="113"/>
      <c r="CU1488" s="113"/>
      <c r="CV1488" s="113"/>
      <c r="CW1488" s="113"/>
      <c r="CX1488" s="113"/>
      <c r="CY1488" s="113"/>
      <c r="CZ1488" s="113"/>
      <c r="DA1488" s="113"/>
      <c r="DB1488" s="113"/>
      <c r="DC1488" s="113"/>
      <c r="DD1488" s="113"/>
      <c r="DE1488" s="113"/>
    </row>
    <row r="1489" spans="1:109" hidden="1">
      <c r="A1489" s="217"/>
      <c r="C1489" s="225"/>
      <c r="D1489" s="221"/>
      <c r="E1489" s="221"/>
      <c r="F1489" s="221"/>
      <c r="G1489" s="222"/>
      <c r="H1489" s="7"/>
      <c r="I1489"/>
      <c r="J1489"/>
      <c r="K1489"/>
      <c r="L1489"/>
      <c r="M1489"/>
      <c r="N1489"/>
      <c r="O1489"/>
      <c r="P1489"/>
      <c r="Q1489"/>
      <c r="R1489"/>
      <c r="S1489"/>
      <c r="T1489"/>
      <c r="U1489"/>
      <c r="V1489"/>
      <c r="W1489"/>
      <c r="X1489"/>
      <c r="Y1489"/>
      <c r="Z1489"/>
      <c r="AA1489"/>
      <c r="AB1489"/>
      <c r="AC1489" s="113"/>
      <c r="AD1489" s="113"/>
      <c r="AE1489" s="113"/>
      <c r="AF1489" s="113"/>
      <c r="AG1489" s="113"/>
      <c r="AH1489" s="113"/>
      <c r="AI1489" s="113"/>
      <c r="AJ1489" s="113"/>
      <c r="AK1489" s="113"/>
      <c r="AL1489" s="113"/>
      <c r="AM1489" s="113"/>
      <c r="AN1489" s="113"/>
      <c r="AO1489" s="113"/>
      <c r="AP1489" s="113"/>
      <c r="AQ1489" s="113"/>
      <c r="AR1489" s="113"/>
      <c r="AS1489" s="113"/>
      <c r="AT1489" s="113"/>
      <c r="AU1489" s="113"/>
      <c r="AV1489" s="113"/>
      <c r="AW1489" s="113"/>
      <c r="AX1489" s="113"/>
      <c r="AY1489" s="113"/>
      <c r="AZ1489" s="113"/>
      <c r="BA1489" s="113"/>
      <c r="BB1489" s="113"/>
      <c r="BC1489" s="113"/>
      <c r="BD1489" s="113"/>
      <c r="BE1489" s="113"/>
      <c r="BF1489" s="113"/>
      <c r="BG1489" s="113"/>
      <c r="BH1489" s="113"/>
      <c r="BI1489" s="113"/>
      <c r="BJ1489" s="113"/>
      <c r="BK1489" s="113"/>
      <c r="BL1489" s="113"/>
      <c r="BM1489" s="113"/>
      <c r="BN1489" s="113"/>
      <c r="BO1489" s="113"/>
      <c r="BP1489" s="113"/>
      <c r="BQ1489" s="113"/>
      <c r="BR1489" s="113"/>
      <c r="BS1489" s="113"/>
      <c r="BT1489" s="113"/>
      <c r="BU1489" s="113"/>
      <c r="BV1489" s="113"/>
      <c r="BW1489" s="113"/>
      <c r="BX1489" s="113"/>
      <c r="BY1489" s="113"/>
      <c r="BZ1489" s="113"/>
      <c r="CA1489" s="113"/>
      <c r="CB1489" s="113"/>
      <c r="CC1489" s="113"/>
      <c r="CD1489" s="113"/>
      <c r="CE1489" s="113"/>
      <c r="CF1489" s="113"/>
      <c r="CG1489" s="113"/>
      <c r="CH1489" s="113"/>
      <c r="CI1489" s="113"/>
      <c r="CJ1489" s="113"/>
      <c r="CK1489" s="113"/>
      <c r="CL1489" s="113"/>
      <c r="CM1489" s="113"/>
      <c r="CN1489" s="113"/>
      <c r="CO1489" s="113"/>
      <c r="CP1489" s="113"/>
      <c r="CQ1489" s="113"/>
      <c r="CR1489" s="113"/>
      <c r="CS1489" s="113"/>
      <c r="CT1489" s="113"/>
      <c r="CU1489" s="113"/>
      <c r="CV1489" s="113"/>
      <c r="CW1489" s="113"/>
      <c r="CX1489" s="113"/>
      <c r="CY1489" s="113"/>
      <c r="CZ1489" s="113"/>
      <c r="DA1489" s="113"/>
      <c r="DB1489" s="113"/>
      <c r="DC1489" s="113"/>
      <c r="DD1489" s="113"/>
      <c r="DE1489" s="113"/>
    </row>
    <row r="1490" spans="1:109" ht="18.75">
      <c r="A1490" s="217"/>
      <c r="C1490" s="226"/>
      <c r="D1490" s="227"/>
      <c r="E1490" s="227"/>
      <c r="F1490" s="227"/>
      <c r="G1490" s="228"/>
      <c r="H1490"/>
      <c r="I1490"/>
      <c r="J1490"/>
      <c r="K1490"/>
      <c r="L1490"/>
      <c r="M1490"/>
      <c r="N1490"/>
      <c r="O1490"/>
      <c r="P1490"/>
      <c r="Q1490"/>
      <c r="R1490" s="229"/>
      <c r="S1490"/>
      <c r="T1490"/>
      <c r="U1490"/>
      <c r="V1490"/>
      <c r="W1490"/>
      <c r="X1490"/>
      <c r="Y1490"/>
      <c r="Z1490"/>
      <c r="AA1490"/>
      <c r="AB1490"/>
      <c r="AC1490" s="113"/>
      <c r="AD1490" s="113"/>
      <c r="AE1490" s="113"/>
      <c r="AF1490" s="113"/>
      <c r="AG1490" s="113"/>
      <c r="AH1490" s="113"/>
      <c r="AI1490" s="113"/>
      <c r="AJ1490" s="113"/>
      <c r="AK1490" s="113"/>
      <c r="AL1490" s="113"/>
      <c r="AM1490" s="113"/>
      <c r="AN1490" s="113"/>
      <c r="AO1490" s="113"/>
      <c r="AP1490" s="113"/>
      <c r="AQ1490" s="113"/>
      <c r="AR1490" s="113"/>
      <c r="AS1490" s="113"/>
      <c r="AT1490" s="113"/>
      <c r="AU1490" s="113"/>
      <c r="AV1490" s="113"/>
      <c r="AW1490" s="113"/>
      <c r="AX1490" s="113"/>
      <c r="AY1490" s="113"/>
      <c r="AZ1490" s="113"/>
      <c r="BA1490" s="113"/>
      <c r="BB1490" s="113"/>
      <c r="BC1490" s="113"/>
      <c r="BD1490" s="113"/>
      <c r="BE1490" s="113"/>
      <c r="BF1490" s="113"/>
      <c r="BG1490" s="113"/>
      <c r="BH1490" s="113"/>
      <c r="BI1490" s="113"/>
      <c r="BJ1490" s="113"/>
      <c r="BK1490" s="113"/>
      <c r="BL1490" s="113"/>
      <c r="BM1490" s="113"/>
      <c r="BN1490" s="113"/>
      <c r="BO1490" s="113"/>
      <c r="BP1490" s="113"/>
      <c r="BQ1490" s="113"/>
      <c r="BR1490" s="113"/>
      <c r="BS1490" s="113"/>
      <c r="BT1490" s="113"/>
      <c r="BU1490" s="113"/>
      <c r="BV1490" s="113"/>
      <c r="BW1490" s="113"/>
      <c r="BX1490" s="113"/>
      <c r="BY1490" s="113"/>
      <c r="BZ1490" s="113"/>
      <c r="CA1490" s="113"/>
      <c r="CB1490" s="113"/>
      <c r="CC1490" s="113"/>
      <c r="CD1490" s="113"/>
      <c r="CE1490" s="113"/>
      <c r="CF1490" s="113"/>
      <c r="CG1490" s="113"/>
      <c r="CH1490" s="113"/>
      <c r="CI1490" s="113"/>
      <c r="CJ1490" s="113"/>
      <c r="CK1490" s="113"/>
      <c r="CL1490" s="113"/>
      <c r="CM1490" s="113"/>
      <c r="CN1490" s="113"/>
      <c r="CO1490" s="113"/>
      <c r="CP1490" s="113"/>
      <c r="CQ1490" s="113"/>
      <c r="CR1490" s="113"/>
      <c r="CS1490" s="113"/>
      <c r="CT1490" s="113"/>
      <c r="CU1490" s="113"/>
      <c r="CV1490" s="113"/>
      <c r="CW1490" s="113"/>
      <c r="CX1490" s="113"/>
      <c r="CY1490" s="113"/>
      <c r="CZ1490" s="113"/>
      <c r="DA1490" s="113"/>
      <c r="DB1490" s="113"/>
      <c r="DC1490" s="113"/>
      <c r="DD1490" s="113"/>
      <c r="DE1490" s="113"/>
    </row>
    <row r="1491" spans="1:109">
      <c r="A1491" s="230"/>
      <c r="C1491" s="231"/>
      <c r="D1491" s="231"/>
      <c r="E1491" s="231"/>
      <c r="F1491" s="231"/>
      <c r="G1491" s="231"/>
      <c r="H1491" s="231"/>
      <c r="I1491" s="231"/>
      <c r="J1491" s="231"/>
      <c r="K1491" s="231"/>
      <c r="L1491" s="231"/>
      <c r="M1491" s="231"/>
      <c r="N1491" s="231"/>
      <c r="O1491" s="231"/>
      <c r="P1491" s="231"/>
      <c r="Q1491" s="231"/>
      <c r="R1491" s="231"/>
      <c r="S1491" s="231"/>
      <c r="T1491" s="231"/>
      <c r="U1491" s="231"/>
      <c r="V1491" s="231"/>
      <c r="W1491" s="231"/>
      <c r="X1491" s="231"/>
      <c r="Y1491" s="231"/>
      <c r="Z1491" s="231"/>
      <c r="AA1491" s="231"/>
      <c r="AB1491" s="231"/>
      <c r="AC1491" s="113"/>
      <c r="AD1491" s="113"/>
      <c r="AE1491" s="113"/>
      <c r="AF1491" s="113"/>
      <c r="AG1491" s="113"/>
      <c r="AH1491" s="113"/>
      <c r="AI1491" s="113"/>
      <c r="AJ1491" s="113"/>
      <c r="AK1491" s="113"/>
      <c r="AL1491" s="113"/>
      <c r="AM1491" s="113"/>
      <c r="AN1491" s="113"/>
      <c r="AO1491" s="113"/>
      <c r="AP1491" s="113"/>
      <c r="AQ1491" s="113"/>
      <c r="AR1491" s="113"/>
      <c r="AS1491" s="113"/>
      <c r="AT1491" s="113"/>
      <c r="AU1491" s="113"/>
      <c r="AV1491" s="113"/>
      <c r="AW1491" s="113"/>
      <c r="AX1491" s="113"/>
      <c r="AY1491" s="113"/>
      <c r="AZ1491" s="113"/>
      <c r="BA1491" s="113"/>
      <c r="BB1491" s="113"/>
      <c r="BC1491" s="113"/>
      <c r="BD1491" s="113"/>
      <c r="BE1491" s="113"/>
      <c r="BF1491" s="113"/>
      <c r="BG1491" s="113"/>
      <c r="BH1491" s="113"/>
      <c r="BI1491" s="113"/>
      <c r="BJ1491" s="113"/>
      <c r="BK1491" s="113"/>
      <c r="BL1491" s="113"/>
      <c r="BM1491" s="113"/>
      <c r="BN1491" s="113"/>
      <c r="BO1491" s="113"/>
      <c r="BP1491" s="113"/>
      <c r="BQ1491" s="113"/>
      <c r="BR1491" s="113"/>
      <c r="BS1491" s="113"/>
      <c r="BT1491" s="113"/>
      <c r="BU1491" s="113"/>
      <c r="BV1491" s="113"/>
      <c r="BW1491" s="113"/>
      <c r="BX1491" s="113"/>
      <c r="BY1491" s="113"/>
      <c r="BZ1491" s="113"/>
      <c r="CA1491" s="113"/>
      <c r="CB1491" s="113"/>
      <c r="CC1491" s="113"/>
      <c r="CD1491" s="113"/>
      <c r="CE1491" s="113"/>
      <c r="CF1491" s="113"/>
      <c r="CG1491" s="113"/>
      <c r="CH1491" s="113"/>
      <c r="CI1491" s="113"/>
      <c r="CJ1491" s="113"/>
      <c r="CK1491" s="113"/>
      <c r="CL1491" s="113"/>
      <c r="CM1491" s="113"/>
      <c r="CN1491" s="113"/>
      <c r="CO1491" s="113"/>
      <c r="CP1491" s="113"/>
      <c r="CQ1491" s="113"/>
      <c r="CR1491" s="113"/>
      <c r="CS1491" s="113"/>
      <c r="CT1491" s="113"/>
      <c r="CU1491" s="113"/>
      <c r="CV1491" s="113"/>
      <c r="CW1491" s="113"/>
      <c r="CX1491" s="113"/>
      <c r="CY1491" s="113"/>
      <c r="CZ1491" s="113"/>
      <c r="DA1491" s="113"/>
      <c r="DB1491" s="113"/>
      <c r="DC1491" s="113"/>
      <c r="DD1491" s="113"/>
      <c r="DE1491" s="113"/>
    </row>
    <row r="1492" spans="1:109">
      <c r="A1492" s="230"/>
      <c r="C1492" s="226"/>
      <c r="D1492" s="232"/>
      <c r="E1492" s="232"/>
      <c r="F1492" s="232"/>
      <c r="G1492" s="232"/>
      <c r="H1492" s="232"/>
      <c r="I1492" s="232"/>
      <c r="J1492" s="232"/>
      <c r="K1492" s="232"/>
      <c r="L1492" s="232"/>
      <c r="M1492" s="232"/>
      <c r="N1492" s="232"/>
      <c r="O1492" s="232"/>
      <c r="P1492" s="232"/>
      <c r="Q1492" s="232"/>
      <c r="R1492" s="232"/>
      <c r="S1492" s="232"/>
      <c r="T1492" s="232"/>
      <c r="U1492" s="232"/>
      <c r="V1492" s="232"/>
      <c r="W1492" s="232"/>
      <c r="X1492" s="232"/>
      <c r="Y1492" s="232"/>
      <c r="Z1492" s="232"/>
      <c r="AA1492" s="232"/>
      <c r="AB1492" s="232"/>
      <c r="AC1492" s="113"/>
      <c r="AD1492" s="113"/>
      <c r="AE1492" s="113"/>
      <c r="AF1492" s="113"/>
      <c r="AG1492" s="113"/>
      <c r="AH1492" s="113"/>
      <c r="AI1492" s="113"/>
      <c r="AJ1492" s="113"/>
      <c r="AK1492" s="113"/>
      <c r="AL1492" s="113"/>
      <c r="AM1492" s="113"/>
      <c r="AN1492" s="113"/>
      <c r="AO1492" s="113"/>
      <c r="AP1492" s="113"/>
      <c r="AQ1492" s="113"/>
      <c r="AR1492" s="113"/>
      <c r="AS1492" s="113"/>
      <c r="AT1492" s="113"/>
      <c r="AU1492" s="113"/>
      <c r="AV1492" s="113"/>
      <c r="AW1492" s="113"/>
      <c r="AX1492" s="113"/>
      <c r="AY1492" s="113"/>
      <c r="AZ1492" s="113"/>
      <c r="BA1492" s="113"/>
      <c r="BB1492" s="113"/>
      <c r="BC1492" s="113"/>
      <c r="BD1492" s="113"/>
      <c r="BE1492" s="113"/>
      <c r="BF1492" s="113"/>
      <c r="BG1492" s="113"/>
      <c r="BH1492" s="113"/>
      <c r="BI1492" s="113"/>
      <c r="BJ1492" s="113"/>
      <c r="BK1492" s="113"/>
      <c r="BL1492" s="113"/>
      <c r="BM1492" s="113"/>
      <c r="BN1492" s="113"/>
      <c r="BO1492" s="113"/>
      <c r="BP1492" s="113"/>
      <c r="BQ1492" s="113"/>
      <c r="BR1492" s="113"/>
      <c r="BS1492" s="113"/>
      <c r="BT1492" s="113"/>
      <c r="BU1492" s="113"/>
      <c r="BV1492" s="113"/>
      <c r="BW1492" s="113"/>
      <c r="BX1492" s="113"/>
      <c r="BY1492" s="113"/>
      <c r="BZ1492" s="113"/>
      <c r="CA1492" s="113"/>
      <c r="CB1492" s="113"/>
      <c r="CC1492" s="113"/>
      <c r="CD1492" s="113"/>
      <c r="CE1492" s="113"/>
      <c r="CF1492" s="113"/>
      <c r="CG1492" s="113"/>
      <c r="CH1492" s="113"/>
      <c r="CI1492" s="113"/>
      <c r="CJ1492" s="113"/>
      <c r="CK1492" s="113"/>
      <c r="CL1492" s="113"/>
      <c r="CM1492" s="113"/>
      <c r="CN1492" s="113"/>
      <c r="CO1492" s="113"/>
      <c r="CP1492" s="113"/>
      <c r="CQ1492" s="113"/>
      <c r="CR1492" s="113"/>
      <c r="CS1492" s="113"/>
      <c r="CT1492" s="113"/>
      <c r="CU1492" s="113"/>
      <c r="CV1492" s="113"/>
      <c r="CW1492" s="113"/>
      <c r="CX1492" s="113"/>
      <c r="CY1492" s="113"/>
      <c r="CZ1492" s="113"/>
      <c r="DA1492" s="113"/>
      <c r="DB1492" s="113"/>
      <c r="DC1492" s="113"/>
      <c r="DD1492" s="113"/>
      <c r="DE1492" s="113"/>
    </row>
    <row r="1493" spans="1:109">
      <c r="A1493" s="230"/>
      <c r="B1493" s="230"/>
      <c r="C1493" s="230"/>
      <c r="D1493" s="230"/>
      <c r="E1493" s="230"/>
      <c r="F1493" s="230"/>
      <c r="G1493" s="230"/>
      <c r="H1493"/>
      <c r="I1493"/>
      <c r="J1493"/>
      <c r="K1493"/>
      <c r="L1493"/>
      <c r="M1493"/>
      <c r="N1493"/>
      <c r="O1493"/>
      <c r="P1493"/>
      <c r="Q1493"/>
      <c r="R1493"/>
      <c r="S1493"/>
      <c r="T1493"/>
      <c r="U1493"/>
      <c r="V1493"/>
      <c r="W1493"/>
      <c r="X1493"/>
      <c r="Y1493"/>
      <c r="Z1493"/>
      <c r="AA1493"/>
      <c r="AB1493"/>
      <c r="AC1493" s="113"/>
      <c r="AD1493" s="113"/>
      <c r="AE1493" s="113"/>
      <c r="AF1493" s="113"/>
      <c r="AG1493" s="113"/>
      <c r="AH1493" s="113"/>
      <c r="AI1493" s="113"/>
      <c r="AJ1493" s="113"/>
      <c r="AK1493" s="113"/>
      <c r="AL1493" s="113"/>
      <c r="AM1493" s="113"/>
      <c r="AN1493" s="113"/>
      <c r="AO1493" s="113"/>
      <c r="AP1493" s="113"/>
      <c r="AQ1493" s="113"/>
      <c r="AR1493" s="113"/>
      <c r="AS1493" s="113"/>
      <c r="AT1493" s="113"/>
      <c r="AU1493" s="113"/>
      <c r="AV1493" s="113"/>
      <c r="AW1493" s="113"/>
      <c r="AX1493" s="113"/>
      <c r="AY1493" s="113"/>
      <c r="AZ1493" s="113"/>
      <c r="BA1493" s="113"/>
      <c r="BB1493" s="113"/>
      <c r="BC1493" s="113"/>
      <c r="BD1493" s="113"/>
      <c r="BE1493" s="113"/>
      <c r="BF1493" s="113"/>
      <c r="BG1493" s="113"/>
      <c r="BH1493" s="113"/>
      <c r="BI1493" s="113"/>
      <c r="BJ1493" s="113"/>
      <c r="BK1493" s="113"/>
      <c r="BL1493" s="113"/>
      <c r="BM1493" s="113"/>
      <c r="BN1493" s="113"/>
      <c r="BO1493" s="113"/>
      <c r="BP1493" s="113"/>
      <c r="BQ1493" s="113"/>
      <c r="BR1493" s="113"/>
      <c r="BS1493" s="113"/>
      <c r="BT1493" s="113"/>
      <c r="BU1493" s="113"/>
      <c r="BV1493" s="113"/>
      <c r="BW1493" s="113"/>
      <c r="BX1493" s="113"/>
      <c r="BY1493" s="113"/>
      <c r="BZ1493" s="113"/>
      <c r="CA1493" s="113"/>
      <c r="CB1493" s="113"/>
      <c r="CC1493" s="113"/>
      <c r="CD1493" s="113"/>
      <c r="CE1493" s="113"/>
      <c r="CF1493" s="113"/>
      <c r="CG1493" s="113"/>
      <c r="CH1493" s="113"/>
      <c r="CI1493" s="113"/>
      <c r="CJ1493" s="113"/>
      <c r="CK1493" s="113"/>
      <c r="CL1493" s="113"/>
      <c r="CM1493" s="113"/>
      <c r="CN1493" s="113"/>
      <c r="CO1493" s="113"/>
      <c r="CP1493" s="113"/>
      <c r="CQ1493" s="113"/>
      <c r="CR1493" s="113"/>
      <c r="CS1493" s="113"/>
      <c r="CT1493" s="113"/>
      <c r="CU1493" s="113"/>
      <c r="CV1493" s="113"/>
      <c r="CW1493" s="113"/>
      <c r="CX1493" s="113"/>
      <c r="CY1493" s="113"/>
      <c r="CZ1493" s="113"/>
      <c r="DA1493" s="113"/>
      <c r="DB1493" s="113"/>
      <c r="DC1493" s="113"/>
      <c r="DD1493" s="113"/>
      <c r="DE1493" s="113"/>
    </row>
    <row r="1494" spans="1:109" hidden="1">
      <c r="A1494" s="8"/>
      <c r="B1494" s="230"/>
      <c r="C1494" s="230"/>
      <c r="D1494" s="230"/>
      <c r="E1494" s="230"/>
      <c r="F1494" s="230"/>
      <c r="G1494" s="230"/>
      <c r="H1494"/>
      <c r="I1494"/>
      <c r="J1494"/>
      <c r="K1494"/>
      <c r="L1494"/>
      <c r="M1494"/>
      <c r="N1494"/>
      <c r="O1494"/>
      <c r="P1494"/>
      <c r="Q1494"/>
      <c r="R1494"/>
      <c r="S1494"/>
      <c r="T1494"/>
      <c r="U1494"/>
      <c r="V1494"/>
      <c r="W1494"/>
      <c r="X1494"/>
      <c r="Y1494"/>
      <c r="Z1494"/>
      <c r="AA1494"/>
      <c r="AB1494"/>
      <c r="AC1494" s="113"/>
      <c r="AD1494" s="113"/>
      <c r="AE1494" s="113"/>
      <c r="AF1494" s="113"/>
      <c r="AG1494" s="113"/>
      <c r="AH1494" s="113"/>
      <c r="AI1494" s="113"/>
      <c r="AJ1494" s="113"/>
      <c r="AK1494" s="113"/>
      <c r="AL1494" s="113"/>
      <c r="AM1494" s="113"/>
      <c r="AN1494" s="113"/>
      <c r="AO1494" s="113"/>
      <c r="AP1494" s="113"/>
      <c r="AQ1494" s="113"/>
      <c r="AR1494" s="113"/>
      <c r="AS1494" s="113"/>
      <c r="AT1494" s="113"/>
      <c r="AU1494" s="113"/>
      <c r="AV1494" s="113"/>
      <c r="AW1494" s="113"/>
      <c r="AX1494" s="113"/>
      <c r="AY1494" s="113"/>
      <c r="AZ1494" s="113"/>
      <c r="BA1494" s="113"/>
      <c r="BB1494" s="113"/>
      <c r="BC1494" s="113"/>
      <c r="BD1494" s="113"/>
      <c r="BE1494" s="113"/>
      <c r="BF1494" s="113"/>
      <c r="BG1494" s="113"/>
      <c r="BH1494" s="113"/>
      <c r="BI1494" s="113"/>
      <c r="BJ1494" s="113"/>
      <c r="BK1494" s="113"/>
      <c r="BL1494" s="113"/>
      <c r="BM1494" s="113"/>
      <c r="BN1494" s="113"/>
      <c r="BO1494" s="113"/>
      <c r="BP1494" s="113"/>
      <c r="BQ1494" s="113"/>
      <c r="BR1494" s="113"/>
      <c r="BS1494" s="113"/>
      <c r="BT1494" s="113"/>
      <c r="BU1494" s="113"/>
      <c r="BV1494" s="113"/>
      <c r="BW1494" s="113"/>
      <c r="BX1494" s="113"/>
      <c r="BY1494" s="113"/>
      <c r="BZ1494" s="113"/>
      <c r="CA1494" s="113"/>
      <c r="CB1494" s="113"/>
      <c r="CC1494" s="113"/>
      <c r="CD1494" s="113"/>
      <c r="CE1494" s="113"/>
      <c r="CF1494" s="113"/>
      <c r="CG1494" s="113"/>
      <c r="CH1494" s="113"/>
      <c r="CI1494" s="113"/>
      <c r="CJ1494" s="113"/>
      <c r="CK1494" s="113"/>
      <c r="CL1494" s="113"/>
      <c r="CM1494" s="113"/>
      <c r="CN1494" s="113"/>
      <c r="CO1494" s="113"/>
      <c r="CP1494" s="113"/>
      <c r="CQ1494" s="113"/>
      <c r="CR1494" s="113"/>
      <c r="CS1494" s="113"/>
      <c r="CT1494" s="113"/>
      <c r="CU1494" s="113"/>
      <c r="CV1494" s="113"/>
      <c r="CW1494" s="113"/>
      <c r="CX1494" s="113"/>
      <c r="CY1494" s="113"/>
      <c r="CZ1494" s="113"/>
      <c r="DA1494" s="113"/>
      <c r="DB1494" s="113"/>
      <c r="DC1494" s="113"/>
      <c r="DD1494" s="113"/>
      <c r="DE1494" s="113"/>
    </row>
    <row r="1495" spans="1:109" ht="15.75" hidden="1">
      <c r="A1495" s="233"/>
      <c r="B1495" s="241"/>
      <c r="C1495" s="241"/>
      <c r="D1495" s="241"/>
      <c r="E1495" s="230"/>
      <c r="F1495" s="230"/>
      <c r="G1495" s="230"/>
      <c r="H1495"/>
      <c r="I1495"/>
      <c r="J1495"/>
      <c r="K1495"/>
      <c r="L1495"/>
      <c r="M1495"/>
      <c r="N1495"/>
      <c r="O1495"/>
      <c r="P1495"/>
      <c r="Q1495"/>
      <c r="R1495"/>
      <c r="S1495"/>
      <c r="T1495"/>
      <c r="U1495"/>
      <c r="V1495"/>
      <c r="W1495"/>
      <c r="X1495"/>
      <c r="Y1495"/>
      <c r="Z1495"/>
      <c r="AA1495"/>
      <c r="AB1495"/>
      <c r="AC1495" s="113"/>
      <c r="AD1495" s="113"/>
      <c r="AE1495" s="113"/>
      <c r="AF1495" s="113"/>
      <c r="AG1495" s="113"/>
      <c r="AH1495" s="113"/>
      <c r="AI1495" s="113"/>
      <c r="AJ1495" s="113"/>
      <c r="AK1495" s="113"/>
      <c r="AL1495" s="113"/>
      <c r="AM1495" s="113"/>
      <c r="AN1495" s="113"/>
      <c r="AO1495" s="113"/>
      <c r="AP1495" s="113"/>
      <c r="AQ1495" s="113"/>
      <c r="AR1495" s="113"/>
      <c r="AS1495" s="113"/>
      <c r="AT1495" s="113"/>
      <c r="AU1495" s="113"/>
      <c r="AV1495" s="113"/>
      <c r="AW1495" s="113"/>
      <c r="AX1495" s="113"/>
      <c r="AY1495" s="113"/>
      <c r="AZ1495" s="113"/>
      <c r="BA1495" s="113"/>
      <c r="BB1495" s="113"/>
      <c r="BC1495" s="113"/>
      <c r="BD1495" s="113"/>
      <c r="BE1495" s="113"/>
      <c r="BF1495" s="113"/>
      <c r="BG1495" s="113"/>
      <c r="BH1495" s="113"/>
      <c r="BI1495" s="113"/>
      <c r="BJ1495" s="113"/>
      <c r="BK1495" s="113"/>
      <c r="BL1495" s="113"/>
      <c r="BM1495" s="113"/>
      <c r="BN1495" s="113"/>
      <c r="BO1495" s="113"/>
      <c r="BP1495" s="113"/>
      <c r="BQ1495" s="113"/>
      <c r="BR1495" s="113"/>
      <c r="BS1495" s="113"/>
      <c r="BT1495" s="113"/>
      <c r="BU1495" s="113"/>
      <c r="BV1495" s="113"/>
      <c r="BW1495" s="113"/>
      <c r="BX1495" s="113"/>
      <c r="BY1495" s="113"/>
      <c r="BZ1495" s="113"/>
      <c r="CA1495" s="113"/>
      <c r="CB1495" s="113"/>
      <c r="CC1495" s="113"/>
      <c r="CD1495" s="113"/>
      <c r="CE1495" s="113"/>
      <c r="CF1495" s="113"/>
      <c r="CG1495" s="113"/>
      <c r="CH1495" s="113"/>
      <c r="CI1495" s="113"/>
      <c r="CJ1495" s="113"/>
      <c r="CK1495" s="113"/>
      <c r="CL1495" s="113"/>
      <c r="CM1495" s="113"/>
      <c r="CN1495" s="113"/>
      <c r="CO1495" s="113"/>
      <c r="CP1495" s="113"/>
      <c r="CQ1495" s="113"/>
      <c r="CR1495" s="113"/>
      <c r="CS1495" s="113"/>
      <c r="CT1495" s="113"/>
      <c r="CU1495" s="113"/>
      <c r="CV1495" s="113"/>
      <c r="CW1495" s="113"/>
      <c r="CX1495" s="113"/>
      <c r="CY1495" s="113"/>
      <c r="CZ1495" s="113"/>
      <c r="DA1495" s="113"/>
      <c r="DB1495" s="113"/>
      <c r="DC1495" s="113"/>
      <c r="DD1495" s="113"/>
      <c r="DE1495" s="113"/>
    </row>
    <row r="1496" spans="1:109" ht="20.25" customHeight="1">
      <c r="C1496" s="242"/>
      <c r="D1496" s="242"/>
      <c r="E1496" s="242"/>
      <c r="F1496" s="242"/>
      <c r="G1496" s="242"/>
      <c r="S1496" s="113"/>
      <c r="T1496" s="113"/>
      <c r="U1496" s="113"/>
      <c r="V1496" s="113"/>
      <c r="W1496" s="113"/>
      <c r="X1496" s="113"/>
      <c r="Y1496" s="113"/>
      <c r="Z1496" s="113"/>
      <c r="AA1496" s="113"/>
      <c r="AB1496" s="113"/>
      <c r="AC1496" s="113"/>
      <c r="AD1496" s="113"/>
      <c r="AE1496" s="113"/>
      <c r="AF1496" s="113"/>
      <c r="AG1496" s="113"/>
      <c r="AH1496" s="113"/>
      <c r="AI1496" s="113"/>
      <c r="AJ1496" s="113"/>
      <c r="AK1496" s="113"/>
      <c r="AL1496" s="113"/>
      <c r="AM1496" s="113"/>
      <c r="AN1496" s="113"/>
      <c r="AO1496" s="113"/>
      <c r="AP1496" s="113"/>
      <c r="AQ1496" s="113"/>
      <c r="AR1496" s="113"/>
      <c r="AS1496" s="113"/>
      <c r="AT1496" s="113"/>
      <c r="AU1496" s="113"/>
      <c r="AV1496" s="113"/>
      <c r="AW1496" s="113"/>
      <c r="AX1496" s="113"/>
      <c r="AY1496" s="113"/>
      <c r="AZ1496" s="113"/>
      <c r="BA1496" s="113"/>
      <c r="BB1496" s="113"/>
      <c r="BC1496" s="113"/>
      <c r="BD1496" s="113"/>
      <c r="BE1496" s="113"/>
      <c r="BF1496" s="113"/>
      <c r="BG1496" s="113"/>
      <c r="BH1496" s="113"/>
      <c r="BI1496" s="113"/>
      <c r="BJ1496" s="113"/>
      <c r="BK1496" s="113"/>
      <c r="BL1496" s="113"/>
      <c r="BM1496" s="113"/>
      <c r="BN1496" s="113"/>
      <c r="BO1496" s="113"/>
      <c r="BP1496" s="113"/>
      <c r="BQ1496" s="113"/>
      <c r="BR1496" s="113"/>
      <c r="BS1496" s="113"/>
      <c r="BT1496" s="113"/>
      <c r="BU1496" s="113"/>
      <c r="BV1496" s="113"/>
      <c r="BW1496" s="113"/>
      <c r="BX1496" s="113"/>
      <c r="BY1496" s="113"/>
      <c r="BZ1496" s="113"/>
      <c r="CA1496" s="113"/>
      <c r="CB1496" s="113"/>
      <c r="CC1496" s="113"/>
      <c r="CD1496" s="113"/>
      <c r="CE1496" s="113"/>
      <c r="CF1496" s="113"/>
      <c r="CG1496" s="113"/>
      <c r="CH1496" s="113"/>
      <c r="CI1496" s="113"/>
      <c r="CJ1496" s="113"/>
      <c r="CK1496" s="113"/>
      <c r="CL1496" s="113"/>
      <c r="CM1496" s="113"/>
      <c r="CN1496" s="113"/>
      <c r="CO1496" s="113"/>
      <c r="CP1496" s="113"/>
      <c r="CQ1496" s="113"/>
      <c r="CR1496" s="113"/>
      <c r="CS1496" s="113"/>
      <c r="CT1496" s="113"/>
      <c r="CU1496" s="113"/>
      <c r="CV1496" s="113"/>
      <c r="CW1496" s="113"/>
      <c r="CX1496" s="113"/>
      <c r="CY1496" s="113"/>
      <c r="CZ1496" s="113"/>
      <c r="DA1496" s="113"/>
      <c r="DB1496" s="113"/>
      <c r="DC1496" s="113"/>
      <c r="DD1496" s="113"/>
      <c r="DE1496" s="113"/>
    </row>
    <row r="1497" spans="1:109">
      <c r="S1497" s="113"/>
      <c r="T1497" s="113"/>
      <c r="U1497" s="113"/>
      <c r="V1497" s="113"/>
      <c r="W1497" s="113"/>
      <c r="X1497" s="113"/>
      <c r="Y1497" s="113"/>
      <c r="Z1497" s="113"/>
      <c r="AA1497" s="113"/>
      <c r="AB1497" s="113"/>
      <c r="AC1497" s="113"/>
      <c r="AD1497" s="113"/>
      <c r="AE1497" s="113"/>
      <c r="AF1497" s="113"/>
      <c r="AG1497" s="113"/>
      <c r="AH1497" s="113"/>
      <c r="AI1497" s="113"/>
      <c r="AJ1497" s="113"/>
      <c r="AK1497" s="113"/>
      <c r="AL1497" s="113"/>
      <c r="AM1497" s="113"/>
      <c r="AN1497" s="113"/>
      <c r="AO1497" s="113"/>
      <c r="AP1497" s="113"/>
      <c r="AQ1497" s="113"/>
      <c r="AR1497" s="113"/>
      <c r="AS1497" s="113"/>
      <c r="AT1497" s="113"/>
      <c r="AU1497" s="113"/>
      <c r="AV1497" s="113"/>
      <c r="AW1497" s="113"/>
      <c r="AX1497" s="113"/>
      <c r="AY1497" s="113"/>
      <c r="AZ1497" s="113"/>
      <c r="BA1497" s="113"/>
      <c r="BB1497" s="113"/>
      <c r="BC1497" s="113"/>
      <c r="BD1497" s="113"/>
      <c r="BE1497" s="113"/>
      <c r="BF1497" s="113"/>
      <c r="BG1497" s="113"/>
      <c r="BH1497" s="113"/>
      <c r="BI1497" s="113"/>
      <c r="BJ1497" s="113"/>
      <c r="BK1497" s="113"/>
      <c r="BL1497" s="113"/>
      <c r="BM1497" s="113"/>
      <c r="BN1497" s="113"/>
      <c r="BO1497" s="113"/>
      <c r="BP1497" s="113"/>
      <c r="BQ1497" s="113"/>
      <c r="BR1497" s="113"/>
      <c r="BS1497" s="113"/>
      <c r="BT1497" s="113"/>
      <c r="BU1497" s="113"/>
      <c r="BV1497" s="113"/>
      <c r="BW1497" s="113"/>
      <c r="BX1497" s="113"/>
      <c r="BY1497" s="113"/>
      <c r="BZ1497" s="113"/>
      <c r="CA1497" s="113"/>
      <c r="CB1497" s="113"/>
      <c r="CC1497" s="113"/>
      <c r="CD1497" s="113"/>
      <c r="CE1497" s="113"/>
      <c r="CF1497" s="113"/>
      <c r="CG1497" s="113"/>
      <c r="CH1497" s="113"/>
      <c r="CI1497" s="113"/>
      <c r="CJ1497" s="113"/>
      <c r="CK1497" s="113"/>
      <c r="CL1497" s="113"/>
      <c r="CM1497" s="113"/>
      <c r="CN1497" s="113"/>
      <c r="CO1497" s="113"/>
      <c r="CP1497" s="113"/>
      <c r="CQ1497" s="113"/>
      <c r="CR1497" s="113"/>
      <c r="CS1497" s="113"/>
      <c r="CT1497" s="113"/>
      <c r="CU1497" s="113"/>
      <c r="CV1497" s="113"/>
      <c r="CW1497" s="113"/>
      <c r="CX1497" s="113"/>
      <c r="CY1497" s="113"/>
      <c r="CZ1497" s="113"/>
      <c r="DA1497" s="113"/>
      <c r="DB1497" s="113"/>
      <c r="DC1497" s="113"/>
      <c r="DD1497" s="113"/>
      <c r="DE1497" s="113"/>
    </row>
    <row r="1498" spans="1:109">
      <c r="S1498" s="113"/>
      <c r="T1498" s="113"/>
      <c r="U1498" s="113"/>
      <c r="V1498" s="113"/>
      <c r="W1498" s="113"/>
      <c r="X1498" s="113"/>
      <c r="Y1498" s="113"/>
      <c r="Z1498" s="113"/>
      <c r="AA1498" s="113"/>
      <c r="AB1498" s="113"/>
      <c r="AC1498" s="113"/>
      <c r="AD1498" s="113"/>
      <c r="AE1498" s="113"/>
      <c r="AF1498" s="113"/>
      <c r="AG1498" s="113"/>
      <c r="AH1498" s="113"/>
      <c r="AI1498" s="113"/>
      <c r="AJ1498" s="113"/>
      <c r="AK1498" s="113"/>
      <c r="AL1498" s="113"/>
      <c r="AM1498" s="113"/>
      <c r="AN1498" s="113"/>
      <c r="AO1498" s="113"/>
      <c r="AP1498" s="113"/>
      <c r="AQ1498" s="113"/>
      <c r="AR1498" s="113"/>
      <c r="AS1498" s="113"/>
      <c r="AT1498" s="113"/>
      <c r="AU1498" s="113"/>
      <c r="AV1498" s="113"/>
      <c r="AW1498" s="113"/>
      <c r="AX1498" s="113"/>
      <c r="AY1498" s="113"/>
      <c r="AZ1498" s="113"/>
      <c r="BA1498" s="113"/>
      <c r="BB1498" s="113"/>
      <c r="BC1498" s="113"/>
      <c r="BD1498" s="113"/>
      <c r="BE1498" s="113"/>
      <c r="BF1498" s="113"/>
      <c r="BG1498" s="113"/>
      <c r="BH1498" s="113"/>
      <c r="BI1498" s="113"/>
      <c r="BJ1498" s="113"/>
      <c r="BK1498" s="113"/>
      <c r="BL1498" s="113"/>
      <c r="BM1498" s="113"/>
      <c r="BN1498" s="113"/>
      <c r="BO1498" s="113"/>
      <c r="BP1498" s="113"/>
      <c r="BQ1498" s="113"/>
      <c r="BR1498" s="113"/>
      <c r="BS1498" s="113"/>
      <c r="BT1498" s="113"/>
      <c r="BU1498" s="113"/>
      <c r="BV1498" s="113"/>
      <c r="BW1498" s="113"/>
      <c r="BX1498" s="113"/>
      <c r="BY1498" s="113"/>
      <c r="BZ1498" s="113"/>
      <c r="CA1498" s="113"/>
      <c r="CB1498" s="113"/>
      <c r="CC1498" s="113"/>
      <c r="CD1498" s="113"/>
      <c r="CE1498" s="113"/>
      <c r="CF1498" s="113"/>
      <c r="CG1498" s="113"/>
      <c r="CH1498" s="113"/>
      <c r="CI1498" s="113"/>
      <c r="CJ1498" s="113"/>
      <c r="CK1498" s="113"/>
      <c r="CL1498" s="113"/>
      <c r="CM1498" s="113"/>
      <c r="CN1498" s="113"/>
      <c r="CO1498" s="113"/>
      <c r="CP1498" s="113"/>
      <c r="CQ1498" s="113"/>
      <c r="CR1498" s="113"/>
      <c r="CS1498" s="113"/>
      <c r="CT1498" s="113"/>
      <c r="CU1498" s="113"/>
      <c r="CV1498" s="113"/>
      <c r="CW1498" s="113"/>
      <c r="CX1498" s="113"/>
      <c r="CY1498" s="113"/>
      <c r="CZ1498" s="113"/>
      <c r="DA1498" s="113"/>
      <c r="DB1498" s="113"/>
      <c r="DC1498" s="113"/>
      <c r="DD1498" s="113"/>
      <c r="DE1498" s="113"/>
    </row>
    <row r="1499" spans="1:109">
      <c r="S1499" s="113"/>
      <c r="T1499" s="113"/>
      <c r="U1499" s="113"/>
      <c r="V1499" s="113"/>
      <c r="W1499" s="113"/>
      <c r="X1499" s="113"/>
      <c r="Y1499" s="113"/>
      <c r="Z1499" s="113"/>
      <c r="AA1499" s="113"/>
      <c r="AB1499" s="113"/>
      <c r="AC1499" s="113"/>
      <c r="AD1499" s="113"/>
      <c r="AE1499" s="113"/>
      <c r="AF1499" s="113"/>
      <c r="AG1499" s="113"/>
      <c r="AH1499" s="113"/>
      <c r="AI1499" s="113"/>
      <c r="AJ1499" s="113"/>
      <c r="AK1499" s="113"/>
      <c r="AL1499" s="113"/>
      <c r="AM1499" s="113"/>
      <c r="AN1499" s="113"/>
      <c r="AO1499" s="113"/>
      <c r="AP1499" s="113"/>
      <c r="AQ1499" s="113"/>
      <c r="AR1499" s="113"/>
      <c r="AS1499" s="113"/>
      <c r="AT1499" s="113"/>
      <c r="AU1499" s="113"/>
      <c r="AV1499" s="113"/>
      <c r="AW1499" s="113"/>
      <c r="AX1499" s="113"/>
      <c r="AY1499" s="113"/>
      <c r="AZ1499" s="113"/>
      <c r="BA1499" s="113"/>
      <c r="BB1499" s="113"/>
      <c r="BC1499" s="113"/>
      <c r="BD1499" s="113"/>
      <c r="BE1499" s="113"/>
      <c r="BF1499" s="113"/>
      <c r="BG1499" s="113"/>
      <c r="BH1499" s="113"/>
      <c r="BI1499" s="113"/>
      <c r="BJ1499" s="113"/>
      <c r="BK1499" s="113"/>
      <c r="BL1499" s="113"/>
      <c r="BM1499" s="113"/>
      <c r="BN1499" s="113"/>
      <c r="BO1499" s="113"/>
      <c r="BP1499" s="113"/>
      <c r="BQ1499" s="113"/>
      <c r="BR1499" s="113"/>
      <c r="BS1499" s="113"/>
      <c r="BT1499" s="113"/>
      <c r="BU1499" s="113"/>
      <c r="BV1499" s="113"/>
      <c r="BW1499" s="113"/>
      <c r="BX1499" s="113"/>
      <c r="BY1499" s="113"/>
      <c r="BZ1499" s="113"/>
      <c r="CA1499" s="113"/>
      <c r="CB1499" s="113"/>
      <c r="CC1499" s="113"/>
      <c r="CD1499" s="113"/>
      <c r="CE1499" s="113"/>
      <c r="CF1499" s="113"/>
      <c r="CG1499" s="113"/>
      <c r="CH1499" s="113"/>
      <c r="CI1499" s="113"/>
      <c r="CJ1499" s="113"/>
      <c r="CK1499" s="113"/>
      <c r="CL1499" s="113"/>
      <c r="CM1499" s="113"/>
      <c r="CN1499" s="113"/>
      <c r="CO1499" s="113"/>
      <c r="CP1499" s="113"/>
      <c r="CQ1499" s="113"/>
      <c r="CR1499" s="113"/>
      <c r="CS1499" s="113"/>
      <c r="CT1499" s="113"/>
      <c r="CU1499" s="113"/>
      <c r="CV1499" s="113"/>
      <c r="CW1499" s="113"/>
      <c r="CX1499" s="113"/>
      <c r="CY1499" s="113"/>
      <c r="CZ1499" s="113"/>
      <c r="DA1499" s="113"/>
      <c r="DB1499" s="113"/>
      <c r="DC1499" s="113"/>
      <c r="DD1499" s="113"/>
      <c r="DE1499" s="113"/>
    </row>
    <row r="1500" spans="1:109">
      <c r="S1500" s="113"/>
      <c r="T1500" s="113"/>
      <c r="U1500" s="113"/>
      <c r="V1500" s="113"/>
      <c r="W1500" s="113"/>
      <c r="X1500" s="113"/>
      <c r="Y1500" s="113"/>
      <c r="Z1500" s="113"/>
      <c r="AA1500" s="113"/>
      <c r="AB1500" s="113"/>
      <c r="AC1500" s="113"/>
      <c r="AD1500" s="113"/>
      <c r="AE1500" s="113"/>
      <c r="AF1500" s="113"/>
      <c r="AG1500" s="113"/>
      <c r="AH1500" s="113"/>
      <c r="AI1500" s="113"/>
      <c r="AJ1500" s="113"/>
      <c r="AK1500" s="113"/>
      <c r="AL1500" s="113"/>
      <c r="AM1500" s="113"/>
      <c r="AN1500" s="113"/>
      <c r="AO1500" s="113"/>
      <c r="AP1500" s="113"/>
      <c r="AQ1500" s="113"/>
      <c r="AR1500" s="113"/>
      <c r="AS1500" s="113"/>
      <c r="AT1500" s="113"/>
      <c r="AU1500" s="113"/>
      <c r="AV1500" s="113"/>
      <c r="AW1500" s="113"/>
      <c r="AX1500" s="113"/>
      <c r="AY1500" s="113"/>
      <c r="AZ1500" s="113"/>
      <c r="BA1500" s="113"/>
      <c r="BB1500" s="113"/>
      <c r="BC1500" s="113"/>
      <c r="BD1500" s="113"/>
      <c r="BE1500" s="113"/>
      <c r="BF1500" s="113"/>
      <c r="BG1500" s="113"/>
      <c r="BH1500" s="113"/>
      <c r="BI1500" s="113"/>
      <c r="BJ1500" s="113"/>
      <c r="BK1500" s="113"/>
      <c r="BL1500" s="113"/>
      <c r="BM1500" s="113"/>
      <c r="BN1500" s="113"/>
      <c r="BO1500" s="113"/>
      <c r="BP1500" s="113"/>
      <c r="BQ1500" s="113"/>
      <c r="BR1500" s="113"/>
      <c r="BS1500" s="113"/>
      <c r="BT1500" s="113"/>
      <c r="BU1500" s="113"/>
      <c r="BV1500" s="113"/>
      <c r="BW1500" s="113"/>
      <c r="BX1500" s="113"/>
      <c r="BY1500" s="113"/>
      <c r="BZ1500" s="113"/>
      <c r="CA1500" s="113"/>
      <c r="CB1500" s="113"/>
      <c r="CC1500" s="113"/>
      <c r="CD1500" s="113"/>
      <c r="CE1500" s="113"/>
      <c r="CF1500" s="113"/>
      <c r="CG1500" s="113"/>
      <c r="CH1500" s="113"/>
      <c r="CI1500" s="113"/>
      <c r="CJ1500" s="113"/>
      <c r="CK1500" s="113"/>
      <c r="CL1500" s="113"/>
      <c r="CM1500" s="113"/>
      <c r="CN1500" s="113"/>
      <c r="CO1500" s="113"/>
      <c r="CP1500" s="113"/>
      <c r="CQ1500" s="113"/>
      <c r="CR1500" s="113"/>
      <c r="CS1500" s="113"/>
      <c r="CT1500" s="113"/>
      <c r="CU1500" s="113"/>
      <c r="CV1500" s="113"/>
      <c r="CW1500" s="113"/>
      <c r="CX1500" s="113"/>
      <c r="CY1500" s="113"/>
      <c r="CZ1500" s="113"/>
      <c r="DA1500" s="113"/>
      <c r="DB1500" s="113"/>
      <c r="DC1500" s="113"/>
      <c r="DD1500" s="113"/>
      <c r="DE1500" s="113"/>
    </row>
    <row r="1501" spans="1:109">
      <c r="S1501" s="113"/>
      <c r="T1501" s="113"/>
      <c r="U1501" s="113"/>
      <c r="V1501" s="113"/>
      <c r="W1501" s="113"/>
      <c r="X1501" s="113"/>
      <c r="Y1501" s="113"/>
      <c r="Z1501" s="113"/>
      <c r="AA1501" s="113"/>
      <c r="AB1501" s="113"/>
      <c r="AC1501" s="113"/>
      <c r="AD1501" s="113"/>
      <c r="AE1501" s="113"/>
      <c r="AF1501" s="113"/>
      <c r="AG1501" s="113"/>
      <c r="AH1501" s="113"/>
      <c r="AI1501" s="113"/>
      <c r="AJ1501" s="113"/>
      <c r="AK1501" s="113"/>
      <c r="AL1501" s="113"/>
      <c r="AM1501" s="113"/>
      <c r="AN1501" s="113"/>
      <c r="AO1501" s="113"/>
      <c r="AP1501" s="113"/>
      <c r="AQ1501" s="113"/>
      <c r="AR1501" s="113"/>
      <c r="AS1501" s="113"/>
      <c r="AT1501" s="113"/>
      <c r="AU1501" s="113"/>
      <c r="AV1501" s="113"/>
      <c r="AW1501" s="113"/>
      <c r="AX1501" s="113"/>
      <c r="AY1501" s="113"/>
      <c r="AZ1501" s="113"/>
      <c r="BA1501" s="113"/>
      <c r="BB1501" s="113"/>
      <c r="BC1501" s="113"/>
      <c r="BD1501" s="113"/>
      <c r="BE1501" s="113"/>
      <c r="BF1501" s="113"/>
      <c r="BG1501" s="113"/>
      <c r="BH1501" s="113"/>
      <c r="BI1501" s="113"/>
      <c r="BJ1501" s="113"/>
      <c r="BK1501" s="113"/>
      <c r="BL1501" s="113"/>
      <c r="BM1501" s="113"/>
      <c r="BN1501" s="113"/>
      <c r="BO1501" s="113"/>
      <c r="BP1501" s="113"/>
      <c r="BQ1501" s="113"/>
      <c r="BR1501" s="113"/>
      <c r="BS1501" s="113"/>
      <c r="BT1501" s="113"/>
      <c r="BU1501" s="113"/>
      <c r="BV1501" s="113"/>
      <c r="BW1501" s="113"/>
      <c r="BX1501" s="113"/>
      <c r="BY1501" s="113"/>
      <c r="BZ1501" s="113"/>
      <c r="CA1501" s="113"/>
      <c r="CB1501" s="113"/>
      <c r="CC1501" s="113"/>
      <c r="CD1501" s="113"/>
      <c r="CE1501" s="113"/>
      <c r="CF1501" s="113"/>
      <c r="CG1501" s="113"/>
      <c r="CH1501" s="113"/>
      <c r="CI1501" s="113"/>
      <c r="CJ1501" s="113"/>
      <c r="CK1501" s="113"/>
      <c r="CL1501" s="113"/>
      <c r="CM1501" s="113"/>
      <c r="CN1501" s="113"/>
      <c r="CO1501" s="113"/>
      <c r="CP1501" s="113"/>
      <c r="CQ1501" s="113"/>
      <c r="CR1501" s="113"/>
      <c r="CS1501" s="113"/>
      <c r="CT1501" s="113"/>
      <c r="CU1501" s="113"/>
      <c r="CV1501" s="113"/>
      <c r="CW1501" s="113"/>
      <c r="CX1501" s="113"/>
      <c r="CY1501" s="113"/>
      <c r="CZ1501" s="113"/>
      <c r="DA1501" s="113"/>
      <c r="DB1501" s="113"/>
      <c r="DC1501" s="113"/>
      <c r="DD1501" s="113"/>
      <c r="DE1501" s="113"/>
    </row>
    <row r="1502" spans="1:109">
      <c r="S1502" s="113"/>
      <c r="T1502" s="113"/>
      <c r="U1502" s="113"/>
      <c r="V1502" s="113"/>
      <c r="W1502" s="113"/>
      <c r="X1502" s="113"/>
      <c r="Y1502" s="113"/>
      <c r="Z1502" s="113"/>
      <c r="AA1502" s="113"/>
      <c r="AB1502" s="113"/>
      <c r="AC1502" s="113"/>
      <c r="AD1502" s="113"/>
      <c r="AE1502" s="113"/>
      <c r="AF1502" s="113"/>
      <c r="AG1502" s="113"/>
      <c r="AH1502" s="113"/>
      <c r="AI1502" s="113"/>
      <c r="AJ1502" s="113"/>
      <c r="AK1502" s="113"/>
      <c r="AL1502" s="113"/>
      <c r="AM1502" s="113"/>
      <c r="AN1502" s="113"/>
      <c r="AO1502" s="113"/>
      <c r="AP1502" s="113"/>
      <c r="AQ1502" s="113"/>
      <c r="AR1502" s="113"/>
      <c r="AS1502" s="113"/>
      <c r="AT1502" s="113"/>
      <c r="AU1502" s="113"/>
      <c r="AV1502" s="113"/>
      <c r="AW1502" s="113"/>
      <c r="AX1502" s="113"/>
      <c r="AY1502" s="113"/>
      <c r="AZ1502" s="113"/>
      <c r="BA1502" s="113"/>
      <c r="BB1502" s="113"/>
      <c r="BC1502" s="113"/>
      <c r="BD1502" s="113"/>
      <c r="BE1502" s="113"/>
      <c r="BF1502" s="113"/>
      <c r="BG1502" s="113"/>
      <c r="BH1502" s="113"/>
      <c r="BI1502" s="113"/>
      <c r="BJ1502" s="113"/>
      <c r="BK1502" s="113"/>
      <c r="BL1502" s="113"/>
      <c r="BM1502" s="113"/>
      <c r="BN1502" s="113"/>
      <c r="BO1502" s="113"/>
      <c r="BP1502" s="113"/>
      <c r="BQ1502" s="113"/>
      <c r="BR1502" s="113"/>
      <c r="BS1502" s="113"/>
      <c r="BT1502" s="113"/>
      <c r="BU1502" s="113"/>
      <c r="BV1502" s="113"/>
      <c r="BW1502" s="113"/>
      <c r="BX1502" s="113"/>
      <c r="BY1502" s="113"/>
      <c r="BZ1502" s="113"/>
      <c r="CA1502" s="113"/>
      <c r="CB1502" s="113"/>
      <c r="CC1502" s="113"/>
      <c r="CD1502" s="113"/>
      <c r="CE1502" s="113"/>
      <c r="CF1502" s="113"/>
      <c r="CG1502" s="113"/>
      <c r="CH1502" s="113"/>
      <c r="CI1502" s="113"/>
      <c r="CJ1502" s="113"/>
      <c r="CK1502" s="113"/>
      <c r="CL1502" s="113"/>
      <c r="CM1502" s="113"/>
      <c r="CN1502" s="113"/>
      <c r="CO1502" s="113"/>
      <c r="CP1502" s="113"/>
      <c r="CQ1502" s="113"/>
      <c r="CR1502" s="113"/>
      <c r="CS1502" s="113"/>
      <c r="CT1502" s="113"/>
      <c r="CU1502" s="113"/>
      <c r="CV1502" s="113"/>
      <c r="CW1502" s="113"/>
      <c r="CX1502" s="113"/>
      <c r="CY1502" s="113"/>
      <c r="CZ1502" s="113"/>
      <c r="DA1502" s="113"/>
      <c r="DB1502" s="113"/>
      <c r="DC1502" s="113"/>
      <c r="DD1502" s="113"/>
      <c r="DE1502" s="113"/>
    </row>
    <row r="1503" spans="1:109">
      <c r="S1503" s="113"/>
      <c r="T1503" s="113"/>
      <c r="U1503" s="113"/>
      <c r="V1503" s="113"/>
      <c r="W1503" s="113"/>
      <c r="X1503" s="113"/>
      <c r="Y1503" s="113"/>
      <c r="Z1503" s="113"/>
      <c r="AA1503" s="113"/>
      <c r="AB1503" s="113"/>
      <c r="AC1503" s="113"/>
      <c r="AD1503" s="113"/>
      <c r="AE1503" s="113"/>
      <c r="AF1503" s="113"/>
      <c r="AG1503" s="113"/>
      <c r="AH1503" s="113"/>
      <c r="AI1503" s="113"/>
      <c r="AJ1503" s="113"/>
      <c r="AK1503" s="113"/>
      <c r="AL1503" s="113"/>
      <c r="AM1503" s="113"/>
      <c r="AN1503" s="113"/>
      <c r="AO1503" s="113"/>
      <c r="AP1503" s="113"/>
      <c r="AQ1503" s="113"/>
      <c r="AR1503" s="113"/>
      <c r="AS1503" s="113"/>
      <c r="AT1503" s="113"/>
      <c r="AU1503" s="113"/>
      <c r="AV1503" s="113"/>
      <c r="AW1503" s="113"/>
      <c r="AX1503" s="113"/>
      <c r="AY1503" s="113"/>
      <c r="AZ1503" s="113"/>
      <c r="BA1503" s="113"/>
      <c r="BB1503" s="113"/>
      <c r="BC1503" s="113"/>
      <c r="BD1503" s="113"/>
      <c r="BE1503" s="113"/>
      <c r="BF1503" s="113"/>
      <c r="BG1503" s="113"/>
      <c r="BH1503" s="113"/>
      <c r="BI1503" s="113"/>
      <c r="BJ1503" s="113"/>
      <c r="BK1503" s="113"/>
      <c r="BL1503" s="113"/>
      <c r="BM1503" s="113"/>
      <c r="BN1503" s="113"/>
      <c r="BO1503" s="113"/>
      <c r="BP1503" s="113"/>
      <c r="BQ1503" s="113"/>
      <c r="BR1503" s="113"/>
      <c r="BS1503" s="113"/>
      <c r="BT1503" s="113"/>
      <c r="BU1503" s="113"/>
      <c r="BV1503" s="113"/>
      <c r="BW1503" s="113"/>
      <c r="BX1503" s="113"/>
      <c r="BY1503" s="113"/>
      <c r="BZ1503" s="113"/>
      <c r="CA1503" s="113"/>
      <c r="CB1503" s="113"/>
      <c r="CC1503" s="113"/>
      <c r="CD1503" s="113"/>
      <c r="CE1503" s="113"/>
      <c r="CF1503" s="113"/>
      <c r="CG1503" s="113"/>
      <c r="CH1503" s="113"/>
      <c r="CI1503" s="113"/>
      <c r="CJ1503" s="113"/>
      <c r="CK1503" s="113"/>
      <c r="CL1503" s="113"/>
      <c r="CM1503" s="113"/>
      <c r="CN1503" s="113"/>
      <c r="CO1503" s="113"/>
      <c r="CP1503" s="113"/>
      <c r="CQ1503" s="113"/>
      <c r="CR1503" s="113"/>
      <c r="CS1503" s="113"/>
      <c r="CT1503" s="113"/>
      <c r="CU1503" s="113"/>
      <c r="CV1503" s="113"/>
      <c r="CW1503" s="113"/>
      <c r="CX1503" s="113"/>
      <c r="CY1503" s="113"/>
      <c r="CZ1503" s="113"/>
      <c r="DA1503" s="113"/>
      <c r="DB1503" s="113"/>
      <c r="DC1503" s="113"/>
      <c r="DD1503" s="113"/>
      <c r="DE1503" s="113"/>
    </row>
    <row r="1504" spans="1:109">
      <c r="S1504" s="113"/>
      <c r="T1504" s="113"/>
      <c r="U1504" s="113"/>
      <c r="V1504" s="113"/>
      <c r="W1504" s="113"/>
      <c r="X1504" s="113"/>
      <c r="Y1504" s="113"/>
      <c r="Z1504" s="113"/>
      <c r="AA1504" s="113"/>
      <c r="AB1504" s="113"/>
      <c r="AC1504" s="113"/>
      <c r="AD1504" s="113"/>
      <c r="AE1504" s="113"/>
      <c r="AF1504" s="113"/>
      <c r="AG1504" s="113"/>
      <c r="AH1504" s="113"/>
      <c r="AI1504" s="113"/>
      <c r="AJ1504" s="113"/>
      <c r="AK1504" s="113"/>
      <c r="AL1504" s="113"/>
      <c r="AM1504" s="113"/>
      <c r="AN1504" s="113"/>
      <c r="AO1504" s="113"/>
      <c r="AP1504" s="113"/>
      <c r="AQ1504" s="113"/>
      <c r="AR1504" s="113"/>
      <c r="AS1504" s="113"/>
      <c r="AT1504" s="113"/>
      <c r="AU1504" s="113"/>
      <c r="AV1504" s="113"/>
      <c r="AW1504" s="113"/>
      <c r="AX1504" s="113"/>
      <c r="AY1504" s="113"/>
      <c r="AZ1504" s="113"/>
      <c r="BA1504" s="113"/>
      <c r="BB1504" s="113"/>
      <c r="BC1504" s="113"/>
      <c r="BD1504" s="113"/>
      <c r="BE1504" s="113"/>
      <c r="BF1504" s="113"/>
      <c r="BG1504" s="113"/>
      <c r="BH1504" s="113"/>
      <c r="BI1504" s="113"/>
      <c r="BJ1504" s="113"/>
      <c r="BK1504" s="113"/>
      <c r="BL1504" s="113"/>
      <c r="BM1504" s="113"/>
      <c r="BN1504" s="113"/>
      <c r="BO1504" s="113"/>
      <c r="BP1504" s="113"/>
      <c r="BQ1504" s="113"/>
      <c r="BR1504" s="113"/>
      <c r="BS1504" s="113"/>
      <c r="BT1504" s="113"/>
      <c r="BU1504" s="113"/>
      <c r="BV1504" s="113"/>
      <c r="BW1504" s="113"/>
      <c r="BX1504" s="113"/>
      <c r="BY1504" s="113"/>
      <c r="BZ1504" s="113"/>
      <c r="CA1504" s="113"/>
      <c r="CB1504" s="113"/>
      <c r="CC1504" s="113"/>
      <c r="CD1504" s="113"/>
      <c r="CE1504" s="113"/>
      <c r="CF1504" s="113"/>
      <c r="CG1504" s="113"/>
      <c r="CH1504" s="113"/>
      <c r="CI1504" s="113"/>
      <c r="CJ1504" s="113"/>
      <c r="CK1504" s="113"/>
      <c r="CL1504" s="113"/>
      <c r="CM1504" s="113"/>
      <c r="CN1504" s="113"/>
      <c r="CO1504" s="113"/>
      <c r="CP1504" s="113"/>
      <c r="CQ1504" s="113"/>
      <c r="CR1504" s="113"/>
      <c r="CS1504" s="113"/>
      <c r="CT1504" s="113"/>
      <c r="CU1504" s="113"/>
      <c r="CV1504" s="113"/>
      <c r="CW1504" s="113"/>
      <c r="CX1504" s="113"/>
      <c r="CY1504" s="113"/>
      <c r="CZ1504" s="113"/>
      <c r="DA1504" s="113"/>
      <c r="DB1504" s="113"/>
      <c r="DC1504" s="113"/>
      <c r="DD1504" s="113"/>
      <c r="DE1504" s="113"/>
    </row>
    <row r="1505" spans="19:109">
      <c r="S1505" s="113"/>
      <c r="T1505" s="113"/>
      <c r="U1505" s="113"/>
      <c r="V1505" s="113"/>
      <c r="W1505" s="113"/>
      <c r="X1505" s="113"/>
      <c r="Y1505" s="113"/>
      <c r="Z1505" s="113"/>
      <c r="AA1505" s="113"/>
      <c r="AB1505" s="113"/>
      <c r="AC1505" s="113"/>
      <c r="AD1505" s="113"/>
      <c r="AE1505" s="113"/>
      <c r="AF1505" s="113"/>
      <c r="AG1505" s="113"/>
      <c r="AH1505" s="113"/>
      <c r="AI1505" s="113"/>
      <c r="AJ1505" s="113"/>
      <c r="AK1505" s="113"/>
      <c r="AL1505" s="113"/>
      <c r="AM1505" s="113"/>
      <c r="AN1505" s="113"/>
      <c r="AO1505" s="113"/>
      <c r="AP1505" s="113"/>
      <c r="AQ1505" s="113"/>
      <c r="AR1505" s="113"/>
      <c r="AS1505" s="113"/>
      <c r="AT1505" s="113"/>
      <c r="AU1505" s="113"/>
      <c r="AV1505" s="113"/>
      <c r="AW1505" s="113"/>
      <c r="AX1505" s="113"/>
      <c r="AY1505" s="113"/>
      <c r="AZ1505" s="113"/>
      <c r="BA1505" s="113"/>
      <c r="BB1505" s="113"/>
      <c r="BC1505" s="113"/>
      <c r="BD1505" s="113"/>
      <c r="BE1505" s="113"/>
      <c r="BF1505" s="113"/>
      <c r="BG1505" s="113"/>
      <c r="BH1505" s="113"/>
      <c r="BI1505" s="113"/>
      <c r="BJ1505" s="113"/>
      <c r="BK1505" s="113"/>
      <c r="BL1505" s="113"/>
      <c r="BM1505" s="113"/>
      <c r="BN1505" s="113"/>
      <c r="BO1505" s="113"/>
      <c r="BP1505" s="113"/>
      <c r="BQ1505" s="113"/>
      <c r="BR1505" s="113"/>
      <c r="BS1505" s="113"/>
      <c r="BT1505" s="113"/>
      <c r="BU1505" s="113"/>
      <c r="BV1505" s="113"/>
      <c r="BW1505" s="113"/>
      <c r="BX1505" s="113"/>
      <c r="BY1505" s="113"/>
      <c r="BZ1505" s="113"/>
      <c r="CA1505" s="113"/>
      <c r="CB1505" s="113"/>
      <c r="CC1505" s="113"/>
      <c r="CD1505" s="113"/>
      <c r="CE1505" s="113"/>
      <c r="CF1505" s="113"/>
      <c r="CG1505" s="113"/>
      <c r="CH1505" s="113"/>
      <c r="CI1505" s="113"/>
      <c r="CJ1505" s="113"/>
      <c r="CK1505" s="113"/>
      <c r="CL1505" s="113"/>
      <c r="CM1505" s="113"/>
      <c r="CN1505" s="113"/>
      <c r="CO1505" s="113"/>
      <c r="CP1505" s="113"/>
      <c r="CQ1505" s="113"/>
      <c r="CR1505" s="113"/>
      <c r="CS1505" s="113"/>
      <c r="CT1505" s="113"/>
      <c r="CU1505" s="113"/>
      <c r="CV1505" s="113"/>
      <c r="CW1505" s="113"/>
      <c r="CX1505" s="113"/>
      <c r="CY1505" s="113"/>
      <c r="CZ1505" s="113"/>
      <c r="DA1505" s="113"/>
      <c r="DB1505" s="113"/>
      <c r="DC1505" s="113"/>
      <c r="DD1505" s="113"/>
      <c r="DE1505" s="113"/>
    </row>
    <row r="1506" spans="19:109">
      <c r="S1506" s="113"/>
      <c r="T1506" s="113"/>
      <c r="U1506" s="113"/>
      <c r="V1506" s="113"/>
      <c r="W1506" s="113"/>
      <c r="X1506" s="113"/>
      <c r="Y1506" s="113"/>
      <c r="Z1506" s="113"/>
      <c r="AA1506" s="113"/>
      <c r="AB1506" s="113"/>
      <c r="AC1506" s="113"/>
      <c r="AD1506" s="113"/>
      <c r="AE1506" s="113"/>
      <c r="AF1506" s="113"/>
      <c r="AG1506" s="113"/>
      <c r="AH1506" s="113"/>
      <c r="AI1506" s="113"/>
      <c r="AJ1506" s="113"/>
      <c r="AK1506" s="113"/>
      <c r="AL1506" s="113"/>
      <c r="AM1506" s="113"/>
      <c r="AN1506" s="113"/>
      <c r="AO1506" s="113"/>
      <c r="AP1506" s="113"/>
      <c r="AQ1506" s="113"/>
      <c r="AR1506" s="113"/>
      <c r="AS1506" s="113"/>
      <c r="AT1506" s="113"/>
      <c r="AU1506" s="113"/>
      <c r="AV1506" s="113"/>
      <c r="AW1506" s="113"/>
      <c r="AX1506" s="113"/>
      <c r="AY1506" s="113"/>
      <c r="AZ1506" s="113"/>
      <c r="BA1506" s="113"/>
      <c r="BB1506" s="113"/>
      <c r="BC1506" s="113"/>
      <c r="BD1506" s="113"/>
      <c r="BE1506" s="113"/>
      <c r="BF1506" s="113"/>
      <c r="BG1506" s="113"/>
      <c r="BH1506" s="113"/>
      <c r="BI1506" s="113"/>
      <c r="BJ1506" s="113"/>
      <c r="BK1506" s="113"/>
      <c r="BL1506" s="113"/>
      <c r="BM1506" s="113"/>
      <c r="BN1506" s="113"/>
      <c r="BO1506" s="113"/>
      <c r="BP1506" s="113"/>
      <c r="BQ1506" s="113"/>
      <c r="BR1506" s="113"/>
      <c r="BS1506" s="113"/>
      <c r="BT1506" s="113"/>
      <c r="BU1506" s="113"/>
      <c r="BV1506" s="113"/>
      <c r="BW1506" s="113"/>
      <c r="BX1506" s="113"/>
      <c r="BY1506" s="113"/>
      <c r="BZ1506" s="113"/>
      <c r="CA1506" s="113"/>
      <c r="CB1506" s="113"/>
      <c r="CC1506" s="113"/>
      <c r="CD1506" s="113"/>
      <c r="CE1506" s="113"/>
      <c r="CF1506" s="113"/>
      <c r="CG1506" s="113"/>
      <c r="CH1506" s="113"/>
      <c r="CI1506" s="113"/>
      <c r="CJ1506" s="113"/>
      <c r="CK1506" s="113"/>
      <c r="CL1506" s="113"/>
      <c r="CM1506" s="113"/>
      <c r="CN1506" s="113"/>
      <c r="CO1506" s="113"/>
      <c r="CP1506" s="113"/>
      <c r="CQ1506" s="113"/>
      <c r="CR1506" s="113"/>
      <c r="CS1506" s="113"/>
      <c r="CT1506" s="113"/>
      <c r="CU1506" s="113"/>
      <c r="CV1506" s="113"/>
      <c r="CW1506" s="113"/>
      <c r="CX1506" s="113"/>
      <c r="CY1506" s="113"/>
      <c r="CZ1506" s="113"/>
      <c r="DA1506" s="113"/>
      <c r="DB1506" s="113"/>
      <c r="DC1506" s="113"/>
      <c r="DD1506" s="113"/>
      <c r="DE1506" s="113"/>
    </row>
    <row r="1507" spans="19:109">
      <c r="S1507" s="113"/>
      <c r="T1507" s="113"/>
      <c r="U1507" s="113"/>
      <c r="V1507" s="113"/>
      <c r="W1507" s="113"/>
      <c r="X1507" s="113"/>
      <c r="Y1507" s="113"/>
      <c r="Z1507" s="113"/>
      <c r="AA1507" s="113"/>
      <c r="AB1507" s="113"/>
      <c r="AC1507" s="113"/>
      <c r="AD1507" s="113"/>
      <c r="AE1507" s="113"/>
      <c r="AF1507" s="113"/>
      <c r="AG1507" s="113"/>
      <c r="AH1507" s="113"/>
      <c r="AI1507" s="113"/>
      <c r="AJ1507" s="113"/>
      <c r="AK1507" s="113"/>
      <c r="AL1507" s="113"/>
      <c r="AM1507" s="113"/>
      <c r="AN1507" s="113"/>
      <c r="AO1507" s="113"/>
      <c r="AP1507" s="113"/>
      <c r="AQ1507" s="113"/>
      <c r="AR1507" s="113"/>
      <c r="AS1507" s="113"/>
      <c r="AT1507" s="113"/>
      <c r="AU1507" s="113"/>
      <c r="AV1507" s="113"/>
      <c r="AW1507" s="113"/>
      <c r="AX1507" s="113"/>
      <c r="AY1507" s="113"/>
      <c r="AZ1507" s="113"/>
      <c r="BA1507" s="113"/>
      <c r="BB1507" s="113"/>
      <c r="BC1507" s="113"/>
      <c r="BD1507" s="113"/>
      <c r="BE1507" s="113"/>
      <c r="BF1507" s="113"/>
      <c r="BG1507" s="113"/>
      <c r="BH1507" s="113"/>
      <c r="BI1507" s="113"/>
      <c r="BJ1507" s="113"/>
      <c r="BK1507" s="113"/>
      <c r="BL1507" s="113"/>
      <c r="BM1507" s="113"/>
      <c r="BN1507" s="113"/>
      <c r="BO1507" s="113"/>
      <c r="BP1507" s="113"/>
      <c r="BQ1507" s="113"/>
      <c r="BR1507" s="113"/>
      <c r="BS1507" s="113"/>
      <c r="BT1507" s="113"/>
      <c r="BU1507" s="113"/>
      <c r="BV1507" s="113"/>
      <c r="BW1507" s="113"/>
      <c r="BX1507" s="113"/>
      <c r="BY1507" s="113"/>
      <c r="BZ1507" s="113"/>
      <c r="CA1507" s="113"/>
      <c r="CB1507" s="113"/>
      <c r="CC1507" s="113"/>
      <c r="CD1507" s="113"/>
      <c r="CE1507" s="113"/>
      <c r="CF1507" s="113"/>
      <c r="CG1507" s="113"/>
      <c r="CH1507" s="113"/>
      <c r="CI1507" s="113"/>
      <c r="CJ1507" s="113"/>
      <c r="CK1507" s="113"/>
      <c r="CL1507" s="113"/>
      <c r="CM1507" s="113"/>
      <c r="CN1507" s="113"/>
      <c r="CO1507" s="113"/>
      <c r="CP1507" s="113"/>
      <c r="CQ1507" s="113"/>
      <c r="CR1507" s="113"/>
      <c r="CS1507" s="113"/>
      <c r="CT1507" s="113"/>
      <c r="CU1507" s="113"/>
      <c r="CV1507" s="113"/>
      <c r="CW1507" s="113"/>
      <c r="CX1507" s="113"/>
      <c r="CY1507" s="113"/>
      <c r="CZ1507" s="113"/>
      <c r="DA1507" s="113"/>
      <c r="DB1507" s="113"/>
      <c r="DC1507" s="113"/>
      <c r="DD1507" s="113"/>
      <c r="DE1507" s="113"/>
    </row>
    <row r="1508" spans="19:109">
      <c r="S1508" s="113"/>
      <c r="T1508" s="113"/>
      <c r="U1508" s="113"/>
      <c r="V1508" s="113"/>
      <c r="W1508" s="113"/>
      <c r="X1508" s="113"/>
      <c r="Y1508" s="113"/>
      <c r="Z1508" s="113"/>
      <c r="AA1508" s="113"/>
      <c r="AB1508" s="113"/>
      <c r="AC1508" s="113"/>
      <c r="AD1508" s="113"/>
      <c r="AE1508" s="113"/>
      <c r="AF1508" s="113"/>
      <c r="AG1508" s="113"/>
      <c r="AH1508" s="113"/>
      <c r="AI1508" s="113"/>
      <c r="AJ1508" s="113"/>
      <c r="AK1508" s="113"/>
      <c r="AL1508" s="113"/>
      <c r="AM1508" s="113"/>
      <c r="AN1508" s="113"/>
      <c r="AO1508" s="113"/>
      <c r="AP1508" s="113"/>
      <c r="AQ1508" s="113"/>
      <c r="AR1508" s="113"/>
      <c r="AS1508" s="113"/>
      <c r="AT1508" s="113"/>
      <c r="AU1508" s="113"/>
      <c r="AV1508" s="113"/>
      <c r="AW1508" s="113"/>
      <c r="AX1508" s="113"/>
      <c r="AY1508" s="113"/>
      <c r="AZ1508" s="113"/>
      <c r="BA1508" s="113"/>
      <c r="BB1508" s="113"/>
      <c r="BC1508" s="113"/>
      <c r="BD1508" s="113"/>
      <c r="BE1508" s="113"/>
      <c r="BF1508" s="113"/>
      <c r="BG1508" s="113"/>
      <c r="BH1508" s="113"/>
      <c r="BI1508" s="113"/>
      <c r="BJ1508" s="113"/>
      <c r="BK1508" s="113"/>
      <c r="BL1508" s="113"/>
      <c r="BM1508" s="113"/>
      <c r="BN1508" s="113"/>
      <c r="BO1508" s="113"/>
      <c r="BP1508" s="113"/>
      <c r="BQ1508" s="113"/>
      <c r="BR1508" s="113"/>
      <c r="BS1508" s="113"/>
      <c r="BT1508" s="113"/>
      <c r="BU1508" s="113"/>
      <c r="BV1508" s="113"/>
      <c r="BW1508" s="113"/>
      <c r="BX1508" s="113"/>
      <c r="BY1508" s="113"/>
      <c r="BZ1508" s="113"/>
      <c r="CA1508" s="113"/>
      <c r="CB1508" s="113"/>
      <c r="CC1508" s="113"/>
      <c r="CD1508" s="113"/>
      <c r="CE1508" s="113"/>
      <c r="CF1508" s="113"/>
      <c r="CG1508" s="113"/>
      <c r="CH1508" s="113"/>
      <c r="CI1508" s="113"/>
      <c r="CJ1508" s="113"/>
      <c r="CK1508" s="113"/>
      <c r="CL1508" s="113"/>
      <c r="CM1508" s="113"/>
      <c r="CN1508" s="113"/>
      <c r="CO1508" s="113"/>
      <c r="CP1508" s="113"/>
      <c r="CQ1508" s="113"/>
      <c r="CR1508" s="113"/>
      <c r="CS1508" s="113"/>
      <c r="CT1508" s="113"/>
      <c r="CU1508" s="113"/>
      <c r="CV1508" s="113"/>
      <c r="CW1508" s="113"/>
      <c r="CX1508" s="113"/>
      <c r="CY1508" s="113"/>
      <c r="CZ1508" s="113"/>
      <c r="DA1508" s="113"/>
      <c r="DB1508" s="113"/>
      <c r="DC1508" s="113"/>
      <c r="DD1508" s="113"/>
      <c r="DE1508" s="113"/>
    </row>
    <row r="1509" spans="19:109">
      <c r="S1509" s="113"/>
      <c r="T1509" s="113"/>
      <c r="U1509" s="113"/>
      <c r="V1509" s="113"/>
      <c r="W1509" s="113"/>
      <c r="X1509" s="113"/>
      <c r="Y1509" s="113"/>
      <c r="Z1509" s="113"/>
      <c r="AA1509" s="113"/>
      <c r="AB1509" s="113"/>
      <c r="AC1509" s="113"/>
      <c r="AD1509" s="113"/>
      <c r="AE1509" s="113"/>
      <c r="AF1509" s="113"/>
      <c r="AG1509" s="113"/>
      <c r="AH1509" s="113"/>
      <c r="AI1509" s="113"/>
      <c r="AJ1509" s="113"/>
      <c r="AK1509" s="113"/>
      <c r="AL1509" s="113"/>
      <c r="AM1509" s="113"/>
      <c r="AN1509" s="113"/>
      <c r="AO1509" s="113"/>
      <c r="AP1509" s="113"/>
      <c r="AQ1509" s="113"/>
      <c r="AR1509" s="113"/>
      <c r="AS1509" s="113"/>
      <c r="AT1509" s="113"/>
      <c r="AU1509" s="113"/>
      <c r="AV1509" s="113"/>
      <c r="AW1509" s="113"/>
      <c r="AX1509" s="113"/>
      <c r="AY1509" s="113"/>
      <c r="AZ1509" s="113"/>
      <c r="BA1509" s="113"/>
      <c r="BB1509" s="113"/>
      <c r="BC1509" s="113"/>
      <c r="BD1509" s="113"/>
      <c r="BE1509" s="113"/>
      <c r="BF1509" s="113"/>
      <c r="BG1509" s="113"/>
      <c r="BH1509" s="113"/>
      <c r="BI1509" s="113"/>
      <c r="BJ1509" s="113"/>
      <c r="BK1509" s="113"/>
      <c r="BL1509" s="113"/>
      <c r="BM1509" s="113"/>
      <c r="BN1509" s="113"/>
      <c r="BO1509" s="113"/>
      <c r="BP1509" s="113"/>
      <c r="BQ1509" s="113"/>
      <c r="BR1509" s="113"/>
      <c r="BS1509" s="113"/>
      <c r="BT1509" s="113"/>
      <c r="BU1509" s="113"/>
      <c r="BV1509" s="113"/>
      <c r="BW1509" s="113"/>
      <c r="BX1509" s="113"/>
      <c r="BY1509" s="113"/>
      <c r="BZ1509" s="113"/>
      <c r="CA1509" s="113"/>
      <c r="CB1509" s="113"/>
      <c r="CC1509" s="113"/>
      <c r="CD1509" s="113"/>
      <c r="CE1509" s="113"/>
      <c r="CF1509" s="113"/>
      <c r="CG1509" s="113"/>
      <c r="CH1509" s="113"/>
      <c r="CI1509" s="113"/>
      <c r="CJ1509" s="113"/>
      <c r="CK1509" s="113"/>
      <c r="CL1509" s="113"/>
      <c r="CM1509" s="113"/>
      <c r="CN1509" s="113"/>
      <c r="CO1509" s="113"/>
      <c r="CP1509" s="113"/>
      <c r="CQ1509" s="113"/>
      <c r="CR1509" s="113"/>
      <c r="CS1509" s="113"/>
      <c r="CT1509" s="113"/>
      <c r="CU1509" s="113"/>
      <c r="CV1509" s="113"/>
      <c r="CW1509" s="113"/>
      <c r="CX1509" s="113"/>
      <c r="CY1509" s="113"/>
      <c r="CZ1509" s="113"/>
      <c r="DA1509" s="113"/>
      <c r="DB1509" s="113"/>
      <c r="DC1509" s="113"/>
      <c r="DD1509" s="113"/>
      <c r="DE1509" s="113"/>
    </row>
    <row r="1510" spans="19:109">
      <c r="S1510" s="113"/>
      <c r="T1510" s="113"/>
      <c r="U1510" s="113"/>
      <c r="V1510" s="113"/>
      <c r="W1510" s="113"/>
      <c r="X1510" s="113"/>
      <c r="Y1510" s="113"/>
      <c r="Z1510" s="113"/>
      <c r="AA1510" s="113"/>
      <c r="AB1510" s="113"/>
      <c r="AC1510" s="113"/>
      <c r="AD1510" s="113"/>
      <c r="AE1510" s="113"/>
      <c r="AF1510" s="113"/>
      <c r="AG1510" s="113"/>
      <c r="AH1510" s="113"/>
      <c r="AI1510" s="113"/>
      <c r="AJ1510" s="113"/>
      <c r="AK1510" s="113"/>
      <c r="AL1510" s="113"/>
      <c r="AM1510" s="113"/>
      <c r="AN1510" s="113"/>
      <c r="AO1510" s="113"/>
      <c r="AP1510" s="113"/>
      <c r="AQ1510" s="113"/>
      <c r="AR1510" s="113"/>
      <c r="AS1510" s="113"/>
      <c r="AT1510" s="113"/>
      <c r="AU1510" s="113"/>
      <c r="AV1510" s="113"/>
      <c r="AW1510" s="113"/>
      <c r="AX1510" s="113"/>
      <c r="AY1510" s="113"/>
      <c r="AZ1510" s="113"/>
      <c r="BA1510" s="113"/>
      <c r="BB1510" s="113"/>
      <c r="BC1510" s="113"/>
      <c r="BD1510" s="113"/>
      <c r="BE1510" s="113"/>
      <c r="BF1510" s="113"/>
      <c r="BG1510" s="113"/>
      <c r="BH1510" s="113"/>
      <c r="BI1510" s="113"/>
      <c r="BJ1510" s="113"/>
      <c r="BK1510" s="113"/>
      <c r="BL1510" s="113"/>
      <c r="BM1510" s="113"/>
      <c r="BN1510" s="113"/>
      <c r="BO1510" s="113"/>
      <c r="BP1510" s="113"/>
      <c r="BQ1510" s="113"/>
      <c r="BR1510" s="113"/>
      <c r="BS1510" s="113"/>
      <c r="BT1510" s="113"/>
      <c r="BU1510" s="113"/>
      <c r="BV1510" s="113"/>
      <c r="BW1510" s="113"/>
      <c r="BX1510" s="113"/>
      <c r="BY1510" s="113"/>
      <c r="BZ1510" s="113"/>
      <c r="CA1510" s="113"/>
      <c r="CB1510" s="113"/>
      <c r="CC1510" s="113"/>
      <c r="CD1510" s="113"/>
      <c r="CE1510" s="113"/>
      <c r="CF1510" s="113"/>
      <c r="CG1510" s="113"/>
      <c r="CH1510" s="113"/>
      <c r="CI1510" s="113"/>
      <c r="CJ1510" s="113"/>
      <c r="CK1510" s="113"/>
      <c r="CL1510" s="113"/>
      <c r="CM1510" s="113"/>
      <c r="CN1510" s="113"/>
      <c r="CO1510" s="113"/>
      <c r="CP1510" s="113"/>
      <c r="CQ1510" s="113"/>
      <c r="CR1510" s="113"/>
      <c r="CS1510" s="113"/>
      <c r="CT1510" s="113"/>
      <c r="CU1510" s="113"/>
      <c r="CV1510" s="113"/>
      <c r="CW1510" s="113"/>
      <c r="CX1510" s="113"/>
      <c r="CY1510" s="113"/>
      <c r="CZ1510" s="113"/>
      <c r="DA1510" s="113"/>
      <c r="DB1510" s="113"/>
      <c r="DC1510" s="113"/>
      <c r="DD1510" s="113"/>
      <c r="DE1510" s="113"/>
    </row>
    <row r="1511" spans="19:109">
      <c r="S1511" s="113"/>
      <c r="T1511" s="113"/>
      <c r="U1511" s="113"/>
      <c r="V1511" s="113"/>
      <c r="W1511" s="113"/>
      <c r="X1511" s="113"/>
      <c r="Y1511" s="113"/>
      <c r="Z1511" s="113"/>
      <c r="AA1511" s="113"/>
      <c r="AB1511" s="113"/>
      <c r="AC1511" s="113"/>
      <c r="AD1511" s="113"/>
      <c r="AE1511" s="113"/>
      <c r="AF1511" s="113"/>
      <c r="AG1511" s="113"/>
      <c r="AH1511" s="113"/>
      <c r="AI1511" s="113"/>
      <c r="AJ1511" s="113"/>
      <c r="AK1511" s="113"/>
      <c r="AL1511" s="113"/>
      <c r="AM1511" s="113"/>
      <c r="AN1511" s="113"/>
      <c r="AO1511" s="113"/>
      <c r="AP1511" s="113"/>
      <c r="AQ1511" s="113"/>
      <c r="AR1511" s="113"/>
      <c r="AS1511" s="113"/>
      <c r="AT1511" s="113"/>
      <c r="AU1511" s="113"/>
      <c r="AV1511" s="113"/>
      <c r="AW1511" s="113"/>
      <c r="AX1511" s="113"/>
      <c r="AY1511" s="113"/>
      <c r="AZ1511" s="113"/>
      <c r="BA1511" s="113"/>
      <c r="BB1511" s="113"/>
      <c r="BC1511" s="113"/>
      <c r="BD1511" s="113"/>
      <c r="BE1511" s="113"/>
      <c r="BF1511" s="113"/>
      <c r="BG1511" s="113"/>
      <c r="BH1511" s="113"/>
      <c r="BI1511" s="113"/>
      <c r="BJ1511" s="113"/>
      <c r="BK1511" s="113"/>
      <c r="BL1511" s="113"/>
      <c r="BM1511" s="113"/>
      <c r="BN1511" s="113"/>
      <c r="BO1511" s="113"/>
      <c r="BP1511" s="113"/>
      <c r="BQ1511" s="113"/>
      <c r="BR1511" s="113"/>
      <c r="BS1511" s="113"/>
      <c r="BT1511" s="113"/>
      <c r="BU1511" s="113"/>
      <c r="BV1511" s="113"/>
      <c r="BW1511" s="113"/>
      <c r="BX1511" s="113"/>
      <c r="BY1511" s="113"/>
      <c r="BZ1511" s="113"/>
      <c r="CA1511" s="113"/>
      <c r="CB1511" s="113"/>
      <c r="CC1511" s="113"/>
      <c r="CD1511" s="113"/>
      <c r="CE1511" s="113"/>
      <c r="CF1511" s="113"/>
      <c r="CG1511" s="113"/>
      <c r="CH1511" s="113"/>
      <c r="CI1511" s="113"/>
      <c r="CJ1511" s="113"/>
      <c r="CK1511" s="113"/>
      <c r="CL1511" s="113"/>
      <c r="CM1511" s="113"/>
      <c r="CN1511" s="113"/>
      <c r="CO1511" s="113"/>
      <c r="CP1511" s="113"/>
      <c r="CQ1511" s="113"/>
      <c r="CR1511" s="113"/>
      <c r="CS1511" s="113"/>
      <c r="CT1511" s="113"/>
      <c r="CU1511" s="113"/>
      <c r="CV1511" s="113"/>
      <c r="CW1511" s="113"/>
      <c r="CX1511" s="113"/>
      <c r="CY1511" s="113"/>
      <c r="CZ1511" s="113"/>
      <c r="DA1511" s="113"/>
      <c r="DB1511" s="113"/>
      <c r="DC1511" s="113"/>
      <c r="DD1511" s="113"/>
      <c r="DE1511" s="113"/>
    </row>
    <row r="1512" spans="19:109">
      <c r="S1512" s="113"/>
      <c r="T1512" s="113"/>
      <c r="U1512" s="113"/>
      <c r="V1512" s="113"/>
      <c r="W1512" s="113"/>
      <c r="X1512" s="113"/>
      <c r="Y1512" s="113"/>
      <c r="Z1512" s="113"/>
      <c r="AA1512" s="113"/>
      <c r="AB1512" s="113"/>
      <c r="AC1512" s="113"/>
      <c r="AD1512" s="113"/>
      <c r="AE1512" s="113"/>
      <c r="AF1512" s="113"/>
      <c r="AG1512" s="113"/>
      <c r="AH1512" s="113"/>
      <c r="AI1512" s="113"/>
      <c r="AJ1512" s="113"/>
      <c r="AK1512" s="113"/>
      <c r="AL1512" s="113"/>
      <c r="AM1512" s="113"/>
      <c r="AN1512" s="113"/>
      <c r="AO1512" s="113"/>
      <c r="AP1512" s="113"/>
      <c r="AQ1512" s="113"/>
      <c r="AR1512" s="113"/>
      <c r="AS1512" s="113"/>
      <c r="AT1512" s="113"/>
      <c r="AU1512" s="113"/>
      <c r="AV1512" s="113"/>
      <c r="AW1512" s="113"/>
      <c r="AX1512" s="113"/>
      <c r="AY1512" s="113"/>
      <c r="AZ1512" s="113"/>
      <c r="BA1512" s="113"/>
      <c r="BB1512" s="113"/>
      <c r="BC1512" s="113"/>
      <c r="BD1512" s="113"/>
      <c r="BE1512" s="113"/>
      <c r="BF1512" s="113"/>
      <c r="BG1512" s="113"/>
      <c r="BH1512" s="113"/>
      <c r="BI1512" s="113"/>
      <c r="BJ1512" s="113"/>
      <c r="BK1512" s="113"/>
      <c r="BL1512" s="113"/>
      <c r="BM1512" s="113"/>
      <c r="BN1512" s="113"/>
      <c r="BO1512" s="113"/>
      <c r="BP1512" s="113"/>
      <c r="BQ1512" s="113"/>
      <c r="BR1512" s="113"/>
      <c r="BS1512" s="113"/>
      <c r="BT1512" s="113"/>
      <c r="BU1512" s="113"/>
      <c r="BV1512" s="113"/>
      <c r="BW1512" s="113"/>
      <c r="BX1512" s="113"/>
      <c r="BY1512" s="113"/>
      <c r="BZ1512" s="113"/>
      <c r="CA1512" s="113"/>
      <c r="CB1512" s="113"/>
      <c r="CC1512" s="113"/>
      <c r="CD1512" s="113"/>
      <c r="CE1512" s="113"/>
      <c r="CF1512" s="113"/>
      <c r="CG1512" s="113"/>
      <c r="CH1512" s="113"/>
      <c r="CI1512" s="113"/>
      <c r="CJ1512" s="113"/>
      <c r="CK1512" s="113"/>
      <c r="CL1512" s="113"/>
      <c r="CM1512" s="113"/>
      <c r="CN1512" s="113"/>
      <c r="CO1512" s="113"/>
      <c r="CP1512" s="113"/>
      <c r="CQ1512" s="113"/>
      <c r="CR1512" s="113"/>
      <c r="CS1512" s="113"/>
      <c r="CT1512" s="113"/>
      <c r="CU1512" s="113"/>
      <c r="CV1512" s="113"/>
      <c r="CW1512" s="113"/>
      <c r="CX1512" s="113"/>
      <c r="CY1512" s="113"/>
      <c r="CZ1512" s="113"/>
      <c r="DA1512" s="113"/>
      <c r="DB1512" s="113"/>
      <c r="DC1512" s="113"/>
      <c r="DD1512" s="113"/>
      <c r="DE1512" s="113"/>
    </row>
    <row r="1513" spans="19:109">
      <c r="S1513" s="113"/>
      <c r="T1513" s="113"/>
      <c r="U1513" s="113"/>
      <c r="V1513" s="113"/>
      <c r="W1513" s="113"/>
      <c r="X1513" s="113"/>
      <c r="Y1513" s="113"/>
      <c r="Z1513" s="113"/>
      <c r="AA1513" s="113"/>
      <c r="AB1513" s="113"/>
      <c r="AC1513" s="113"/>
      <c r="AD1513" s="113"/>
      <c r="AE1513" s="113"/>
      <c r="AF1513" s="113"/>
      <c r="AG1513" s="113"/>
      <c r="AH1513" s="113"/>
      <c r="AI1513" s="113"/>
      <c r="AJ1513" s="113"/>
      <c r="AK1513" s="113"/>
      <c r="AL1513" s="113"/>
      <c r="AM1513" s="113"/>
      <c r="AN1513" s="113"/>
      <c r="AO1513" s="113"/>
      <c r="AP1513" s="113"/>
      <c r="AQ1513" s="113"/>
      <c r="AR1513" s="113"/>
      <c r="AS1513" s="113"/>
      <c r="AT1513" s="113"/>
      <c r="AU1513" s="113"/>
      <c r="AV1513" s="113"/>
      <c r="AW1513" s="113"/>
      <c r="AX1513" s="113"/>
      <c r="AY1513" s="113"/>
      <c r="AZ1513" s="113"/>
      <c r="BA1513" s="113"/>
      <c r="BB1513" s="113"/>
      <c r="BC1513" s="113"/>
      <c r="BD1513" s="113"/>
      <c r="BE1513" s="113"/>
      <c r="BF1513" s="113"/>
      <c r="BG1513" s="113"/>
      <c r="BH1513" s="113"/>
      <c r="BI1513" s="113"/>
      <c r="BJ1513" s="113"/>
      <c r="BK1513" s="113"/>
      <c r="BL1513" s="113"/>
      <c r="BM1513" s="113"/>
      <c r="BN1513" s="113"/>
      <c r="BO1513" s="113"/>
      <c r="BP1513" s="113"/>
      <c r="BQ1513" s="113"/>
      <c r="BR1513" s="113"/>
      <c r="BS1513" s="113"/>
      <c r="BT1513" s="113"/>
      <c r="BU1513" s="113"/>
      <c r="BV1513" s="113"/>
      <c r="BW1513" s="113"/>
      <c r="BX1513" s="113"/>
      <c r="BY1513" s="113"/>
      <c r="BZ1513" s="113"/>
      <c r="CA1513" s="113"/>
      <c r="CB1513" s="113"/>
      <c r="CC1513" s="113"/>
      <c r="CD1513" s="113"/>
      <c r="CE1513" s="113"/>
      <c r="CF1513" s="113"/>
      <c r="CG1513" s="113"/>
      <c r="CH1513" s="113"/>
      <c r="CI1513" s="113"/>
      <c r="CJ1513" s="113"/>
      <c r="CK1513" s="113"/>
      <c r="CL1513" s="113"/>
      <c r="CM1513" s="113"/>
      <c r="CN1513" s="113"/>
      <c r="CO1513" s="113"/>
      <c r="CP1513" s="113"/>
      <c r="CQ1513" s="113"/>
      <c r="CR1513" s="113"/>
      <c r="CS1513" s="113"/>
      <c r="CT1513" s="113"/>
      <c r="CU1513" s="113"/>
      <c r="CV1513" s="113"/>
      <c r="CW1513" s="113"/>
      <c r="CX1513" s="113"/>
      <c r="CY1513" s="113"/>
      <c r="CZ1513" s="113"/>
      <c r="DA1513" s="113"/>
      <c r="DB1513" s="113"/>
      <c r="DC1513" s="113"/>
      <c r="DD1513" s="113"/>
      <c r="DE1513" s="113"/>
    </row>
    <row r="1514" spans="19:109">
      <c r="S1514" s="113"/>
      <c r="T1514" s="113"/>
      <c r="U1514" s="113"/>
      <c r="V1514" s="113"/>
      <c r="W1514" s="113"/>
      <c r="X1514" s="113"/>
      <c r="Y1514" s="113"/>
      <c r="Z1514" s="113"/>
      <c r="AA1514" s="113"/>
      <c r="AB1514" s="113"/>
      <c r="AC1514" s="113"/>
      <c r="AD1514" s="113"/>
      <c r="AE1514" s="113"/>
      <c r="AF1514" s="113"/>
      <c r="AG1514" s="113"/>
      <c r="AH1514" s="113"/>
      <c r="AI1514" s="113"/>
      <c r="AJ1514" s="113"/>
      <c r="AK1514" s="113"/>
      <c r="AL1514" s="113"/>
      <c r="AM1514" s="113"/>
      <c r="AN1514" s="113"/>
      <c r="AO1514" s="113"/>
      <c r="AP1514" s="113"/>
      <c r="AQ1514" s="113"/>
      <c r="AR1514" s="113"/>
      <c r="AS1514" s="113"/>
      <c r="AT1514" s="113"/>
      <c r="AU1514" s="113"/>
      <c r="AV1514" s="113"/>
      <c r="AW1514" s="113"/>
      <c r="AX1514" s="113"/>
      <c r="AY1514" s="113"/>
      <c r="AZ1514" s="113"/>
      <c r="BA1514" s="113"/>
      <c r="BB1514" s="113"/>
      <c r="BC1514" s="113"/>
      <c r="BD1514" s="113"/>
      <c r="BE1514" s="113"/>
      <c r="BF1514" s="113"/>
      <c r="BG1514" s="113"/>
      <c r="BH1514" s="113"/>
      <c r="BI1514" s="113"/>
      <c r="BJ1514" s="113"/>
      <c r="BK1514" s="113"/>
      <c r="BL1514" s="113"/>
      <c r="BM1514" s="113"/>
      <c r="BN1514" s="113"/>
      <c r="BO1514" s="113"/>
      <c r="BP1514" s="113"/>
      <c r="BQ1514" s="113"/>
      <c r="BR1514" s="113"/>
      <c r="BS1514" s="113"/>
      <c r="BT1514" s="113"/>
      <c r="BU1514" s="113"/>
      <c r="BV1514" s="113"/>
      <c r="BW1514" s="113"/>
      <c r="BX1514" s="113"/>
      <c r="BY1514" s="113"/>
      <c r="BZ1514" s="113"/>
      <c r="CA1514" s="113"/>
      <c r="CB1514" s="113"/>
      <c r="CC1514" s="113"/>
      <c r="CD1514" s="113"/>
      <c r="CE1514" s="113"/>
      <c r="CF1514" s="113"/>
      <c r="CG1514" s="113"/>
      <c r="CH1514" s="113"/>
      <c r="CI1514" s="113"/>
      <c r="CJ1514" s="113"/>
      <c r="CK1514" s="113"/>
      <c r="CL1514" s="113"/>
      <c r="CM1514" s="113"/>
      <c r="CN1514" s="113"/>
      <c r="CO1514" s="113"/>
      <c r="CP1514" s="113"/>
      <c r="CQ1514" s="113"/>
      <c r="CR1514" s="113"/>
      <c r="CS1514" s="113"/>
      <c r="CT1514" s="113"/>
      <c r="CU1514" s="113"/>
      <c r="CV1514" s="113"/>
      <c r="CW1514" s="113"/>
      <c r="CX1514" s="113"/>
      <c r="CY1514" s="113"/>
      <c r="CZ1514" s="113"/>
      <c r="DA1514" s="113"/>
      <c r="DB1514" s="113"/>
      <c r="DC1514" s="113"/>
      <c r="DD1514" s="113"/>
      <c r="DE1514" s="113"/>
    </row>
    <row r="1515" spans="19:109">
      <c r="S1515" s="113"/>
      <c r="T1515" s="113"/>
      <c r="U1515" s="113"/>
      <c r="V1515" s="113"/>
      <c r="W1515" s="113"/>
      <c r="X1515" s="113"/>
      <c r="Y1515" s="113"/>
      <c r="Z1515" s="113"/>
      <c r="AA1515" s="113"/>
      <c r="AB1515" s="113"/>
      <c r="AC1515" s="113"/>
      <c r="AD1515" s="113"/>
      <c r="AE1515" s="113"/>
      <c r="AF1515" s="113"/>
      <c r="AG1515" s="113"/>
      <c r="AH1515" s="113"/>
      <c r="AI1515" s="113"/>
      <c r="AJ1515" s="113"/>
      <c r="AK1515" s="113"/>
      <c r="AL1515" s="113"/>
      <c r="AM1515" s="113"/>
      <c r="AN1515" s="113"/>
      <c r="AO1515" s="113"/>
      <c r="AP1515" s="113"/>
      <c r="AQ1515" s="113"/>
      <c r="AR1515" s="113"/>
      <c r="AS1515" s="113"/>
      <c r="AT1515" s="113"/>
      <c r="AU1515" s="113"/>
      <c r="AV1515" s="113"/>
      <c r="AW1515" s="113"/>
      <c r="AX1515" s="113"/>
      <c r="AY1515" s="113"/>
      <c r="AZ1515" s="113"/>
      <c r="BA1515" s="113"/>
      <c r="BB1515" s="113"/>
      <c r="BC1515" s="113"/>
      <c r="BD1515" s="113"/>
      <c r="BE1515" s="113"/>
      <c r="BF1515" s="113"/>
      <c r="BG1515" s="113"/>
      <c r="BH1515" s="113"/>
      <c r="BI1515" s="113"/>
      <c r="BJ1515" s="113"/>
      <c r="BK1515" s="113"/>
      <c r="BL1515" s="113"/>
      <c r="BM1515" s="113"/>
      <c r="BN1515" s="113"/>
      <c r="BO1515" s="113"/>
      <c r="BP1515" s="113"/>
      <c r="BQ1515" s="113"/>
      <c r="BR1515" s="113"/>
      <c r="BS1515" s="113"/>
      <c r="BT1515" s="113"/>
      <c r="BU1515" s="113"/>
      <c r="BV1515" s="113"/>
      <c r="BW1515" s="113"/>
      <c r="BX1515" s="113"/>
      <c r="BY1515" s="113"/>
      <c r="BZ1515" s="113"/>
      <c r="CA1515" s="113"/>
      <c r="CB1515" s="113"/>
      <c r="CC1515" s="113"/>
      <c r="CD1515" s="113"/>
      <c r="CE1515" s="113"/>
      <c r="CF1515" s="113"/>
      <c r="CG1515" s="113"/>
      <c r="CH1515" s="113"/>
      <c r="CI1515" s="113"/>
      <c r="CJ1515" s="113"/>
      <c r="CK1515" s="113"/>
      <c r="CL1515" s="113"/>
      <c r="CM1515" s="113"/>
      <c r="CN1515" s="113"/>
      <c r="CO1515" s="113"/>
      <c r="CP1515" s="113"/>
      <c r="CQ1515" s="113"/>
      <c r="CR1515" s="113"/>
      <c r="CS1515" s="113"/>
      <c r="CT1515" s="113"/>
      <c r="CU1515" s="113"/>
      <c r="CV1515" s="113"/>
      <c r="CW1515" s="113"/>
      <c r="CX1515" s="113"/>
      <c r="CY1515" s="113"/>
      <c r="CZ1515" s="113"/>
      <c r="DA1515" s="113"/>
      <c r="DB1515" s="113"/>
      <c r="DC1515" s="113"/>
      <c r="DD1515" s="113"/>
      <c r="DE1515" s="113"/>
    </row>
    <row r="1516" spans="19:109">
      <c r="S1516" s="113"/>
      <c r="T1516" s="113"/>
      <c r="U1516" s="113"/>
      <c r="V1516" s="113"/>
      <c r="W1516" s="113"/>
      <c r="X1516" s="113"/>
      <c r="Y1516" s="113"/>
      <c r="Z1516" s="113"/>
      <c r="AA1516" s="113"/>
      <c r="AB1516" s="113"/>
      <c r="AC1516" s="113"/>
      <c r="AD1516" s="113"/>
      <c r="AE1516" s="113"/>
      <c r="AF1516" s="113"/>
      <c r="AG1516" s="113"/>
      <c r="AH1516" s="113"/>
      <c r="AI1516" s="113"/>
      <c r="AJ1516" s="113"/>
      <c r="AK1516" s="113"/>
      <c r="AL1516" s="113"/>
      <c r="AM1516" s="113"/>
      <c r="AN1516" s="113"/>
      <c r="AO1516" s="113"/>
      <c r="AP1516" s="113"/>
      <c r="AQ1516" s="113"/>
      <c r="AR1516" s="113"/>
      <c r="AS1516" s="113"/>
      <c r="AT1516" s="113"/>
      <c r="AU1516" s="113"/>
      <c r="AV1516" s="113"/>
      <c r="AW1516" s="113"/>
      <c r="AX1516" s="113"/>
      <c r="AY1516" s="113"/>
      <c r="AZ1516" s="113"/>
      <c r="BA1516" s="113"/>
      <c r="BB1516" s="113"/>
      <c r="BC1516" s="113"/>
      <c r="BD1516" s="113"/>
      <c r="BE1516" s="113"/>
      <c r="BF1516" s="113"/>
      <c r="BG1516" s="113"/>
      <c r="BH1516" s="113"/>
      <c r="BI1516" s="113"/>
      <c r="BJ1516" s="113"/>
      <c r="BK1516" s="113"/>
      <c r="BL1516" s="113"/>
      <c r="BM1516" s="113"/>
      <c r="BN1516" s="113"/>
      <c r="BO1516" s="113"/>
      <c r="BP1516" s="113"/>
      <c r="BQ1516" s="113"/>
      <c r="BR1516" s="113"/>
      <c r="BS1516" s="113"/>
      <c r="BT1516" s="113"/>
      <c r="BU1516" s="113"/>
      <c r="BV1516" s="113"/>
      <c r="BW1516" s="113"/>
      <c r="BX1516" s="113"/>
      <c r="BY1516" s="113"/>
      <c r="BZ1516" s="113"/>
      <c r="CA1516" s="113"/>
      <c r="CB1516" s="113"/>
      <c r="CC1516" s="113"/>
      <c r="CD1516" s="113"/>
      <c r="CE1516" s="113"/>
      <c r="CF1516" s="113"/>
      <c r="CG1516" s="113"/>
      <c r="CH1516" s="113"/>
      <c r="CI1516" s="113"/>
      <c r="CJ1516" s="113"/>
      <c r="CK1516" s="113"/>
      <c r="CL1516" s="113"/>
      <c r="CM1516" s="113"/>
      <c r="CN1516" s="113"/>
      <c r="CO1516" s="113"/>
      <c r="CP1516" s="113"/>
      <c r="CQ1516" s="113"/>
      <c r="CR1516" s="113"/>
      <c r="CS1516" s="113"/>
      <c r="CT1516" s="113"/>
      <c r="CU1516" s="113"/>
      <c r="CV1516" s="113"/>
      <c r="CW1516" s="113"/>
      <c r="CX1516" s="113"/>
      <c r="CY1516" s="113"/>
      <c r="CZ1516" s="113"/>
      <c r="DA1516" s="113"/>
      <c r="DB1516" s="113"/>
      <c r="DC1516" s="113"/>
      <c r="DD1516" s="113"/>
      <c r="DE1516" s="113"/>
    </row>
    <row r="1517" spans="19:109">
      <c r="S1517" s="113"/>
      <c r="T1517" s="113"/>
      <c r="U1517" s="113"/>
      <c r="V1517" s="113"/>
      <c r="W1517" s="113"/>
      <c r="X1517" s="113"/>
      <c r="Y1517" s="113"/>
      <c r="Z1517" s="113"/>
      <c r="AA1517" s="113"/>
      <c r="AB1517" s="113"/>
      <c r="AC1517" s="113"/>
      <c r="AD1517" s="113"/>
      <c r="AE1517" s="113"/>
      <c r="AF1517" s="113"/>
      <c r="AG1517" s="113"/>
      <c r="AH1517" s="113"/>
      <c r="AI1517" s="113"/>
      <c r="AJ1517" s="113"/>
      <c r="AK1517" s="113"/>
      <c r="AL1517" s="113"/>
      <c r="AM1517" s="113"/>
      <c r="AN1517" s="113"/>
      <c r="AO1517" s="113"/>
      <c r="AP1517" s="113"/>
      <c r="AQ1517" s="113"/>
      <c r="AR1517" s="113"/>
      <c r="AS1517" s="113"/>
      <c r="AT1517" s="113"/>
      <c r="AU1517" s="113"/>
      <c r="AV1517" s="113"/>
      <c r="AW1517" s="113"/>
      <c r="AX1517" s="113"/>
      <c r="AY1517" s="113"/>
      <c r="AZ1517" s="113"/>
      <c r="BA1517" s="113"/>
      <c r="BB1517" s="113"/>
      <c r="BC1517" s="113"/>
      <c r="BD1517" s="113"/>
      <c r="BE1517" s="113"/>
      <c r="BF1517" s="113"/>
      <c r="BG1517" s="113"/>
      <c r="BH1517" s="113"/>
      <c r="BI1517" s="113"/>
      <c r="BJ1517" s="113"/>
      <c r="BK1517" s="113"/>
      <c r="BL1517" s="113"/>
      <c r="BM1517" s="113"/>
      <c r="BN1517" s="113"/>
      <c r="BO1517" s="113"/>
      <c r="BP1517" s="113"/>
      <c r="BQ1517" s="113"/>
      <c r="BR1517" s="113"/>
      <c r="BS1517" s="113"/>
      <c r="BT1517" s="113"/>
      <c r="BU1517" s="113"/>
      <c r="BV1517" s="113"/>
      <c r="BW1517" s="113"/>
      <c r="BX1517" s="113"/>
      <c r="BY1517" s="113"/>
      <c r="BZ1517" s="113"/>
      <c r="CA1517" s="113"/>
      <c r="CB1517" s="113"/>
      <c r="CC1517" s="113"/>
      <c r="CD1517" s="113"/>
      <c r="CE1517" s="113"/>
      <c r="CF1517" s="113"/>
      <c r="CG1517" s="113"/>
      <c r="CH1517" s="113"/>
      <c r="CI1517" s="113"/>
      <c r="CJ1517" s="113"/>
      <c r="CK1517" s="113"/>
      <c r="CL1517" s="113"/>
      <c r="CM1517" s="113"/>
      <c r="CN1517" s="113"/>
      <c r="CO1517" s="113"/>
      <c r="CP1517" s="113"/>
      <c r="CQ1517" s="113"/>
      <c r="CR1517" s="113"/>
      <c r="CS1517" s="113"/>
      <c r="CT1517" s="113"/>
      <c r="CU1517" s="113"/>
      <c r="CV1517" s="113"/>
      <c r="CW1517" s="113"/>
      <c r="CX1517" s="113"/>
      <c r="CY1517" s="113"/>
      <c r="CZ1517" s="113"/>
      <c r="DA1517" s="113"/>
      <c r="DB1517" s="113"/>
      <c r="DC1517" s="113"/>
      <c r="DD1517" s="113"/>
      <c r="DE1517" s="113"/>
    </row>
    <row r="1518" spans="19:109">
      <c r="S1518" s="113"/>
      <c r="T1518" s="113"/>
      <c r="U1518" s="113"/>
      <c r="V1518" s="113"/>
      <c r="W1518" s="113"/>
      <c r="X1518" s="113"/>
      <c r="Y1518" s="113"/>
      <c r="Z1518" s="113"/>
      <c r="AA1518" s="113"/>
      <c r="AB1518" s="113"/>
      <c r="AC1518" s="113"/>
      <c r="AD1518" s="113"/>
      <c r="AE1518" s="113"/>
      <c r="AF1518" s="113"/>
      <c r="AG1518" s="113"/>
      <c r="AH1518" s="113"/>
      <c r="AI1518" s="113"/>
      <c r="AJ1518" s="113"/>
      <c r="AK1518" s="113"/>
      <c r="AL1518" s="113"/>
      <c r="AM1518" s="113"/>
      <c r="AN1518" s="113"/>
      <c r="AO1518" s="113"/>
      <c r="AP1518" s="113"/>
      <c r="AQ1518" s="113"/>
      <c r="AR1518" s="113"/>
      <c r="AS1518" s="113"/>
      <c r="AT1518" s="113"/>
      <c r="AU1518" s="113"/>
      <c r="AV1518" s="113"/>
      <c r="AW1518" s="113"/>
      <c r="AX1518" s="113"/>
      <c r="AY1518" s="113"/>
      <c r="AZ1518" s="113"/>
      <c r="BA1518" s="113"/>
      <c r="BB1518" s="113"/>
      <c r="BC1518" s="113"/>
      <c r="BD1518" s="113"/>
      <c r="BE1518" s="113"/>
      <c r="BF1518" s="113"/>
      <c r="BG1518" s="113"/>
      <c r="BH1518" s="113"/>
      <c r="BI1518" s="113"/>
      <c r="BJ1518" s="113"/>
      <c r="BK1518" s="113"/>
      <c r="BL1518" s="113"/>
      <c r="BM1518" s="113"/>
      <c r="BN1518" s="113"/>
      <c r="BO1518" s="113"/>
      <c r="BP1518" s="113"/>
      <c r="BQ1518" s="113"/>
      <c r="BR1518" s="113"/>
      <c r="BS1518" s="113"/>
      <c r="BT1518" s="113"/>
      <c r="BU1518" s="113"/>
      <c r="BV1518" s="113"/>
      <c r="BW1518" s="113"/>
      <c r="BX1518" s="113"/>
      <c r="BY1518" s="113"/>
      <c r="BZ1518" s="113"/>
      <c r="CA1518" s="113"/>
      <c r="CB1518" s="113"/>
      <c r="CC1518" s="113"/>
      <c r="CD1518" s="113"/>
      <c r="CE1518" s="113"/>
      <c r="CF1518" s="113"/>
      <c r="CG1518" s="113"/>
      <c r="CH1518" s="113"/>
      <c r="CI1518" s="113"/>
      <c r="CJ1518" s="113"/>
      <c r="CK1518" s="113"/>
      <c r="CL1518" s="113"/>
      <c r="CM1518" s="113"/>
      <c r="CN1518" s="113"/>
      <c r="CO1518" s="113"/>
      <c r="CP1518" s="113"/>
      <c r="CQ1518" s="113"/>
      <c r="CR1518" s="113"/>
      <c r="CS1518" s="113"/>
      <c r="CT1518" s="113"/>
      <c r="CU1518" s="113"/>
      <c r="CV1518" s="113"/>
      <c r="CW1518" s="113"/>
      <c r="CX1518" s="113"/>
      <c r="CY1518" s="113"/>
      <c r="CZ1518" s="113"/>
      <c r="DA1518" s="113"/>
      <c r="DB1518" s="113"/>
      <c r="DC1518" s="113"/>
      <c r="DD1518" s="113"/>
      <c r="DE1518" s="113"/>
    </row>
    <row r="1519" spans="19:109">
      <c r="S1519" s="113"/>
      <c r="T1519" s="113"/>
      <c r="U1519" s="113"/>
      <c r="V1519" s="113"/>
      <c r="W1519" s="113"/>
      <c r="X1519" s="113"/>
      <c r="Y1519" s="113"/>
      <c r="Z1519" s="113"/>
      <c r="AA1519" s="113"/>
      <c r="AB1519" s="113"/>
      <c r="AC1519" s="113"/>
      <c r="AD1519" s="113"/>
      <c r="AE1519" s="113"/>
      <c r="AF1519" s="113"/>
      <c r="AG1519" s="113"/>
      <c r="AH1519" s="113"/>
      <c r="AI1519" s="113"/>
      <c r="AJ1519" s="113"/>
      <c r="AK1519" s="113"/>
      <c r="AL1519" s="113"/>
      <c r="AM1519" s="113"/>
      <c r="AN1519" s="113"/>
      <c r="AO1519" s="113"/>
      <c r="AP1519" s="113"/>
      <c r="AQ1519" s="113"/>
      <c r="AR1519" s="113"/>
      <c r="AS1519" s="113"/>
      <c r="AT1519" s="113"/>
      <c r="AU1519" s="113"/>
      <c r="AV1519" s="113"/>
      <c r="AW1519" s="113"/>
      <c r="AX1519" s="113"/>
      <c r="AY1519" s="113"/>
      <c r="AZ1519" s="113"/>
      <c r="BA1519" s="113"/>
      <c r="BB1519" s="113"/>
      <c r="BC1519" s="113"/>
      <c r="BD1519" s="113"/>
      <c r="BE1519" s="113"/>
      <c r="BF1519" s="113"/>
      <c r="BG1519" s="113"/>
      <c r="BH1519" s="113"/>
      <c r="BI1519" s="113"/>
      <c r="BJ1519" s="113"/>
      <c r="BK1519" s="113"/>
      <c r="BL1519" s="113"/>
      <c r="BM1519" s="113"/>
      <c r="BN1519" s="113"/>
      <c r="BO1519" s="113"/>
      <c r="BP1519" s="113"/>
      <c r="BQ1519" s="113"/>
      <c r="BR1519" s="113"/>
      <c r="BS1519" s="113"/>
      <c r="BT1519" s="113"/>
      <c r="BU1519" s="113"/>
      <c r="BV1519" s="113"/>
      <c r="BW1519" s="113"/>
      <c r="BX1519" s="113"/>
      <c r="BY1519" s="113"/>
      <c r="BZ1519" s="113"/>
      <c r="CA1519" s="113"/>
      <c r="CB1519" s="113"/>
      <c r="CC1519" s="113"/>
      <c r="CD1519" s="113"/>
      <c r="CE1519" s="113"/>
      <c r="CF1519" s="113"/>
      <c r="CG1519" s="113"/>
      <c r="CH1519" s="113"/>
      <c r="CI1519" s="113"/>
      <c r="CJ1519" s="113"/>
      <c r="CK1519" s="113"/>
      <c r="CL1519" s="113"/>
      <c r="CM1519" s="113"/>
      <c r="CN1519" s="113"/>
      <c r="CO1519" s="113"/>
      <c r="CP1519" s="113"/>
      <c r="CQ1519" s="113"/>
      <c r="CR1519" s="113"/>
      <c r="CS1519" s="113"/>
      <c r="CT1519" s="113"/>
      <c r="CU1519" s="113"/>
      <c r="CV1519" s="113"/>
      <c r="CW1519" s="113"/>
      <c r="CX1519" s="113"/>
      <c r="CY1519" s="113"/>
      <c r="CZ1519" s="113"/>
      <c r="DA1519" s="113"/>
      <c r="DB1519" s="113"/>
      <c r="DC1519" s="113"/>
      <c r="DD1519" s="113"/>
      <c r="DE1519" s="113"/>
    </row>
    <row r="1520" spans="19:109">
      <c r="S1520" s="113"/>
      <c r="T1520" s="113"/>
      <c r="U1520" s="113"/>
      <c r="V1520" s="113"/>
      <c r="W1520" s="113"/>
      <c r="X1520" s="113"/>
      <c r="Y1520" s="113"/>
      <c r="Z1520" s="113"/>
      <c r="AA1520" s="113"/>
      <c r="AB1520" s="113"/>
      <c r="AC1520" s="113"/>
      <c r="AD1520" s="113"/>
      <c r="AE1520" s="113"/>
      <c r="AF1520" s="113"/>
      <c r="AG1520" s="113"/>
      <c r="AH1520" s="113"/>
      <c r="AI1520" s="113"/>
      <c r="AJ1520" s="113"/>
      <c r="AK1520" s="113"/>
      <c r="AL1520" s="113"/>
      <c r="AM1520" s="113"/>
      <c r="AN1520" s="113"/>
      <c r="AO1520" s="113"/>
      <c r="AP1520" s="113"/>
      <c r="AQ1520" s="113"/>
      <c r="AR1520" s="113"/>
      <c r="AS1520" s="113"/>
      <c r="AT1520" s="113"/>
      <c r="AU1520" s="113"/>
      <c r="AV1520" s="113"/>
      <c r="AW1520" s="113"/>
      <c r="AX1520" s="113"/>
      <c r="AY1520" s="113"/>
      <c r="AZ1520" s="113"/>
      <c r="BA1520" s="113"/>
      <c r="BB1520" s="113"/>
      <c r="BC1520" s="113"/>
      <c r="BD1520" s="113"/>
      <c r="BE1520" s="113"/>
      <c r="BF1520" s="113"/>
      <c r="BG1520" s="113"/>
      <c r="BH1520" s="113"/>
      <c r="BI1520" s="113"/>
      <c r="BJ1520" s="113"/>
      <c r="BK1520" s="113"/>
      <c r="BL1520" s="113"/>
      <c r="BM1520" s="113"/>
      <c r="BN1520" s="113"/>
      <c r="BO1520" s="113"/>
      <c r="BP1520" s="113"/>
      <c r="BQ1520" s="113"/>
      <c r="BR1520" s="113"/>
      <c r="BS1520" s="113"/>
      <c r="BT1520" s="113"/>
      <c r="BU1520" s="113"/>
      <c r="BV1520" s="113"/>
      <c r="BW1520" s="113"/>
      <c r="BX1520" s="113"/>
      <c r="BY1520" s="113"/>
      <c r="BZ1520" s="113"/>
      <c r="CA1520" s="113"/>
      <c r="CB1520" s="113"/>
      <c r="CC1520" s="113"/>
      <c r="CD1520" s="113"/>
      <c r="CE1520" s="113"/>
      <c r="CF1520" s="113"/>
      <c r="CG1520" s="113"/>
      <c r="CH1520" s="113"/>
      <c r="CI1520" s="113"/>
      <c r="CJ1520" s="113"/>
      <c r="CK1520" s="113"/>
      <c r="CL1520" s="113"/>
      <c r="CM1520" s="113"/>
      <c r="CN1520" s="113"/>
      <c r="CO1520" s="113"/>
      <c r="CP1520" s="113"/>
      <c r="CQ1520" s="113"/>
      <c r="CR1520" s="113"/>
      <c r="CS1520" s="113"/>
      <c r="CT1520" s="113"/>
      <c r="CU1520" s="113"/>
      <c r="CV1520" s="113"/>
      <c r="CW1520" s="113"/>
      <c r="CX1520" s="113"/>
      <c r="CY1520" s="113"/>
      <c r="CZ1520" s="113"/>
      <c r="DA1520" s="113"/>
      <c r="DB1520" s="113"/>
      <c r="DC1520" s="113"/>
      <c r="DD1520" s="113"/>
      <c r="DE1520" s="113"/>
    </row>
    <row r="1521" spans="19:109">
      <c r="S1521" s="113"/>
      <c r="T1521" s="113"/>
      <c r="U1521" s="113"/>
      <c r="V1521" s="113"/>
      <c r="W1521" s="113"/>
      <c r="X1521" s="113"/>
      <c r="Y1521" s="113"/>
      <c r="Z1521" s="113"/>
      <c r="AA1521" s="113"/>
      <c r="AB1521" s="113"/>
      <c r="AC1521" s="113"/>
      <c r="AD1521" s="113"/>
      <c r="AE1521" s="113"/>
      <c r="AF1521" s="113"/>
      <c r="AG1521" s="113"/>
      <c r="AH1521" s="113"/>
      <c r="AI1521" s="113"/>
      <c r="AJ1521" s="113"/>
      <c r="AK1521" s="113"/>
      <c r="AL1521" s="113"/>
      <c r="AM1521" s="113"/>
      <c r="AN1521" s="113"/>
      <c r="AO1521" s="113"/>
      <c r="AP1521" s="113"/>
      <c r="AQ1521" s="113"/>
      <c r="AR1521" s="113"/>
      <c r="AS1521" s="113"/>
      <c r="AT1521" s="113"/>
      <c r="AU1521" s="113"/>
      <c r="AV1521" s="113"/>
      <c r="AW1521" s="113"/>
      <c r="AX1521" s="113"/>
      <c r="AY1521" s="113"/>
      <c r="AZ1521" s="113"/>
      <c r="BA1521" s="113"/>
      <c r="BB1521" s="113"/>
      <c r="BC1521" s="113"/>
      <c r="BD1521" s="113"/>
      <c r="BE1521" s="113"/>
      <c r="BF1521" s="113"/>
      <c r="BG1521" s="113"/>
      <c r="BH1521" s="113"/>
      <c r="BI1521" s="113"/>
      <c r="BJ1521" s="113"/>
      <c r="BK1521" s="113"/>
      <c r="BL1521" s="113"/>
      <c r="BM1521" s="113"/>
      <c r="BN1521" s="113"/>
      <c r="BO1521" s="113"/>
      <c r="BP1521" s="113"/>
      <c r="BQ1521" s="113"/>
      <c r="BR1521" s="113"/>
      <c r="BS1521" s="113"/>
      <c r="BT1521" s="113"/>
      <c r="BU1521" s="113"/>
      <c r="BV1521" s="113"/>
      <c r="BW1521" s="113"/>
      <c r="BX1521" s="113"/>
      <c r="BY1521" s="113"/>
      <c r="BZ1521" s="113"/>
      <c r="CA1521" s="113"/>
      <c r="CB1521" s="113"/>
      <c r="CC1521" s="113"/>
      <c r="CD1521" s="113"/>
      <c r="CE1521" s="113"/>
      <c r="CF1521" s="113"/>
      <c r="CG1521" s="113"/>
      <c r="CH1521" s="113"/>
      <c r="CI1521" s="113"/>
      <c r="CJ1521" s="113"/>
      <c r="CK1521" s="113"/>
      <c r="CL1521" s="113"/>
      <c r="CM1521" s="113"/>
      <c r="CN1521" s="113"/>
      <c r="CO1521" s="113"/>
      <c r="CP1521" s="113"/>
      <c r="CQ1521" s="113"/>
      <c r="CR1521" s="113"/>
      <c r="CS1521" s="113"/>
      <c r="CT1521" s="113"/>
      <c r="CU1521" s="113"/>
      <c r="CV1521" s="113"/>
      <c r="CW1521" s="113"/>
      <c r="CX1521" s="113"/>
      <c r="CY1521" s="113"/>
      <c r="CZ1521" s="113"/>
      <c r="DA1521" s="113"/>
      <c r="DB1521" s="113"/>
      <c r="DC1521" s="113"/>
      <c r="DD1521" s="113"/>
      <c r="DE1521" s="113"/>
    </row>
    <row r="1522" spans="19:109">
      <c r="S1522" s="113"/>
      <c r="T1522" s="113"/>
      <c r="U1522" s="113"/>
      <c r="V1522" s="113"/>
      <c r="W1522" s="113"/>
      <c r="X1522" s="113"/>
      <c r="Y1522" s="113"/>
      <c r="Z1522" s="113"/>
      <c r="AA1522" s="113"/>
      <c r="AB1522" s="113"/>
      <c r="AC1522" s="113"/>
      <c r="AD1522" s="113"/>
      <c r="AE1522" s="113"/>
      <c r="AF1522" s="113"/>
      <c r="AG1522" s="113"/>
      <c r="AH1522" s="113"/>
      <c r="AI1522" s="113"/>
      <c r="AJ1522" s="113"/>
      <c r="AK1522" s="113"/>
      <c r="AL1522" s="113"/>
      <c r="AM1522" s="113"/>
      <c r="AN1522" s="113"/>
      <c r="AO1522" s="113"/>
      <c r="AP1522" s="113"/>
      <c r="AQ1522" s="113"/>
      <c r="AR1522" s="113"/>
      <c r="AS1522" s="113"/>
      <c r="AT1522" s="113"/>
      <c r="AU1522" s="113"/>
      <c r="AV1522" s="113"/>
      <c r="AW1522" s="113"/>
      <c r="AX1522" s="113"/>
      <c r="AY1522" s="113"/>
      <c r="AZ1522" s="113"/>
      <c r="BA1522" s="113"/>
      <c r="BB1522" s="113"/>
      <c r="BC1522" s="113"/>
      <c r="BD1522" s="113"/>
      <c r="BE1522" s="113"/>
      <c r="BF1522" s="113"/>
      <c r="BG1522" s="113"/>
      <c r="BH1522" s="113"/>
      <c r="BI1522" s="113"/>
      <c r="BJ1522" s="113"/>
      <c r="BK1522" s="113"/>
      <c r="BL1522" s="113"/>
      <c r="BM1522" s="113"/>
      <c r="BN1522" s="113"/>
      <c r="BO1522" s="113"/>
      <c r="BP1522" s="113"/>
      <c r="BQ1522" s="113"/>
      <c r="BR1522" s="113"/>
      <c r="BS1522" s="113"/>
      <c r="BT1522" s="113"/>
      <c r="BU1522" s="113"/>
      <c r="BV1522" s="113"/>
      <c r="BW1522" s="113"/>
      <c r="BX1522" s="113"/>
      <c r="BY1522" s="113"/>
      <c r="BZ1522" s="113"/>
      <c r="CA1522" s="113"/>
      <c r="CB1522" s="113"/>
      <c r="CC1522" s="113"/>
      <c r="CD1522" s="113"/>
      <c r="CE1522" s="113"/>
      <c r="CF1522" s="113"/>
      <c r="CG1522" s="113"/>
      <c r="CH1522" s="113"/>
      <c r="CI1522" s="113"/>
      <c r="CJ1522" s="113"/>
      <c r="CK1522" s="113"/>
      <c r="CL1522" s="113"/>
      <c r="CM1522" s="113"/>
      <c r="CN1522" s="113"/>
      <c r="CO1522" s="113"/>
      <c r="CP1522" s="113"/>
      <c r="CQ1522" s="113"/>
      <c r="CR1522" s="113"/>
      <c r="CS1522" s="113"/>
      <c r="CT1522" s="113"/>
      <c r="CU1522" s="113"/>
      <c r="CV1522" s="113"/>
      <c r="CW1522" s="113"/>
      <c r="CX1522" s="113"/>
      <c r="CY1522" s="113"/>
      <c r="CZ1522" s="113"/>
      <c r="DA1522" s="113"/>
      <c r="DB1522" s="113"/>
      <c r="DC1522" s="113"/>
      <c r="DD1522" s="113"/>
      <c r="DE1522" s="113"/>
    </row>
    <row r="1523" spans="19:109">
      <c r="S1523" s="113"/>
      <c r="T1523" s="113"/>
      <c r="U1523" s="113"/>
      <c r="V1523" s="113"/>
      <c r="W1523" s="113"/>
      <c r="X1523" s="113"/>
      <c r="Y1523" s="113"/>
      <c r="Z1523" s="113"/>
      <c r="AA1523" s="113"/>
      <c r="AB1523" s="113"/>
      <c r="AC1523" s="113"/>
      <c r="AD1523" s="113"/>
      <c r="AE1523" s="113"/>
      <c r="AF1523" s="113"/>
      <c r="AG1523" s="113"/>
      <c r="AH1523" s="113"/>
      <c r="AI1523" s="113"/>
      <c r="AJ1523" s="113"/>
      <c r="AK1523" s="113"/>
      <c r="AL1523" s="113"/>
      <c r="AM1523" s="113"/>
      <c r="AN1523" s="113"/>
      <c r="AO1523" s="113"/>
      <c r="AP1523" s="113"/>
      <c r="AQ1523" s="113"/>
      <c r="AR1523" s="113"/>
      <c r="AS1523" s="113"/>
      <c r="AT1523" s="113"/>
      <c r="AU1523" s="113"/>
      <c r="AV1523" s="113"/>
      <c r="AW1523" s="113"/>
      <c r="AX1523" s="113"/>
      <c r="AY1523" s="113"/>
      <c r="AZ1523" s="113"/>
      <c r="BA1523" s="113"/>
      <c r="BB1523" s="113"/>
      <c r="BC1523" s="113"/>
      <c r="BD1523" s="113"/>
      <c r="BE1523" s="113"/>
      <c r="BF1523" s="113"/>
      <c r="BG1523" s="113"/>
      <c r="BH1523" s="113"/>
      <c r="BI1523" s="113"/>
      <c r="BJ1523" s="113"/>
      <c r="BK1523" s="113"/>
      <c r="BL1523" s="113"/>
      <c r="BM1523" s="113"/>
      <c r="BN1523" s="113"/>
      <c r="BO1523" s="113"/>
      <c r="BP1523" s="113"/>
      <c r="BQ1523" s="113"/>
      <c r="BR1523" s="113"/>
      <c r="BS1523" s="113"/>
      <c r="BT1523" s="113"/>
      <c r="BU1523" s="113"/>
      <c r="BV1523" s="113"/>
      <c r="BW1523" s="113"/>
      <c r="BX1523" s="113"/>
      <c r="BY1523" s="113"/>
      <c r="BZ1523" s="113"/>
      <c r="CA1523" s="113"/>
      <c r="CB1523" s="113"/>
      <c r="CC1523" s="113"/>
      <c r="CD1523" s="113"/>
      <c r="CE1523" s="113"/>
      <c r="CF1523" s="113"/>
      <c r="CG1523" s="113"/>
      <c r="CH1523" s="113"/>
      <c r="CI1523" s="113"/>
      <c r="CJ1523" s="113"/>
      <c r="CK1523" s="113"/>
      <c r="CL1523" s="113"/>
      <c r="CM1523" s="113"/>
      <c r="CN1523" s="113"/>
      <c r="CO1523" s="113"/>
      <c r="CP1523" s="113"/>
      <c r="CQ1523" s="113"/>
      <c r="CR1523" s="113"/>
      <c r="CS1523" s="113"/>
      <c r="CT1523" s="113"/>
      <c r="CU1523" s="113"/>
      <c r="CV1523" s="113"/>
      <c r="CW1523" s="113"/>
      <c r="CX1523" s="113"/>
      <c r="CY1523" s="113"/>
      <c r="CZ1523" s="113"/>
      <c r="DA1523" s="113"/>
      <c r="DB1523" s="113"/>
      <c r="DC1523" s="113"/>
      <c r="DD1523" s="113"/>
      <c r="DE1523" s="113"/>
    </row>
    <row r="1524" spans="19:109">
      <c r="S1524" s="113"/>
      <c r="T1524" s="113"/>
      <c r="U1524" s="113"/>
      <c r="V1524" s="113"/>
      <c r="W1524" s="113"/>
      <c r="X1524" s="113"/>
      <c r="Y1524" s="113"/>
      <c r="Z1524" s="113"/>
      <c r="AA1524" s="113"/>
      <c r="AB1524" s="113"/>
      <c r="AC1524" s="113"/>
      <c r="AD1524" s="113"/>
      <c r="AE1524" s="113"/>
      <c r="AF1524" s="113"/>
      <c r="AG1524" s="113"/>
      <c r="AH1524" s="113"/>
      <c r="AI1524" s="113"/>
      <c r="AJ1524" s="113"/>
      <c r="AK1524" s="113"/>
      <c r="AL1524" s="113"/>
      <c r="AM1524" s="113"/>
      <c r="AN1524" s="113"/>
      <c r="AO1524" s="113"/>
      <c r="AP1524" s="113"/>
      <c r="AQ1524" s="113"/>
      <c r="AR1524" s="113"/>
      <c r="AS1524" s="113"/>
      <c r="AT1524" s="113"/>
      <c r="AU1524" s="113"/>
      <c r="AV1524" s="113"/>
      <c r="AW1524" s="113"/>
      <c r="AX1524" s="113"/>
      <c r="AY1524" s="113"/>
      <c r="AZ1524" s="113"/>
      <c r="BA1524" s="113"/>
      <c r="BB1524" s="113"/>
      <c r="BC1524" s="113"/>
      <c r="BD1524" s="113"/>
      <c r="BE1524" s="113"/>
      <c r="BF1524" s="113"/>
      <c r="BG1524" s="113"/>
      <c r="BH1524" s="113"/>
      <c r="BI1524" s="113"/>
      <c r="BJ1524" s="113"/>
      <c r="BK1524" s="113"/>
      <c r="BL1524" s="113"/>
      <c r="BM1524" s="113"/>
      <c r="BN1524" s="113"/>
      <c r="BO1524" s="113"/>
      <c r="BP1524" s="113"/>
      <c r="BQ1524" s="113"/>
      <c r="BR1524" s="113"/>
      <c r="BS1524" s="113"/>
      <c r="BT1524" s="113"/>
      <c r="BU1524" s="113"/>
      <c r="BV1524" s="113"/>
      <c r="BW1524" s="113"/>
      <c r="BX1524" s="113"/>
      <c r="BY1524" s="113"/>
      <c r="BZ1524" s="113"/>
      <c r="CA1524" s="113"/>
      <c r="CB1524" s="113"/>
      <c r="CC1524" s="113"/>
      <c r="CD1524" s="113"/>
      <c r="CE1524" s="113"/>
      <c r="CF1524" s="113"/>
      <c r="CG1524" s="113"/>
      <c r="CH1524" s="113"/>
      <c r="CI1524" s="113"/>
      <c r="CJ1524" s="113"/>
      <c r="CK1524" s="113"/>
      <c r="CL1524" s="113"/>
      <c r="CM1524" s="113"/>
      <c r="CN1524" s="113"/>
      <c r="CO1524" s="113"/>
      <c r="CP1524" s="113"/>
      <c r="CQ1524" s="113"/>
      <c r="CR1524" s="113"/>
      <c r="CS1524" s="113"/>
      <c r="CT1524" s="113"/>
      <c r="CU1524" s="113"/>
      <c r="CV1524" s="113"/>
      <c r="CW1524" s="113"/>
      <c r="CX1524" s="113"/>
      <c r="CY1524" s="113"/>
      <c r="CZ1524" s="113"/>
      <c r="DA1524" s="113"/>
      <c r="DB1524" s="113"/>
      <c r="DC1524" s="113"/>
      <c r="DD1524" s="113"/>
      <c r="DE1524" s="113"/>
    </row>
    <row r="1525" spans="19:109">
      <c r="S1525" s="113"/>
      <c r="T1525" s="113"/>
      <c r="U1525" s="113"/>
      <c r="V1525" s="113"/>
      <c r="W1525" s="113"/>
      <c r="X1525" s="113"/>
      <c r="Y1525" s="113"/>
      <c r="Z1525" s="113"/>
      <c r="AA1525" s="113"/>
      <c r="AB1525" s="113"/>
      <c r="AC1525" s="113"/>
      <c r="AD1525" s="113"/>
      <c r="AE1525" s="113"/>
      <c r="AF1525" s="113"/>
      <c r="AG1525" s="113"/>
      <c r="AH1525" s="113"/>
      <c r="AI1525" s="113"/>
      <c r="AJ1525" s="113"/>
      <c r="AK1525" s="113"/>
      <c r="AL1525" s="113"/>
      <c r="AM1525" s="113"/>
      <c r="AN1525" s="113"/>
      <c r="AO1525" s="113"/>
      <c r="AP1525" s="113"/>
      <c r="AQ1525" s="113"/>
      <c r="AR1525" s="113"/>
      <c r="AS1525" s="113"/>
      <c r="AT1525" s="113"/>
      <c r="AU1525" s="113"/>
      <c r="AV1525" s="113"/>
      <c r="AW1525" s="113"/>
      <c r="AX1525" s="113"/>
      <c r="AY1525" s="113"/>
      <c r="AZ1525" s="113"/>
      <c r="BA1525" s="113"/>
      <c r="BB1525" s="113"/>
      <c r="BC1525" s="113"/>
      <c r="BD1525" s="113"/>
      <c r="BE1525" s="113"/>
      <c r="BF1525" s="113"/>
      <c r="BG1525" s="113"/>
      <c r="BH1525" s="113"/>
      <c r="BI1525" s="113"/>
      <c r="BJ1525" s="113"/>
      <c r="BK1525" s="113"/>
      <c r="BL1525" s="113"/>
      <c r="BM1525" s="113"/>
      <c r="BN1525" s="113"/>
      <c r="BO1525" s="113"/>
      <c r="BP1525" s="113"/>
      <c r="BQ1525" s="113"/>
      <c r="BR1525" s="113"/>
      <c r="BS1525" s="113"/>
      <c r="BT1525" s="113"/>
      <c r="BU1525" s="113"/>
      <c r="BV1525" s="113"/>
      <c r="BW1525" s="113"/>
      <c r="BX1525" s="113"/>
      <c r="BY1525" s="113"/>
      <c r="BZ1525" s="113"/>
      <c r="CA1525" s="113"/>
      <c r="CB1525" s="113"/>
      <c r="CC1525" s="113"/>
      <c r="CD1525" s="113"/>
      <c r="CE1525" s="113"/>
      <c r="CF1525" s="113"/>
      <c r="CG1525" s="113"/>
      <c r="CH1525" s="113"/>
      <c r="CI1525" s="113"/>
      <c r="CJ1525" s="113"/>
      <c r="CK1525" s="113"/>
      <c r="CL1525" s="113"/>
      <c r="CM1525" s="113"/>
      <c r="CN1525" s="113"/>
      <c r="CO1525" s="113"/>
      <c r="CP1525" s="113"/>
      <c r="CQ1525" s="113"/>
      <c r="CR1525" s="113"/>
      <c r="CS1525" s="113"/>
      <c r="CT1525" s="113"/>
      <c r="CU1525" s="113"/>
      <c r="CV1525" s="113"/>
      <c r="CW1525" s="113"/>
      <c r="CX1525" s="113"/>
      <c r="CY1525" s="113"/>
      <c r="CZ1525" s="113"/>
      <c r="DA1525" s="113"/>
      <c r="DB1525" s="113"/>
      <c r="DC1525" s="113"/>
      <c r="DD1525" s="113"/>
      <c r="DE1525" s="113"/>
    </row>
    <row r="1526" spans="19:109">
      <c r="S1526" s="113"/>
      <c r="T1526" s="113"/>
      <c r="U1526" s="113"/>
      <c r="V1526" s="113"/>
      <c r="W1526" s="113"/>
      <c r="X1526" s="113"/>
      <c r="Y1526" s="113"/>
      <c r="Z1526" s="113"/>
      <c r="AA1526" s="113"/>
      <c r="AB1526" s="113"/>
      <c r="AC1526" s="113"/>
      <c r="AD1526" s="113"/>
      <c r="AE1526" s="113"/>
      <c r="AF1526" s="113"/>
      <c r="AG1526" s="113"/>
      <c r="AH1526" s="113"/>
      <c r="AI1526" s="113"/>
      <c r="AJ1526" s="113"/>
      <c r="AK1526" s="113"/>
      <c r="AL1526" s="113"/>
      <c r="AM1526" s="113"/>
      <c r="AN1526" s="113"/>
      <c r="AO1526" s="113"/>
      <c r="AP1526" s="113"/>
      <c r="AQ1526" s="113"/>
      <c r="AR1526" s="113"/>
      <c r="AS1526" s="113"/>
      <c r="AT1526" s="113"/>
      <c r="AU1526" s="113"/>
      <c r="AV1526" s="113"/>
      <c r="AW1526" s="113"/>
      <c r="AX1526" s="113"/>
      <c r="AY1526" s="113"/>
      <c r="AZ1526" s="113"/>
      <c r="BA1526" s="113"/>
      <c r="BB1526" s="113"/>
      <c r="BC1526" s="113"/>
      <c r="BD1526" s="113"/>
      <c r="BE1526" s="113"/>
      <c r="BF1526" s="113"/>
      <c r="BG1526" s="113"/>
      <c r="BH1526" s="113"/>
      <c r="BI1526" s="113"/>
      <c r="BJ1526" s="113"/>
      <c r="BK1526" s="113"/>
      <c r="BL1526" s="113"/>
      <c r="BM1526" s="113"/>
      <c r="BN1526" s="113"/>
      <c r="BO1526" s="113"/>
      <c r="BP1526" s="113"/>
      <c r="BQ1526" s="113"/>
      <c r="BR1526" s="113"/>
      <c r="BS1526" s="113"/>
      <c r="BT1526" s="113"/>
      <c r="BU1526" s="113"/>
      <c r="BV1526" s="113"/>
      <c r="BW1526" s="113"/>
      <c r="BX1526" s="113"/>
      <c r="BY1526" s="113"/>
      <c r="BZ1526" s="113"/>
      <c r="CA1526" s="113"/>
      <c r="CB1526" s="113"/>
      <c r="CC1526" s="113"/>
      <c r="CD1526" s="113"/>
      <c r="CE1526" s="113"/>
      <c r="CF1526" s="113"/>
      <c r="CG1526" s="113"/>
      <c r="CH1526" s="113"/>
      <c r="CI1526" s="113"/>
      <c r="CJ1526" s="113"/>
      <c r="CK1526" s="113"/>
      <c r="CL1526" s="113"/>
      <c r="CM1526" s="113"/>
      <c r="CN1526" s="113"/>
      <c r="CO1526" s="113"/>
      <c r="CP1526" s="113"/>
      <c r="CQ1526" s="113"/>
      <c r="CR1526" s="113"/>
      <c r="CS1526" s="113"/>
      <c r="CT1526" s="113"/>
      <c r="CU1526" s="113"/>
      <c r="CV1526" s="113"/>
      <c r="CW1526" s="113"/>
      <c r="CX1526" s="113"/>
      <c r="CY1526" s="113"/>
      <c r="CZ1526" s="113"/>
      <c r="DA1526" s="113"/>
      <c r="DB1526" s="113"/>
      <c r="DC1526" s="113"/>
      <c r="DD1526" s="113"/>
      <c r="DE1526" s="113"/>
    </row>
    <row r="1527" spans="19:109">
      <c r="S1527" s="113"/>
      <c r="T1527" s="113"/>
      <c r="U1527" s="113"/>
      <c r="V1527" s="113"/>
      <c r="W1527" s="113"/>
      <c r="X1527" s="113"/>
      <c r="Y1527" s="113"/>
      <c r="Z1527" s="113"/>
      <c r="AA1527" s="113"/>
      <c r="AB1527" s="113"/>
      <c r="AC1527" s="113"/>
      <c r="AD1527" s="113"/>
      <c r="AE1527" s="113"/>
      <c r="AF1527" s="113"/>
      <c r="AG1527" s="113"/>
      <c r="AH1527" s="113"/>
      <c r="AI1527" s="113"/>
      <c r="AJ1527" s="113"/>
      <c r="AK1527" s="113"/>
      <c r="AL1527" s="113"/>
      <c r="AM1527" s="113"/>
      <c r="AN1527" s="113"/>
      <c r="AO1527" s="113"/>
      <c r="AP1527" s="113"/>
      <c r="AQ1527" s="113"/>
      <c r="AR1527" s="113"/>
      <c r="AS1527" s="113"/>
      <c r="AT1527" s="113"/>
      <c r="AU1527" s="113"/>
      <c r="AV1527" s="113"/>
      <c r="AW1527" s="113"/>
      <c r="AX1527" s="113"/>
      <c r="AY1527" s="113"/>
      <c r="AZ1527" s="113"/>
      <c r="BA1527" s="113"/>
      <c r="BB1527" s="113"/>
      <c r="BC1527" s="113"/>
      <c r="BD1527" s="113"/>
      <c r="BE1527" s="113"/>
      <c r="BF1527" s="113"/>
      <c r="BG1527" s="113"/>
      <c r="BH1527" s="113"/>
      <c r="BI1527" s="113"/>
      <c r="BJ1527" s="113"/>
      <c r="BK1527" s="113"/>
      <c r="BL1527" s="113"/>
      <c r="BM1527" s="113"/>
      <c r="BN1527" s="113"/>
      <c r="BO1527" s="113"/>
      <c r="BP1527" s="113"/>
      <c r="BQ1527" s="113"/>
      <c r="BR1527" s="113"/>
      <c r="BS1527" s="113"/>
      <c r="BT1527" s="113"/>
      <c r="BU1527" s="113"/>
      <c r="BV1527" s="113"/>
      <c r="BW1527" s="113"/>
      <c r="BX1527" s="113"/>
      <c r="BY1527" s="113"/>
      <c r="BZ1527" s="113"/>
      <c r="CA1527" s="113"/>
      <c r="CB1527" s="113"/>
      <c r="CC1527" s="113"/>
      <c r="CD1527" s="113"/>
      <c r="CE1527" s="113"/>
      <c r="CF1527" s="113"/>
      <c r="CG1527" s="113"/>
      <c r="CH1527" s="113"/>
      <c r="CI1527" s="113"/>
      <c r="CJ1527" s="113"/>
      <c r="CK1527" s="113"/>
      <c r="CL1527" s="113"/>
      <c r="CM1527" s="113"/>
      <c r="CN1527" s="113"/>
      <c r="CO1527" s="113"/>
      <c r="CP1527" s="113"/>
      <c r="CQ1527" s="113"/>
      <c r="CR1527" s="113"/>
      <c r="CS1527" s="113"/>
      <c r="CT1527" s="113"/>
      <c r="CU1527" s="113"/>
      <c r="CV1527" s="113"/>
      <c r="CW1527" s="113"/>
      <c r="CX1527" s="113"/>
      <c r="CY1527" s="113"/>
      <c r="CZ1527" s="113"/>
      <c r="DA1527" s="113"/>
      <c r="DB1527" s="113"/>
      <c r="DC1527" s="113"/>
      <c r="DD1527" s="113"/>
      <c r="DE1527" s="113"/>
    </row>
    <row r="1528" spans="19:109">
      <c r="S1528" s="113"/>
      <c r="T1528" s="113"/>
      <c r="U1528" s="113"/>
      <c r="V1528" s="113"/>
      <c r="W1528" s="113"/>
      <c r="X1528" s="113"/>
      <c r="Y1528" s="113"/>
      <c r="Z1528" s="113"/>
      <c r="AA1528" s="113"/>
      <c r="AB1528" s="113"/>
      <c r="AC1528" s="113"/>
      <c r="AD1528" s="113"/>
      <c r="AE1528" s="113"/>
      <c r="AF1528" s="113"/>
      <c r="AG1528" s="113"/>
      <c r="AH1528" s="113"/>
      <c r="AI1528" s="113"/>
      <c r="AJ1528" s="113"/>
      <c r="AK1528" s="113"/>
      <c r="AL1528" s="113"/>
      <c r="AM1528" s="113"/>
      <c r="AN1528" s="113"/>
      <c r="AO1528" s="113"/>
      <c r="AP1528" s="113"/>
      <c r="AQ1528" s="113"/>
      <c r="AR1528" s="113"/>
      <c r="AS1528" s="113"/>
      <c r="AT1528" s="113"/>
      <c r="AU1528" s="113"/>
      <c r="AV1528" s="113"/>
      <c r="AW1528" s="113"/>
      <c r="AX1528" s="113"/>
      <c r="AY1528" s="113"/>
      <c r="AZ1528" s="113"/>
      <c r="BA1528" s="113"/>
      <c r="BB1528" s="113"/>
      <c r="BC1528" s="113"/>
      <c r="BD1528" s="113"/>
      <c r="BE1528" s="113"/>
      <c r="BF1528" s="113"/>
      <c r="BG1528" s="113"/>
      <c r="BH1528" s="113"/>
      <c r="BI1528" s="113"/>
      <c r="BJ1528" s="113"/>
      <c r="BK1528" s="113"/>
      <c r="BL1528" s="113"/>
      <c r="BM1528" s="113"/>
      <c r="BN1528" s="113"/>
      <c r="BO1528" s="113"/>
      <c r="BP1528" s="113"/>
      <c r="BQ1528" s="113"/>
      <c r="BR1528" s="113"/>
      <c r="BS1528" s="113"/>
      <c r="BT1528" s="113"/>
      <c r="BU1528" s="113"/>
      <c r="BV1528" s="113"/>
      <c r="BW1528" s="113"/>
      <c r="BX1528" s="113"/>
      <c r="BY1528" s="113"/>
      <c r="BZ1528" s="113"/>
      <c r="CA1528" s="113"/>
      <c r="CB1528" s="113"/>
      <c r="CC1528" s="113"/>
      <c r="CD1528" s="113"/>
      <c r="CE1528" s="113"/>
      <c r="CF1528" s="113"/>
      <c r="CG1528" s="113"/>
      <c r="CH1528" s="113"/>
      <c r="CI1528" s="113"/>
      <c r="CJ1528" s="113"/>
      <c r="CK1528" s="113"/>
      <c r="CL1528" s="113"/>
      <c r="CM1528" s="113"/>
      <c r="CN1528" s="113"/>
      <c r="CO1528" s="113"/>
      <c r="CP1528" s="113"/>
      <c r="CQ1528" s="113"/>
      <c r="CR1528" s="113"/>
      <c r="CS1528" s="113"/>
      <c r="CT1528" s="113"/>
      <c r="CU1528" s="113"/>
      <c r="CV1528" s="113"/>
      <c r="CW1528" s="113"/>
      <c r="CX1528" s="113"/>
      <c r="CY1528" s="113"/>
      <c r="CZ1528" s="113"/>
      <c r="DA1528" s="113"/>
      <c r="DB1528" s="113"/>
      <c r="DC1528" s="113"/>
      <c r="DD1528" s="113"/>
      <c r="DE1528" s="113"/>
    </row>
    <row r="1529" spans="19:109">
      <c r="S1529" s="113"/>
      <c r="T1529" s="113"/>
      <c r="U1529" s="113"/>
      <c r="V1529" s="113"/>
      <c r="W1529" s="113"/>
      <c r="X1529" s="113"/>
      <c r="Y1529" s="113"/>
      <c r="Z1529" s="113"/>
      <c r="AA1529" s="113"/>
      <c r="AB1529" s="113"/>
      <c r="AC1529" s="113"/>
      <c r="AD1529" s="113"/>
      <c r="AE1529" s="113"/>
      <c r="AF1529" s="113"/>
      <c r="AG1529" s="113"/>
      <c r="AH1529" s="113"/>
      <c r="AI1529" s="113"/>
      <c r="AJ1529" s="113"/>
      <c r="AK1529" s="113"/>
      <c r="AL1529" s="113"/>
      <c r="AM1529" s="113"/>
      <c r="AN1529" s="113"/>
      <c r="AO1529" s="113"/>
      <c r="AP1529" s="113"/>
      <c r="AQ1529" s="113"/>
      <c r="AR1529" s="113"/>
      <c r="AS1529" s="113"/>
      <c r="AT1529" s="113"/>
      <c r="AU1529" s="113"/>
      <c r="AV1529" s="113"/>
      <c r="AW1529" s="113"/>
      <c r="AX1529" s="113"/>
      <c r="AY1529" s="113"/>
      <c r="AZ1529" s="113"/>
      <c r="BA1529" s="113"/>
      <c r="BB1529" s="113"/>
      <c r="BC1529" s="113"/>
      <c r="BD1529" s="113"/>
      <c r="BE1529" s="113"/>
      <c r="BF1529" s="113"/>
      <c r="BG1529" s="113"/>
      <c r="BH1529" s="113"/>
      <c r="BI1529" s="113"/>
      <c r="BJ1529" s="113"/>
      <c r="BK1529" s="113"/>
      <c r="BL1529" s="113"/>
      <c r="BM1529" s="113"/>
      <c r="BN1529" s="113"/>
      <c r="BO1529" s="113"/>
      <c r="BP1529" s="113"/>
      <c r="BQ1529" s="113"/>
      <c r="BR1529" s="113"/>
      <c r="BS1529" s="113"/>
      <c r="BT1529" s="113"/>
      <c r="BU1529" s="113"/>
      <c r="BV1529" s="113"/>
      <c r="BW1529" s="113"/>
      <c r="BX1529" s="113"/>
      <c r="BY1529" s="113"/>
      <c r="BZ1529" s="113"/>
      <c r="CA1529" s="113"/>
      <c r="CB1529" s="113"/>
      <c r="CC1529" s="113"/>
      <c r="CD1529" s="113"/>
      <c r="CE1529" s="113"/>
      <c r="CF1529" s="113"/>
      <c r="CG1529" s="113"/>
      <c r="CH1529" s="113"/>
      <c r="CI1529" s="113"/>
      <c r="CJ1529" s="113"/>
      <c r="CK1529" s="113"/>
      <c r="CL1529" s="113"/>
      <c r="CM1529" s="113"/>
      <c r="CN1529" s="113"/>
      <c r="CO1529" s="113"/>
      <c r="CP1529" s="113"/>
      <c r="CQ1529" s="113"/>
      <c r="CR1529" s="113"/>
      <c r="CS1529" s="113"/>
      <c r="CT1529" s="113"/>
      <c r="CU1529" s="113"/>
      <c r="CV1529" s="113"/>
      <c r="CW1529" s="113"/>
      <c r="CX1529" s="113"/>
      <c r="CY1529" s="113"/>
      <c r="CZ1529" s="113"/>
      <c r="DA1529" s="113"/>
      <c r="DB1529" s="113"/>
      <c r="DC1529" s="113"/>
      <c r="DD1529" s="113"/>
      <c r="DE1529" s="113"/>
    </row>
    <row r="1530" spans="19:109">
      <c r="S1530" s="113"/>
      <c r="T1530" s="113"/>
      <c r="U1530" s="113"/>
      <c r="V1530" s="113"/>
      <c r="W1530" s="113"/>
      <c r="X1530" s="113"/>
      <c r="Y1530" s="113"/>
      <c r="Z1530" s="113"/>
      <c r="AA1530" s="113"/>
      <c r="AB1530" s="113"/>
      <c r="AC1530" s="113"/>
      <c r="AD1530" s="113"/>
      <c r="AE1530" s="113"/>
      <c r="AF1530" s="113"/>
      <c r="AG1530" s="113"/>
      <c r="AH1530" s="113"/>
      <c r="AI1530" s="113"/>
      <c r="AJ1530" s="113"/>
      <c r="AK1530" s="113"/>
      <c r="AL1530" s="113"/>
      <c r="AM1530" s="113"/>
      <c r="AN1530" s="113"/>
      <c r="AO1530" s="113"/>
      <c r="AP1530" s="113"/>
      <c r="AQ1530" s="113"/>
      <c r="AR1530" s="113"/>
      <c r="AS1530" s="113"/>
      <c r="AT1530" s="113"/>
      <c r="AU1530" s="113"/>
      <c r="AV1530" s="113"/>
      <c r="AW1530" s="113"/>
      <c r="AX1530" s="113"/>
      <c r="AY1530" s="113"/>
      <c r="AZ1530" s="113"/>
      <c r="BA1530" s="113"/>
      <c r="BB1530" s="113"/>
      <c r="BC1530" s="113"/>
      <c r="BD1530" s="113"/>
      <c r="BE1530" s="113"/>
      <c r="BF1530" s="113"/>
      <c r="BG1530" s="113"/>
      <c r="BH1530" s="113"/>
      <c r="BI1530" s="113"/>
      <c r="BJ1530" s="113"/>
      <c r="BK1530" s="113"/>
      <c r="BL1530" s="113"/>
      <c r="BM1530" s="113"/>
      <c r="BN1530" s="113"/>
      <c r="BO1530" s="113"/>
      <c r="BP1530" s="113"/>
      <c r="BQ1530" s="113"/>
      <c r="BR1530" s="113"/>
      <c r="BS1530" s="113"/>
      <c r="BT1530" s="113"/>
      <c r="BU1530" s="113"/>
      <c r="BV1530" s="113"/>
      <c r="BW1530" s="113"/>
      <c r="BX1530" s="113"/>
      <c r="BY1530" s="113"/>
      <c r="BZ1530" s="113"/>
      <c r="CA1530" s="113"/>
      <c r="CB1530" s="113"/>
      <c r="CC1530" s="113"/>
      <c r="CD1530" s="113"/>
      <c r="CE1530" s="113"/>
      <c r="CF1530" s="113"/>
      <c r="CG1530" s="113"/>
      <c r="CH1530" s="113"/>
      <c r="CI1530" s="113"/>
      <c r="CJ1530" s="113"/>
      <c r="CK1530" s="113"/>
      <c r="CL1530" s="113"/>
      <c r="CM1530" s="113"/>
      <c r="CN1530" s="113"/>
      <c r="CO1530" s="113"/>
      <c r="CP1530" s="113"/>
      <c r="CQ1530" s="113"/>
      <c r="CR1530" s="113"/>
      <c r="CS1530" s="113"/>
      <c r="CT1530" s="113"/>
      <c r="CU1530" s="113"/>
      <c r="CV1530" s="113"/>
      <c r="CW1530" s="113"/>
      <c r="CX1530" s="113"/>
      <c r="CY1530" s="113"/>
      <c r="CZ1530" s="113"/>
      <c r="DA1530" s="113"/>
      <c r="DB1530" s="113"/>
      <c r="DC1530" s="113"/>
      <c r="DD1530" s="113"/>
      <c r="DE1530" s="113"/>
    </row>
    <row r="1531" spans="19:109">
      <c r="S1531" s="113"/>
      <c r="T1531" s="113"/>
      <c r="U1531" s="113"/>
      <c r="V1531" s="113"/>
      <c r="W1531" s="113"/>
      <c r="X1531" s="113"/>
      <c r="Y1531" s="113"/>
      <c r="Z1531" s="113"/>
      <c r="AA1531" s="113"/>
      <c r="AB1531" s="113"/>
      <c r="AC1531" s="113"/>
      <c r="AD1531" s="113"/>
      <c r="AE1531" s="113"/>
      <c r="AF1531" s="113"/>
      <c r="AG1531" s="113"/>
      <c r="AH1531" s="113"/>
      <c r="AI1531" s="113"/>
      <c r="AJ1531" s="113"/>
      <c r="AK1531" s="113"/>
      <c r="AL1531" s="113"/>
      <c r="AM1531" s="113"/>
      <c r="AN1531" s="113"/>
      <c r="AO1531" s="113"/>
      <c r="AP1531" s="113"/>
      <c r="AQ1531" s="113"/>
      <c r="AR1531" s="113"/>
      <c r="AS1531" s="113"/>
      <c r="AT1531" s="113"/>
      <c r="AU1531" s="113"/>
      <c r="AV1531" s="113"/>
      <c r="AW1531" s="113"/>
      <c r="AX1531" s="113"/>
      <c r="AY1531" s="113"/>
      <c r="AZ1531" s="113"/>
      <c r="BA1531" s="113"/>
      <c r="BB1531" s="113"/>
      <c r="BC1531" s="113"/>
      <c r="BD1531" s="113"/>
      <c r="BE1531" s="113"/>
      <c r="BF1531" s="113"/>
      <c r="BG1531" s="113"/>
      <c r="BH1531" s="113"/>
      <c r="BI1531" s="113"/>
      <c r="BJ1531" s="113"/>
      <c r="BK1531" s="113"/>
      <c r="BL1531" s="113"/>
      <c r="BM1531" s="113"/>
      <c r="BN1531" s="113"/>
      <c r="BO1531" s="113"/>
      <c r="BP1531" s="113"/>
      <c r="BQ1531" s="113"/>
      <c r="BR1531" s="113"/>
      <c r="BS1531" s="113"/>
      <c r="BT1531" s="113"/>
      <c r="BU1531" s="113"/>
      <c r="BV1531" s="113"/>
      <c r="BW1531" s="113"/>
      <c r="BX1531" s="113"/>
      <c r="BY1531" s="113"/>
      <c r="BZ1531" s="113"/>
      <c r="CA1531" s="113"/>
      <c r="CB1531" s="113"/>
      <c r="CC1531" s="113"/>
      <c r="CD1531" s="113"/>
      <c r="CE1531" s="113"/>
      <c r="CF1531" s="113"/>
      <c r="CG1531" s="113"/>
      <c r="CH1531" s="113"/>
      <c r="CI1531" s="113"/>
      <c r="CJ1531" s="113"/>
      <c r="CK1531" s="113"/>
      <c r="CL1531" s="113"/>
      <c r="CM1531" s="113"/>
      <c r="CN1531" s="113"/>
      <c r="CO1531" s="113"/>
      <c r="CP1531" s="113"/>
      <c r="CQ1531" s="113"/>
      <c r="CR1531" s="113"/>
      <c r="CS1531" s="113"/>
      <c r="CT1531" s="113"/>
      <c r="CU1531" s="113"/>
      <c r="CV1531" s="113"/>
      <c r="CW1531" s="113"/>
      <c r="CX1531" s="113"/>
      <c r="CY1531" s="113"/>
      <c r="CZ1531" s="113"/>
      <c r="DA1531" s="113"/>
      <c r="DB1531" s="113"/>
      <c r="DC1531" s="113"/>
      <c r="DD1531" s="113"/>
      <c r="DE1531" s="113"/>
    </row>
    <row r="1532" spans="19:109">
      <c r="S1532" s="113"/>
      <c r="T1532" s="113"/>
      <c r="U1532" s="113"/>
      <c r="V1532" s="113"/>
      <c r="W1532" s="113"/>
      <c r="X1532" s="113"/>
      <c r="Y1532" s="113"/>
      <c r="Z1532" s="113"/>
      <c r="AA1532" s="113"/>
      <c r="AB1532" s="113"/>
      <c r="AC1532" s="113"/>
      <c r="AD1532" s="113"/>
      <c r="AE1532" s="113"/>
      <c r="AF1532" s="113"/>
      <c r="AG1532" s="113"/>
      <c r="AH1532" s="113"/>
      <c r="AI1532" s="113"/>
      <c r="AJ1532" s="113"/>
      <c r="AK1532" s="113"/>
      <c r="AL1532" s="113"/>
      <c r="AM1532" s="113"/>
      <c r="AN1532" s="113"/>
      <c r="AO1532" s="113"/>
      <c r="AP1532" s="113"/>
      <c r="AQ1532" s="113"/>
      <c r="AR1532" s="113"/>
      <c r="AS1532" s="113"/>
      <c r="AT1532" s="113"/>
      <c r="AU1532" s="113"/>
      <c r="AV1532" s="113"/>
      <c r="AW1532" s="113"/>
      <c r="AX1532" s="113"/>
      <c r="AY1532" s="113"/>
      <c r="AZ1532" s="113"/>
      <c r="BA1532" s="113"/>
      <c r="BB1532" s="113"/>
      <c r="BC1532" s="113"/>
      <c r="BD1532" s="113"/>
      <c r="BE1532" s="113"/>
      <c r="BF1532" s="113"/>
      <c r="BG1532" s="113"/>
      <c r="BH1532" s="113"/>
      <c r="BI1532" s="113"/>
      <c r="BJ1532" s="113"/>
      <c r="BK1532" s="113"/>
      <c r="BL1532" s="113"/>
      <c r="BM1532" s="113"/>
      <c r="BN1532" s="113"/>
      <c r="BO1532" s="113"/>
      <c r="BP1532" s="113"/>
      <c r="BQ1532" s="113"/>
      <c r="BR1532" s="113"/>
      <c r="BS1532" s="113"/>
      <c r="BT1532" s="113"/>
      <c r="BU1532" s="113"/>
      <c r="BV1532" s="113"/>
      <c r="BW1532" s="113"/>
      <c r="BX1532" s="113"/>
      <c r="BY1532" s="113"/>
      <c r="BZ1532" s="113"/>
      <c r="CA1532" s="113"/>
      <c r="CB1532" s="113"/>
      <c r="CC1532" s="113"/>
      <c r="CD1532" s="113"/>
      <c r="CE1532" s="113"/>
      <c r="CF1532" s="113"/>
      <c r="CG1532" s="113"/>
      <c r="CH1532" s="113"/>
      <c r="CI1532" s="113"/>
      <c r="CJ1532" s="113"/>
      <c r="CK1532" s="113"/>
      <c r="CL1532" s="113"/>
      <c r="CM1532" s="113"/>
      <c r="CN1532" s="113"/>
      <c r="CO1532" s="113"/>
      <c r="CP1532" s="113"/>
      <c r="CQ1532" s="113"/>
      <c r="CR1532" s="113"/>
      <c r="CS1532" s="113"/>
      <c r="CT1532" s="113"/>
      <c r="CU1532" s="113"/>
      <c r="CV1532" s="113"/>
      <c r="CW1532" s="113"/>
      <c r="CX1532" s="113"/>
      <c r="CY1532" s="113"/>
      <c r="CZ1532" s="113"/>
      <c r="DA1532" s="113"/>
      <c r="DB1532" s="113"/>
      <c r="DC1532" s="113"/>
      <c r="DD1532" s="113"/>
      <c r="DE1532" s="113"/>
    </row>
    <row r="1533" spans="19:109">
      <c r="S1533" s="113"/>
      <c r="T1533" s="113"/>
      <c r="U1533" s="113"/>
      <c r="V1533" s="113"/>
      <c r="W1533" s="113"/>
      <c r="X1533" s="113"/>
      <c r="Y1533" s="113"/>
      <c r="Z1533" s="113"/>
      <c r="AA1533" s="113"/>
      <c r="AB1533" s="113"/>
      <c r="AC1533" s="113"/>
      <c r="AD1533" s="113"/>
      <c r="AE1533" s="113"/>
      <c r="AF1533" s="113"/>
      <c r="AG1533" s="113"/>
      <c r="AH1533" s="113"/>
      <c r="AI1533" s="113"/>
      <c r="AJ1533" s="113"/>
      <c r="AK1533" s="113"/>
      <c r="AL1533" s="113"/>
      <c r="AM1533" s="113"/>
      <c r="AN1533" s="113"/>
      <c r="AO1533" s="113"/>
      <c r="AP1533" s="113"/>
      <c r="AQ1533" s="113"/>
      <c r="AR1533" s="113"/>
      <c r="AS1533" s="113"/>
      <c r="AT1533" s="113"/>
      <c r="AU1533" s="113"/>
      <c r="AV1533" s="113"/>
      <c r="AW1533" s="113"/>
      <c r="AX1533" s="113"/>
      <c r="AY1533" s="113"/>
      <c r="AZ1533" s="113"/>
      <c r="BA1533" s="113"/>
      <c r="BB1533" s="113"/>
      <c r="BC1533" s="113"/>
      <c r="BD1533" s="113"/>
      <c r="BE1533" s="113"/>
      <c r="BF1533" s="113"/>
      <c r="BG1533" s="113"/>
      <c r="BH1533" s="113"/>
      <c r="BI1533" s="113"/>
      <c r="BJ1533" s="113"/>
      <c r="BK1533" s="113"/>
      <c r="BL1533" s="113"/>
      <c r="BM1533" s="113"/>
      <c r="BN1533" s="113"/>
      <c r="BO1533" s="113"/>
      <c r="BP1533" s="113"/>
      <c r="BQ1533" s="113"/>
      <c r="BR1533" s="113"/>
      <c r="BS1533" s="113"/>
      <c r="BT1533" s="113"/>
      <c r="BU1533" s="113"/>
      <c r="BV1533" s="113"/>
      <c r="BW1533" s="113"/>
      <c r="BX1533" s="113"/>
      <c r="BY1533" s="113"/>
      <c r="BZ1533" s="113"/>
      <c r="CA1533" s="113"/>
      <c r="CB1533" s="113"/>
      <c r="CC1533" s="113"/>
      <c r="CD1533" s="113"/>
      <c r="CE1533" s="113"/>
      <c r="CF1533" s="113"/>
      <c r="CG1533" s="113"/>
      <c r="CH1533" s="113"/>
      <c r="CI1533" s="113"/>
      <c r="CJ1533" s="113"/>
      <c r="CK1533" s="113"/>
      <c r="CL1533" s="113"/>
      <c r="CM1533" s="113"/>
      <c r="CN1533" s="113"/>
      <c r="CO1533" s="113"/>
      <c r="CP1533" s="113"/>
      <c r="CQ1533" s="113"/>
      <c r="CR1533" s="113"/>
      <c r="CS1533" s="113"/>
      <c r="CT1533" s="113"/>
      <c r="CU1533" s="113"/>
      <c r="CV1533" s="113"/>
      <c r="CW1533" s="113"/>
      <c r="CX1533" s="113"/>
      <c r="CY1533" s="113"/>
      <c r="CZ1533" s="113"/>
      <c r="DA1533" s="113"/>
      <c r="DB1533" s="113"/>
      <c r="DC1533" s="113"/>
      <c r="DD1533" s="113"/>
      <c r="DE1533" s="113"/>
    </row>
    <row r="1534" spans="19:109">
      <c r="S1534" s="113"/>
      <c r="T1534" s="113"/>
      <c r="U1534" s="113"/>
      <c r="V1534" s="113"/>
      <c r="W1534" s="113"/>
      <c r="X1534" s="113"/>
      <c r="Y1534" s="113"/>
      <c r="Z1534" s="113"/>
      <c r="AA1534" s="113"/>
      <c r="AB1534" s="113"/>
      <c r="AC1534" s="113"/>
      <c r="AD1534" s="113"/>
      <c r="AE1534" s="113"/>
      <c r="AF1534" s="113"/>
      <c r="AG1534" s="113"/>
      <c r="AH1534" s="113"/>
      <c r="AI1534" s="113"/>
      <c r="AJ1534" s="113"/>
      <c r="AK1534" s="113"/>
      <c r="AL1534" s="113"/>
      <c r="AM1534" s="113"/>
      <c r="AN1534" s="113"/>
      <c r="AO1534" s="113"/>
      <c r="AP1534" s="113"/>
      <c r="AQ1534" s="113"/>
      <c r="AR1534" s="113"/>
      <c r="AS1534" s="113"/>
      <c r="AT1534" s="113"/>
      <c r="AU1534" s="113"/>
      <c r="AV1534" s="113"/>
      <c r="AW1534" s="113"/>
      <c r="AX1534" s="113"/>
      <c r="AY1534" s="113"/>
      <c r="AZ1534" s="113"/>
      <c r="BA1534" s="113"/>
      <c r="BB1534" s="113"/>
      <c r="BC1534" s="113"/>
      <c r="BD1534" s="113"/>
      <c r="BE1534" s="113"/>
      <c r="BF1534" s="113"/>
      <c r="BG1534" s="113"/>
      <c r="BH1534" s="113"/>
      <c r="BI1534" s="113"/>
      <c r="BJ1534" s="113"/>
      <c r="BK1534" s="113"/>
      <c r="BL1534" s="113"/>
      <c r="BM1534" s="113"/>
      <c r="BN1534" s="113"/>
      <c r="BO1534" s="113"/>
      <c r="BP1534" s="113"/>
      <c r="BQ1534" s="113"/>
      <c r="BR1534" s="113"/>
      <c r="BS1534" s="113"/>
      <c r="BT1534" s="113"/>
      <c r="BU1534" s="113"/>
      <c r="BV1534" s="113"/>
      <c r="BW1534" s="113"/>
      <c r="BX1534" s="113"/>
      <c r="BY1534" s="113"/>
      <c r="BZ1534" s="113"/>
      <c r="CA1534" s="113"/>
      <c r="CB1534" s="113"/>
      <c r="CC1534" s="113"/>
      <c r="CD1534" s="113"/>
      <c r="CE1534" s="113"/>
      <c r="CF1534" s="113"/>
      <c r="CG1534" s="113"/>
      <c r="CH1534" s="113"/>
      <c r="CI1534" s="113"/>
      <c r="CJ1534" s="113"/>
      <c r="CK1534" s="113"/>
      <c r="CL1534" s="113"/>
      <c r="CM1534" s="113"/>
      <c r="CN1534" s="113"/>
      <c r="CO1534" s="113"/>
      <c r="CP1534" s="113"/>
      <c r="CQ1534" s="113"/>
      <c r="CR1534" s="113"/>
      <c r="CS1534" s="113"/>
      <c r="CT1534" s="113"/>
      <c r="CU1534" s="113"/>
      <c r="CV1534" s="113"/>
      <c r="CW1534" s="113"/>
      <c r="CX1534" s="113"/>
      <c r="CY1534" s="113"/>
      <c r="CZ1534" s="113"/>
      <c r="DA1534" s="113"/>
      <c r="DB1534" s="113"/>
      <c r="DC1534" s="113"/>
      <c r="DD1534" s="113"/>
      <c r="DE1534" s="113"/>
    </row>
    <row r="1535" spans="19:109">
      <c r="S1535" s="113"/>
      <c r="T1535" s="113"/>
      <c r="U1535" s="113"/>
      <c r="V1535" s="113"/>
      <c r="W1535" s="113"/>
      <c r="X1535" s="113"/>
      <c r="Y1535" s="113"/>
      <c r="Z1535" s="113"/>
      <c r="AA1535" s="113"/>
      <c r="AB1535" s="113"/>
      <c r="AC1535" s="113"/>
      <c r="AD1535" s="113"/>
      <c r="AE1535" s="113"/>
      <c r="AF1535" s="113"/>
      <c r="AG1535" s="113"/>
      <c r="AH1535" s="113"/>
      <c r="AI1535" s="113"/>
      <c r="AJ1535" s="113"/>
      <c r="AK1535" s="113"/>
      <c r="AL1535" s="113"/>
      <c r="AM1535" s="113"/>
      <c r="AN1535" s="113"/>
      <c r="AO1535" s="113"/>
      <c r="AP1535" s="113"/>
      <c r="AQ1535" s="113"/>
      <c r="AR1535" s="113"/>
      <c r="AS1535" s="113"/>
      <c r="AT1535" s="113"/>
      <c r="AU1535" s="113"/>
      <c r="AV1535" s="113"/>
      <c r="AW1535" s="113"/>
      <c r="AX1535" s="113"/>
      <c r="AY1535" s="113"/>
      <c r="AZ1535" s="113"/>
      <c r="BA1535" s="113"/>
      <c r="BB1535" s="113"/>
      <c r="BC1535" s="113"/>
      <c r="BD1535" s="113"/>
      <c r="BE1535" s="113"/>
      <c r="BF1535" s="113"/>
      <c r="BG1535" s="113"/>
      <c r="BH1535" s="113"/>
      <c r="BI1535" s="113"/>
      <c r="BJ1535" s="113"/>
      <c r="BK1535" s="113"/>
      <c r="BL1535" s="113"/>
      <c r="BM1535" s="113"/>
      <c r="BN1535" s="113"/>
      <c r="BO1535" s="113"/>
      <c r="BP1535" s="113"/>
      <c r="BQ1535" s="113"/>
      <c r="BR1535" s="113"/>
      <c r="BS1535" s="113"/>
      <c r="BT1535" s="113"/>
      <c r="BU1535" s="113"/>
      <c r="BV1535" s="113"/>
      <c r="BW1535" s="113"/>
      <c r="BX1535" s="113"/>
      <c r="BY1535" s="113"/>
      <c r="BZ1535" s="113"/>
      <c r="CA1535" s="113"/>
      <c r="CB1535" s="113"/>
      <c r="CC1535" s="113"/>
      <c r="CD1535" s="113"/>
      <c r="CE1535" s="113"/>
      <c r="CF1535" s="113"/>
      <c r="CG1535" s="113"/>
      <c r="CH1535" s="113"/>
      <c r="CI1535" s="113"/>
      <c r="CJ1535" s="113"/>
      <c r="CK1535" s="113"/>
      <c r="CL1535" s="113"/>
      <c r="CM1535" s="113"/>
      <c r="CN1535" s="113"/>
      <c r="CO1535" s="113"/>
      <c r="CP1535" s="113"/>
      <c r="CQ1535" s="113"/>
      <c r="CR1535" s="113"/>
      <c r="CS1535" s="113"/>
      <c r="CT1535" s="113"/>
      <c r="CU1535" s="113"/>
      <c r="CV1535" s="113"/>
      <c r="CW1535" s="113"/>
      <c r="CX1535" s="113"/>
      <c r="CY1535" s="113"/>
      <c r="CZ1535" s="113"/>
      <c r="DA1535" s="113"/>
      <c r="DB1535" s="113"/>
      <c r="DC1535" s="113"/>
      <c r="DD1535" s="113"/>
      <c r="DE1535" s="113"/>
    </row>
    <row r="1536" spans="19:109">
      <c r="S1536" s="113"/>
      <c r="T1536" s="113"/>
      <c r="U1536" s="113"/>
      <c r="V1536" s="113"/>
      <c r="W1536" s="113"/>
      <c r="X1536" s="113"/>
      <c r="Y1536" s="113"/>
      <c r="Z1536" s="113"/>
      <c r="AA1536" s="113"/>
      <c r="AB1536" s="113"/>
      <c r="AC1536" s="113"/>
      <c r="AD1536" s="113"/>
      <c r="AE1536" s="113"/>
      <c r="AF1536" s="113"/>
      <c r="AG1536" s="113"/>
      <c r="AH1536" s="113"/>
      <c r="AI1536" s="113"/>
      <c r="AJ1536" s="113"/>
      <c r="AK1536" s="113"/>
      <c r="AL1536" s="113"/>
      <c r="AM1536" s="113"/>
      <c r="AN1536" s="113"/>
      <c r="AO1536" s="113"/>
      <c r="AP1536" s="113"/>
      <c r="AQ1536" s="113"/>
      <c r="AR1536" s="113"/>
      <c r="AS1536" s="113"/>
      <c r="AT1536" s="113"/>
      <c r="AU1536" s="113"/>
      <c r="AV1536" s="113"/>
      <c r="AW1536" s="113"/>
      <c r="AX1536" s="113"/>
      <c r="AY1536" s="113"/>
      <c r="AZ1536" s="113"/>
      <c r="BA1536" s="113"/>
      <c r="BB1536" s="113"/>
      <c r="BC1536" s="113"/>
      <c r="BD1536" s="113"/>
      <c r="BE1536" s="113"/>
      <c r="BF1536" s="113"/>
      <c r="BG1536" s="113"/>
      <c r="BH1536" s="113"/>
      <c r="BI1536" s="113"/>
      <c r="BJ1536" s="113"/>
      <c r="BK1536" s="113"/>
      <c r="BL1536" s="113"/>
      <c r="BM1536" s="113"/>
      <c r="BN1536" s="113"/>
      <c r="BO1536" s="113"/>
      <c r="BP1536" s="113"/>
      <c r="BQ1536" s="113"/>
      <c r="BR1536" s="113"/>
      <c r="BS1536" s="113"/>
      <c r="BT1536" s="113"/>
      <c r="BU1536" s="113"/>
      <c r="BV1536" s="113"/>
      <c r="BW1536" s="113"/>
      <c r="BX1536" s="113"/>
      <c r="BY1536" s="113"/>
      <c r="BZ1536" s="113"/>
      <c r="CA1536" s="113"/>
      <c r="CB1536" s="113"/>
      <c r="CC1536" s="113"/>
      <c r="CD1536" s="113"/>
      <c r="CE1536" s="113"/>
      <c r="CF1536" s="113"/>
      <c r="CG1536" s="113"/>
      <c r="CH1536" s="113"/>
      <c r="CI1536" s="113"/>
      <c r="CJ1536" s="113"/>
      <c r="CK1536" s="113"/>
      <c r="CL1536" s="113"/>
      <c r="CM1536" s="113"/>
      <c r="CN1536" s="113"/>
      <c r="CO1536" s="113"/>
      <c r="CP1536" s="113"/>
      <c r="CQ1536" s="113"/>
      <c r="CR1536" s="113"/>
      <c r="CS1536" s="113"/>
      <c r="CT1536" s="113"/>
      <c r="CU1536" s="113"/>
      <c r="CV1536" s="113"/>
      <c r="CW1536" s="113"/>
      <c r="CX1536" s="113"/>
      <c r="CY1536" s="113"/>
      <c r="CZ1536" s="113"/>
      <c r="DA1536" s="113"/>
      <c r="DB1536" s="113"/>
      <c r="DC1536" s="113"/>
      <c r="DD1536" s="113"/>
      <c r="DE1536" s="113"/>
    </row>
    <row r="1537" spans="19:109">
      <c r="S1537" s="113"/>
      <c r="T1537" s="113"/>
      <c r="U1537" s="113"/>
      <c r="V1537" s="113"/>
      <c r="W1537" s="113"/>
      <c r="X1537" s="113"/>
      <c r="Y1537" s="113"/>
      <c r="Z1537" s="113"/>
      <c r="AA1537" s="113"/>
      <c r="AB1537" s="113"/>
      <c r="AC1537" s="113"/>
      <c r="AD1537" s="113"/>
      <c r="AE1537" s="113"/>
      <c r="AF1537" s="113"/>
      <c r="AG1537" s="113"/>
      <c r="AH1537" s="113"/>
      <c r="AI1537" s="113"/>
      <c r="AJ1537" s="113"/>
      <c r="AK1537" s="113"/>
      <c r="AL1537" s="113"/>
      <c r="AM1537" s="113"/>
      <c r="AN1537" s="113"/>
      <c r="AO1537" s="113"/>
      <c r="AP1537" s="113"/>
      <c r="AQ1537" s="113"/>
      <c r="AR1537" s="113"/>
      <c r="AS1537" s="113"/>
      <c r="AT1537" s="113"/>
      <c r="AU1537" s="113"/>
      <c r="AV1537" s="113"/>
      <c r="AW1537" s="113"/>
      <c r="AX1537" s="113"/>
      <c r="AY1537" s="113"/>
      <c r="AZ1537" s="113"/>
      <c r="BA1537" s="113"/>
      <c r="BB1537" s="113"/>
      <c r="BC1537" s="113"/>
      <c r="BD1537" s="113"/>
      <c r="BE1537" s="113"/>
      <c r="BF1537" s="113"/>
      <c r="BG1537" s="113"/>
      <c r="BH1537" s="113"/>
      <c r="BI1537" s="113"/>
      <c r="BJ1537" s="113"/>
      <c r="BK1537" s="113"/>
      <c r="BL1537" s="113"/>
      <c r="BM1537" s="113"/>
      <c r="BN1537" s="113"/>
      <c r="BO1537" s="113"/>
      <c r="BP1537" s="113"/>
      <c r="BQ1537" s="113"/>
      <c r="BR1537" s="113"/>
      <c r="BS1537" s="113"/>
      <c r="BT1537" s="113"/>
      <c r="BU1537" s="113"/>
      <c r="BV1537" s="113"/>
      <c r="BW1537" s="113"/>
      <c r="BX1537" s="113"/>
      <c r="BY1537" s="113"/>
      <c r="BZ1537" s="113"/>
      <c r="CA1537" s="113"/>
      <c r="CB1537" s="113"/>
      <c r="CC1537" s="113"/>
      <c r="CD1537" s="113"/>
      <c r="CE1537" s="113"/>
      <c r="CF1537" s="113"/>
      <c r="CG1537" s="113"/>
      <c r="CH1537" s="113"/>
      <c r="CI1537" s="113"/>
      <c r="CJ1537" s="113"/>
      <c r="CK1537" s="113"/>
      <c r="CL1537" s="113"/>
      <c r="CM1537" s="113"/>
      <c r="CN1537" s="113"/>
      <c r="CO1537" s="113"/>
      <c r="CP1537" s="113"/>
      <c r="CQ1537" s="113"/>
      <c r="CR1537" s="113"/>
      <c r="CS1537" s="113"/>
      <c r="CT1537" s="113"/>
      <c r="CU1537" s="113"/>
      <c r="CV1537" s="113"/>
      <c r="CW1537" s="113"/>
      <c r="CX1537" s="113"/>
      <c r="CY1537" s="113"/>
      <c r="CZ1537" s="113"/>
      <c r="DA1537" s="113"/>
      <c r="DB1537" s="113"/>
      <c r="DC1537" s="113"/>
      <c r="DD1537" s="113"/>
      <c r="DE1537" s="113"/>
    </row>
    <row r="1538" spans="19:109">
      <c r="S1538" s="113"/>
      <c r="T1538" s="113"/>
      <c r="U1538" s="113"/>
      <c r="V1538" s="113"/>
      <c r="W1538" s="113"/>
      <c r="X1538" s="113"/>
      <c r="Y1538" s="113"/>
      <c r="Z1538" s="113"/>
      <c r="AA1538" s="113"/>
      <c r="AB1538" s="113"/>
      <c r="AC1538" s="113"/>
      <c r="AD1538" s="113"/>
      <c r="AE1538" s="113"/>
      <c r="AF1538" s="113"/>
      <c r="AG1538" s="113"/>
      <c r="AH1538" s="113"/>
      <c r="AI1538" s="113"/>
      <c r="AJ1538" s="113"/>
      <c r="AK1538" s="113"/>
      <c r="AL1538" s="113"/>
      <c r="AM1538" s="113"/>
      <c r="AN1538" s="113"/>
      <c r="AO1538" s="113"/>
      <c r="AP1538" s="113"/>
      <c r="AQ1538" s="113"/>
      <c r="AR1538" s="113"/>
      <c r="AS1538" s="113"/>
      <c r="AT1538" s="113"/>
      <c r="AU1538" s="113"/>
      <c r="AV1538" s="113"/>
      <c r="AW1538" s="113"/>
      <c r="AX1538" s="113"/>
      <c r="AY1538" s="113"/>
      <c r="AZ1538" s="113"/>
      <c r="BA1538" s="113"/>
      <c r="BB1538" s="113"/>
      <c r="BC1538" s="113"/>
      <c r="BD1538" s="113"/>
      <c r="BE1538" s="113"/>
      <c r="BF1538" s="113"/>
      <c r="BG1538" s="113"/>
      <c r="BH1538" s="113"/>
      <c r="BI1538" s="113"/>
      <c r="BJ1538" s="113"/>
      <c r="BK1538" s="113"/>
      <c r="BL1538" s="113"/>
      <c r="BM1538" s="113"/>
      <c r="BN1538" s="113"/>
      <c r="BO1538" s="113"/>
      <c r="BP1538" s="113"/>
      <c r="BQ1538" s="113"/>
      <c r="BR1538" s="113"/>
      <c r="BS1538" s="113"/>
      <c r="BT1538" s="113"/>
      <c r="BU1538" s="113"/>
      <c r="BV1538" s="113"/>
      <c r="BW1538" s="113"/>
      <c r="BX1538" s="113"/>
      <c r="BY1538" s="113"/>
      <c r="BZ1538" s="113"/>
      <c r="CA1538" s="113"/>
      <c r="CB1538" s="113"/>
      <c r="CC1538" s="113"/>
      <c r="CD1538" s="113"/>
      <c r="CE1538" s="113"/>
      <c r="CF1538" s="113"/>
      <c r="CG1538" s="113"/>
      <c r="CH1538" s="113"/>
      <c r="CI1538" s="113"/>
      <c r="CJ1538" s="113"/>
      <c r="CK1538" s="113"/>
      <c r="CL1538" s="113"/>
      <c r="CM1538" s="113"/>
      <c r="CN1538" s="113"/>
      <c r="CO1538" s="113"/>
      <c r="CP1538" s="113"/>
      <c r="CQ1538" s="113"/>
      <c r="CR1538" s="113"/>
      <c r="CS1538" s="113"/>
      <c r="CT1538" s="113"/>
      <c r="CU1538" s="113"/>
      <c r="CV1538" s="113"/>
      <c r="CW1538" s="113"/>
      <c r="CX1538" s="113"/>
      <c r="CY1538" s="113"/>
      <c r="CZ1538" s="113"/>
      <c r="DA1538" s="113"/>
      <c r="DB1538" s="113"/>
      <c r="DC1538" s="113"/>
      <c r="DD1538" s="113"/>
      <c r="DE1538" s="113"/>
    </row>
    <row r="1539" spans="19:109">
      <c r="S1539" s="113"/>
      <c r="T1539" s="113"/>
      <c r="U1539" s="113"/>
      <c r="V1539" s="113"/>
      <c r="W1539" s="113"/>
      <c r="X1539" s="113"/>
      <c r="Y1539" s="113"/>
      <c r="Z1539" s="113"/>
      <c r="AA1539" s="113"/>
      <c r="AB1539" s="113"/>
      <c r="AC1539" s="113"/>
      <c r="AD1539" s="113"/>
      <c r="AE1539" s="113"/>
      <c r="AF1539" s="113"/>
      <c r="AG1539" s="113"/>
      <c r="AH1539" s="113"/>
      <c r="AI1539" s="113"/>
      <c r="AJ1539" s="113"/>
      <c r="AK1539" s="113"/>
      <c r="AL1539" s="113"/>
      <c r="AM1539" s="113"/>
      <c r="AN1539" s="113"/>
      <c r="AO1539" s="113"/>
      <c r="AP1539" s="113"/>
      <c r="AQ1539" s="113"/>
      <c r="AR1539" s="113"/>
      <c r="AS1539" s="113"/>
      <c r="AT1539" s="113"/>
      <c r="AU1539" s="113"/>
      <c r="AV1539" s="113"/>
      <c r="AW1539" s="113"/>
      <c r="AX1539" s="113"/>
      <c r="AY1539" s="113"/>
      <c r="AZ1539" s="113"/>
      <c r="BA1539" s="113"/>
      <c r="BB1539" s="113"/>
      <c r="BC1539" s="113"/>
      <c r="BD1539" s="113"/>
      <c r="BE1539" s="113"/>
      <c r="BF1539" s="113"/>
      <c r="BG1539" s="113"/>
      <c r="BH1539" s="113"/>
      <c r="BI1539" s="113"/>
      <c r="BJ1539" s="113"/>
      <c r="BK1539" s="113"/>
      <c r="BL1539" s="113"/>
      <c r="BM1539" s="113"/>
      <c r="BN1539" s="113"/>
      <c r="BO1539" s="113"/>
      <c r="BP1539" s="113"/>
      <c r="BQ1539" s="113"/>
      <c r="BR1539" s="113"/>
      <c r="BS1539" s="113"/>
      <c r="BT1539" s="113"/>
      <c r="BU1539" s="113"/>
      <c r="BV1539" s="113"/>
      <c r="BW1539" s="113"/>
      <c r="BX1539" s="113"/>
      <c r="BY1539" s="113"/>
      <c r="BZ1539" s="113"/>
      <c r="CA1539" s="113"/>
      <c r="CB1539" s="113"/>
      <c r="CC1539" s="113"/>
      <c r="CD1539" s="113"/>
      <c r="CE1539" s="113"/>
      <c r="CF1539" s="113"/>
      <c r="CG1539" s="113"/>
      <c r="CH1539" s="113"/>
      <c r="CI1539" s="113"/>
      <c r="CJ1539" s="113"/>
      <c r="CK1539" s="113"/>
      <c r="CL1539" s="113"/>
      <c r="CM1539" s="113"/>
      <c r="CN1539" s="113"/>
      <c r="CO1539" s="113"/>
      <c r="CP1539" s="113"/>
      <c r="CQ1539" s="113"/>
      <c r="CR1539" s="113"/>
      <c r="CS1539" s="113"/>
      <c r="CT1539" s="113"/>
      <c r="CU1539" s="113"/>
      <c r="CV1539" s="113"/>
      <c r="CW1539" s="113"/>
      <c r="CX1539" s="113"/>
      <c r="CY1539" s="113"/>
      <c r="CZ1539" s="113"/>
      <c r="DA1539" s="113"/>
      <c r="DB1539" s="113"/>
      <c r="DC1539" s="113"/>
      <c r="DD1539" s="113"/>
      <c r="DE1539" s="113"/>
    </row>
    <row r="1540" spans="19:109">
      <c r="S1540" s="113"/>
      <c r="T1540" s="113"/>
      <c r="U1540" s="113"/>
      <c r="V1540" s="113"/>
      <c r="W1540" s="113"/>
      <c r="X1540" s="113"/>
      <c r="Y1540" s="113"/>
      <c r="Z1540" s="113"/>
      <c r="AA1540" s="113"/>
      <c r="AB1540" s="113"/>
      <c r="AC1540" s="113"/>
      <c r="AD1540" s="113"/>
      <c r="AE1540" s="113"/>
      <c r="AF1540" s="113"/>
      <c r="AG1540" s="113"/>
      <c r="AH1540" s="113"/>
      <c r="AI1540" s="113"/>
      <c r="AJ1540" s="113"/>
      <c r="AK1540" s="113"/>
      <c r="AL1540" s="113"/>
      <c r="AM1540" s="113"/>
      <c r="AN1540" s="113"/>
      <c r="AO1540" s="113"/>
      <c r="AP1540" s="113"/>
      <c r="AQ1540" s="113"/>
      <c r="AR1540" s="113"/>
      <c r="AS1540" s="113"/>
      <c r="AT1540" s="113"/>
      <c r="AU1540" s="113"/>
      <c r="AV1540" s="113"/>
      <c r="AW1540" s="113"/>
      <c r="AX1540" s="113"/>
      <c r="AY1540" s="113"/>
      <c r="AZ1540" s="113"/>
      <c r="BA1540" s="113"/>
      <c r="BB1540" s="113"/>
      <c r="BC1540" s="113"/>
      <c r="BD1540" s="113"/>
      <c r="BE1540" s="113"/>
      <c r="BF1540" s="113"/>
      <c r="BG1540" s="113"/>
      <c r="BH1540" s="113"/>
      <c r="BI1540" s="113"/>
      <c r="BJ1540" s="113"/>
      <c r="BK1540" s="113"/>
      <c r="BL1540" s="113"/>
      <c r="BM1540" s="113"/>
      <c r="BN1540" s="113"/>
      <c r="BO1540" s="113"/>
      <c r="BP1540" s="113"/>
      <c r="BQ1540" s="113"/>
      <c r="BR1540" s="113"/>
      <c r="BS1540" s="113"/>
      <c r="BT1540" s="113"/>
      <c r="BU1540" s="113"/>
      <c r="BV1540" s="113"/>
      <c r="BW1540" s="113"/>
      <c r="BX1540" s="113"/>
      <c r="BY1540" s="113"/>
      <c r="BZ1540" s="113"/>
      <c r="CA1540" s="113"/>
      <c r="CB1540" s="113"/>
      <c r="CC1540" s="113"/>
      <c r="CD1540" s="113"/>
      <c r="CE1540" s="113"/>
      <c r="CF1540" s="113"/>
      <c r="CG1540" s="113"/>
      <c r="CH1540" s="113"/>
      <c r="CI1540" s="113"/>
      <c r="CJ1540" s="113"/>
      <c r="CK1540" s="113"/>
      <c r="CL1540" s="113"/>
      <c r="CM1540" s="113"/>
      <c r="CN1540" s="113"/>
      <c r="CO1540" s="113"/>
      <c r="CP1540" s="113"/>
      <c r="CQ1540" s="113"/>
      <c r="CR1540" s="113"/>
      <c r="CS1540" s="113"/>
      <c r="CT1540" s="113"/>
      <c r="CU1540" s="113"/>
      <c r="CV1540" s="113"/>
      <c r="CW1540" s="113"/>
      <c r="CX1540" s="113"/>
      <c r="CY1540" s="113"/>
      <c r="CZ1540" s="113"/>
      <c r="DA1540" s="113"/>
      <c r="DB1540" s="113"/>
      <c r="DC1540" s="113"/>
      <c r="DD1540" s="113"/>
      <c r="DE1540" s="113"/>
    </row>
    <row r="1541" spans="19:109">
      <c r="S1541" s="113"/>
      <c r="T1541" s="113"/>
      <c r="U1541" s="113"/>
      <c r="V1541" s="113"/>
      <c r="W1541" s="113"/>
      <c r="X1541" s="113"/>
      <c r="Y1541" s="113"/>
      <c r="Z1541" s="113"/>
      <c r="AA1541" s="113"/>
      <c r="AB1541" s="113"/>
      <c r="AC1541" s="113"/>
      <c r="AD1541" s="113"/>
      <c r="AE1541" s="113"/>
      <c r="AF1541" s="113"/>
      <c r="AG1541" s="113"/>
      <c r="AH1541" s="113"/>
      <c r="AI1541" s="113"/>
      <c r="AJ1541" s="113"/>
      <c r="AK1541" s="113"/>
      <c r="AL1541" s="113"/>
      <c r="AM1541" s="113"/>
      <c r="AN1541" s="113"/>
      <c r="AO1541" s="113"/>
      <c r="AP1541" s="113"/>
      <c r="AQ1541" s="113"/>
      <c r="AR1541" s="113"/>
      <c r="AS1541" s="113"/>
      <c r="AT1541" s="113"/>
      <c r="AU1541" s="113"/>
      <c r="AV1541" s="113"/>
      <c r="AW1541" s="113"/>
      <c r="AX1541" s="113"/>
      <c r="AY1541" s="113"/>
      <c r="AZ1541" s="113"/>
      <c r="BA1541" s="113"/>
      <c r="BB1541" s="113"/>
      <c r="BC1541" s="113"/>
      <c r="BD1541" s="113"/>
      <c r="BE1541" s="113"/>
      <c r="BF1541" s="113"/>
      <c r="BG1541" s="113"/>
      <c r="BH1541" s="113"/>
      <c r="BI1541" s="113"/>
      <c r="BJ1541" s="113"/>
      <c r="BK1541" s="113"/>
      <c r="BL1541" s="113"/>
      <c r="BM1541" s="113"/>
      <c r="BN1541" s="113"/>
      <c r="BO1541" s="113"/>
      <c r="BP1541" s="113"/>
      <c r="BQ1541" s="113"/>
      <c r="BR1541" s="113"/>
      <c r="BS1541" s="113"/>
      <c r="BT1541" s="113"/>
      <c r="BU1541" s="113"/>
      <c r="BV1541" s="113"/>
      <c r="BW1541" s="113"/>
      <c r="BX1541" s="113"/>
      <c r="BY1541" s="113"/>
      <c r="BZ1541" s="113"/>
      <c r="CA1541" s="113"/>
      <c r="CB1541" s="113"/>
      <c r="CC1541" s="113"/>
      <c r="CD1541" s="113"/>
      <c r="CE1541" s="113"/>
      <c r="CF1541" s="113"/>
      <c r="CG1541" s="113"/>
      <c r="CH1541" s="113"/>
      <c r="CI1541" s="113"/>
      <c r="CJ1541" s="113"/>
      <c r="CK1541" s="113"/>
      <c r="CL1541" s="113"/>
      <c r="CM1541" s="113"/>
      <c r="CN1541" s="113"/>
      <c r="CO1541" s="113"/>
      <c r="CP1541" s="113"/>
      <c r="CQ1541" s="113"/>
      <c r="CR1541" s="113"/>
      <c r="CS1541" s="113"/>
      <c r="CT1541" s="113"/>
      <c r="CU1541" s="113"/>
      <c r="CV1541" s="113"/>
      <c r="CW1541" s="113"/>
      <c r="CX1541" s="113"/>
      <c r="CY1541" s="113"/>
      <c r="CZ1541" s="113"/>
      <c r="DA1541" s="113"/>
      <c r="DB1541" s="113"/>
      <c r="DC1541" s="113"/>
      <c r="DD1541" s="113"/>
      <c r="DE1541" s="113"/>
    </row>
    <row r="1542" spans="19:109">
      <c r="S1542" s="113"/>
      <c r="T1542" s="113"/>
      <c r="U1542" s="113"/>
      <c r="V1542" s="113"/>
      <c r="W1542" s="113"/>
      <c r="X1542" s="113"/>
      <c r="Y1542" s="113"/>
      <c r="Z1542" s="113"/>
      <c r="AA1542" s="113"/>
      <c r="AB1542" s="113"/>
      <c r="AC1542" s="113"/>
      <c r="AD1542" s="113"/>
      <c r="AE1542" s="113"/>
      <c r="AF1542" s="113"/>
      <c r="AG1542" s="113"/>
      <c r="AH1542" s="113"/>
      <c r="AI1542" s="113"/>
      <c r="AJ1542" s="113"/>
      <c r="AK1542" s="113"/>
      <c r="AL1542" s="113"/>
      <c r="AM1542" s="113"/>
      <c r="AN1542" s="113"/>
      <c r="AO1542" s="113"/>
      <c r="AP1542" s="113"/>
      <c r="AQ1542" s="113"/>
      <c r="AR1542" s="113"/>
      <c r="AS1542" s="113"/>
      <c r="AT1542" s="113"/>
      <c r="AU1542" s="113"/>
      <c r="AV1542" s="113"/>
      <c r="AW1542" s="113"/>
      <c r="AX1542" s="113"/>
      <c r="AY1542" s="113"/>
      <c r="AZ1542" s="113"/>
      <c r="BA1542" s="113"/>
      <c r="BB1542" s="113"/>
      <c r="BC1542" s="113"/>
      <c r="BD1542" s="113"/>
      <c r="BE1542" s="113"/>
      <c r="BF1542" s="113"/>
      <c r="BG1542" s="113"/>
      <c r="BH1542" s="113"/>
      <c r="BI1542" s="113"/>
      <c r="BJ1542" s="113"/>
      <c r="BK1542" s="113"/>
      <c r="BL1542" s="113"/>
      <c r="BM1542" s="113"/>
      <c r="BN1542" s="113"/>
      <c r="BO1542" s="113"/>
      <c r="BP1542" s="113"/>
      <c r="BQ1542" s="113"/>
      <c r="BR1542" s="113"/>
      <c r="BS1542" s="113"/>
      <c r="BT1542" s="113"/>
      <c r="BU1542" s="113"/>
      <c r="BV1542" s="113"/>
      <c r="BW1542" s="113"/>
      <c r="BX1542" s="113"/>
      <c r="BY1542" s="113"/>
      <c r="BZ1542" s="113"/>
      <c r="CA1542" s="113"/>
      <c r="CB1542" s="113"/>
      <c r="CC1542" s="113"/>
      <c r="CD1542" s="113"/>
      <c r="CE1542" s="113"/>
      <c r="CF1542" s="113"/>
      <c r="CG1542" s="113"/>
      <c r="CH1542" s="113"/>
      <c r="CI1542" s="113"/>
      <c r="CJ1542" s="113"/>
      <c r="CK1542" s="113"/>
      <c r="CL1542" s="113"/>
      <c r="CM1542" s="113"/>
      <c r="CN1542" s="113"/>
      <c r="CO1542" s="113"/>
      <c r="CP1542" s="113"/>
      <c r="CQ1542" s="113"/>
      <c r="CR1542" s="113"/>
      <c r="CS1542" s="113"/>
      <c r="CT1542" s="113"/>
      <c r="CU1542" s="113"/>
      <c r="CV1542" s="113"/>
      <c r="CW1542" s="113"/>
      <c r="CX1542" s="113"/>
      <c r="CY1542" s="113"/>
      <c r="CZ1542" s="113"/>
      <c r="DA1542" s="113"/>
      <c r="DB1542" s="113"/>
      <c r="DC1542" s="113"/>
      <c r="DD1542" s="113"/>
      <c r="DE1542" s="113"/>
    </row>
    <row r="1543" spans="19:109">
      <c r="S1543" s="113"/>
      <c r="T1543" s="113"/>
      <c r="U1543" s="113"/>
      <c r="V1543" s="113"/>
      <c r="W1543" s="113"/>
      <c r="X1543" s="113"/>
      <c r="Y1543" s="113"/>
      <c r="Z1543" s="113"/>
      <c r="AA1543" s="113"/>
      <c r="AB1543" s="113"/>
      <c r="AC1543" s="113"/>
      <c r="AD1543" s="113"/>
      <c r="AE1543" s="113"/>
      <c r="AF1543" s="113"/>
      <c r="AG1543" s="113"/>
      <c r="AH1543" s="113"/>
      <c r="AI1543" s="113"/>
      <c r="AJ1543" s="113"/>
      <c r="AK1543" s="113"/>
      <c r="AL1543" s="113"/>
      <c r="AM1543" s="113"/>
      <c r="AN1543" s="113"/>
      <c r="AO1543" s="113"/>
      <c r="AP1543" s="113"/>
      <c r="AQ1543" s="113"/>
      <c r="AR1543" s="113"/>
      <c r="AS1543" s="113"/>
      <c r="AT1543" s="113"/>
      <c r="AU1543" s="113"/>
      <c r="AV1543" s="113"/>
      <c r="AW1543" s="113"/>
      <c r="AX1543" s="113"/>
      <c r="AY1543" s="113"/>
      <c r="AZ1543" s="113"/>
      <c r="BA1543" s="113"/>
      <c r="BB1543" s="113"/>
      <c r="BC1543" s="113"/>
      <c r="BD1543" s="113"/>
      <c r="BE1543" s="113"/>
      <c r="BF1543" s="113"/>
      <c r="BG1543" s="113"/>
      <c r="BH1543" s="113"/>
      <c r="BI1543" s="113"/>
      <c r="BJ1543" s="113"/>
      <c r="BK1543" s="113"/>
      <c r="BL1543" s="113"/>
      <c r="BM1543" s="113"/>
      <c r="BN1543" s="113"/>
      <c r="BO1543" s="113"/>
      <c r="BP1543" s="113"/>
      <c r="BQ1543" s="113"/>
      <c r="BR1543" s="113"/>
      <c r="BS1543" s="113"/>
      <c r="BT1543" s="113"/>
      <c r="BU1543" s="113"/>
      <c r="BV1543" s="113"/>
      <c r="BW1543" s="113"/>
      <c r="BX1543" s="113"/>
      <c r="BY1543" s="113"/>
      <c r="BZ1543" s="113"/>
      <c r="CA1543" s="113"/>
      <c r="CB1543" s="113"/>
      <c r="CC1543" s="113"/>
      <c r="CD1543" s="113"/>
      <c r="CE1543" s="113"/>
      <c r="CF1543" s="113"/>
      <c r="CG1543" s="113"/>
      <c r="CH1543" s="113"/>
      <c r="CI1543" s="113"/>
      <c r="CJ1543" s="113"/>
      <c r="CK1543" s="113"/>
      <c r="CL1543" s="113"/>
      <c r="CM1543" s="113"/>
      <c r="CN1543" s="113"/>
      <c r="CO1543" s="113"/>
      <c r="CP1543" s="113"/>
      <c r="CQ1543" s="113"/>
      <c r="CR1543" s="113"/>
      <c r="CS1543" s="113"/>
      <c r="CT1543" s="113"/>
      <c r="CU1543" s="113"/>
      <c r="CV1543" s="113"/>
      <c r="CW1543" s="113"/>
      <c r="CX1543" s="113"/>
      <c r="CY1543" s="113"/>
      <c r="CZ1543" s="113"/>
      <c r="DA1543" s="113"/>
      <c r="DB1543" s="113"/>
      <c r="DC1543" s="113"/>
      <c r="DD1543" s="113"/>
      <c r="DE1543" s="113"/>
    </row>
    <row r="1544" spans="19:109">
      <c r="S1544" s="113"/>
      <c r="T1544" s="113"/>
      <c r="U1544" s="113"/>
      <c r="V1544" s="113"/>
      <c r="W1544" s="113"/>
      <c r="X1544" s="113"/>
      <c r="Y1544" s="113"/>
      <c r="Z1544" s="113"/>
      <c r="AA1544" s="113"/>
      <c r="AB1544" s="113"/>
      <c r="AC1544" s="113"/>
      <c r="AD1544" s="113"/>
      <c r="AE1544" s="113"/>
      <c r="AF1544" s="113"/>
      <c r="AG1544" s="113"/>
      <c r="AH1544" s="113"/>
      <c r="AI1544" s="113"/>
      <c r="AJ1544" s="113"/>
      <c r="AK1544" s="113"/>
      <c r="AL1544" s="113"/>
      <c r="AM1544" s="113"/>
      <c r="AN1544" s="113"/>
      <c r="AO1544" s="113"/>
      <c r="AP1544" s="113"/>
      <c r="AQ1544" s="113"/>
      <c r="AR1544" s="113"/>
      <c r="AS1544" s="113"/>
      <c r="AT1544" s="113"/>
      <c r="AU1544" s="113"/>
      <c r="AV1544" s="113"/>
      <c r="AW1544" s="113"/>
      <c r="AX1544" s="113"/>
      <c r="AY1544" s="113"/>
      <c r="AZ1544" s="113"/>
      <c r="BA1544" s="113"/>
      <c r="BB1544" s="113"/>
      <c r="BC1544" s="113"/>
      <c r="BD1544" s="113"/>
      <c r="BE1544" s="113"/>
      <c r="BF1544" s="113"/>
      <c r="BG1544" s="113"/>
      <c r="BH1544" s="113"/>
      <c r="BI1544" s="113"/>
      <c r="BJ1544" s="113"/>
      <c r="BK1544" s="113"/>
      <c r="BL1544" s="113"/>
      <c r="BM1544" s="113"/>
      <c r="BN1544" s="113"/>
      <c r="BO1544" s="113"/>
      <c r="BP1544" s="113"/>
      <c r="BQ1544" s="113"/>
      <c r="BR1544" s="113"/>
      <c r="BS1544" s="113"/>
      <c r="BT1544" s="113"/>
      <c r="BU1544" s="113"/>
      <c r="BV1544" s="113"/>
      <c r="BW1544" s="113"/>
      <c r="BX1544" s="113"/>
      <c r="BY1544" s="113"/>
      <c r="BZ1544" s="113"/>
      <c r="CA1544" s="113"/>
      <c r="CB1544" s="113"/>
      <c r="CC1544" s="113"/>
      <c r="CD1544" s="113"/>
      <c r="CE1544" s="113"/>
      <c r="CF1544" s="113"/>
      <c r="CG1544" s="113"/>
      <c r="CH1544" s="113"/>
      <c r="CI1544" s="113"/>
      <c r="CJ1544" s="113"/>
      <c r="CK1544" s="113"/>
      <c r="CL1544" s="113"/>
      <c r="CM1544" s="113"/>
      <c r="CN1544" s="113"/>
      <c r="CO1544" s="113"/>
      <c r="CP1544" s="113"/>
      <c r="CQ1544" s="113"/>
      <c r="CR1544" s="113"/>
      <c r="CS1544" s="113"/>
      <c r="CT1544" s="113"/>
      <c r="CU1544" s="113"/>
      <c r="CV1544" s="113"/>
      <c r="CW1544" s="113"/>
      <c r="CX1544" s="113"/>
      <c r="CY1544" s="113"/>
      <c r="CZ1544" s="113"/>
      <c r="DA1544" s="113"/>
      <c r="DB1544" s="113"/>
      <c r="DC1544" s="113"/>
      <c r="DD1544" s="113"/>
      <c r="DE1544" s="113"/>
    </row>
    <row r="1545" spans="19:109">
      <c r="S1545" s="113"/>
      <c r="T1545" s="113"/>
      <c r="U1545" s="113"/>
      <c r="V1545" s="113"/>
      <c r="W1545" s="113"/>
      <c r="X1545" s="113"/>
      <c r="Y1545" s="113"/>
      <c r="Z1545" s="113"/>
      <c r="AA1545" s="113"/>
      <c r="AB1545" s="113"/>
      <c r="AC1545" s="113"/>
      <c r="AD1545" s="113"/>
      <c r="AE1545" s="113"/>
      <c r="AF1545" s="113"/>
      <c r="AG1545" s="113"/>
      <c r="AH1545" s="113"/>
      <c r="AI1545" s="113"/>
      <c r="AJ1545" s="113"/>
      <c r="AK1545" s="113"/>
      <c r="AL1545" s="113"/>
      <c r="AM1545" s="113"/>
      <c r="AN1545" s="113"/>
      <c r="AO1545" s="113"/>
      <c r="AP1545" s="113"/>
      <c r="AQ1545" s="113"/>
      <c r="AR1545" s="113"/>
      <c r="AS1545" s="113"/>
      <c r="AT1545" s="113"/>
      <c r="AU1545" s="113"/>
      <c r="AV1545" s="113"/>
      <c r="AW1545" s="113"/>
      <c r="AX1545" s="113"/>
      <c r="AY1545" s="113"/>
      <c r="AZ1545" s="113"/>
      <c r="BA1545" s="113"/>
      <c r="BB1545" s="113"/>
      <c r="BC1545" s="113"/>
      <c r="BD1545" s="113"/>
      <c r="BE1545" s="113"/>
      <c r="BF1545" s="113"/>
      <c r="BG1545" s="113"/>
      <c r="BH1545" s="113"/>
      <c r="BI1545" s="113"/>
      <c r="BJ1545" s="113"/>
      <c r="BK1545" s="113"/>
      <c r="BL1545" s="113"/>
      <c r="BM1545" s="113"/>
      <c r="BN1545" s="113"/>
      <c r="BO1545" s="113"/>
      <c r="BP1545" s="113"/>
      <c r="BQ1545" s="113"/>
      <c r="BR1545" s="113"/>
      <c r="BS1545" s="113"/>
      <c r="BT1545" s="113"/>
      <c r="BU1545" s="113"/>
      <c r="BV1545" s="113"/>
      <c r="BW1545" s="113"/>
      <c r="BX1545" s="113"/>
      <c r="BY1545" s="113"/>
      <c r="BZ1545" s="113"/>
      <c r="CA1545" s="113"/>
      <c r="CB1545" s="113"/>
      <c r="CC1545" s="113"/>
      <c r="CD1545" s="113"/>
      <c r="CE1545" s="113"/>
      <c r="CF1545" s="113"/>
      <c r="CG1545" s="113"/>
      <c r="CH1545" s="113"/>
      <c r="CI1545" s="113"/>
      <c r="CJ1545" s="113"/>
      <c r="CK1545" s="113"/>
      <c r="CL1545" s="113"/>
      <c r="CM1545" s="113"/>
      <c r="CN1545" s="113"/>
      <c r="CO1545" s="113"/>
      <c r="CP1545" s="113"/>
      <c r="CQ1545" s="113"/>
      <c r="CR1545" s="113"/>
      <c r="CS1545" s="113"/>
      <c r="CT1545" s="113"/>
      <c r="CU1545" s="113"/>
      <c r="CV1545" s="113"/>
      <c r="CW1545" s="113"/>
      <c r="CX1545" s="113"/>
      <c r="CY1545" s="113"/>
      <c r="CZ1545" s="113"/>
      <c r="DA1545" s="113"/>
      <c r="DB1545" s="113"/>
      <c r="DC1545" s="113"/>
      <c r="DD1545" s="113"/>
      <c r="DE1545" s="113"/>
    </row>
    <row r="1546" spans="19:109">
      <c r="S1546" s="113"/>
      <c r="T1546" s="113"/>
      <c r="U1546" s="113"/>
      <c r="V1546" s="113"/>
      <c r="W1546" s="113"/>
      <c r="X1546" s="113"/>
      <c r="Y1546" s="113"/>
      <c r="Z1546" s="113"/>
      <c r="AA1546" s="113"/>
      <c r="AB1546" s="113"/>
      <c r="AC1546" s="113"/>
      <c r="AD1546" s="113"/>
      <c r="AE1546" s="113"/>
      <c r="AF1546" s="113"/>
      <c r="AG1546" s="113"/>
      <c r="AH1546" s="113"/>
      <c r="AI1546" s="113"/>
      <c r="AJ1546" s="113"/>
      <c r="AK1546" s="113"/>
      <c r="AL1546" s="113"/>
      <c r="AM1546" s="113"/>
      <c r="AN1546" s="113"/>
      <c r="AO1546" s="113"/>
      <c r="AP1546" s="113"/>
      <c r="AQ1546" s="113"/>
      <c r="AR1546" s="113"/>
      <c r="AS1546" s="113"/>
      <c r="AT1546" s="113"/>
      <c r="AU1546" s="113"/>
      <c r="AV1546" s="113"/>
      <c r="AW1546" s="113"/>
      <c r="AX1546" s="113"/>
      <c r="AY1546" s="113"/>
      <c r="AZ1546" s="113"/>
      <c r="BA1546" s="113"/>
      <c r="BB1546" s="113"/>
      <c r="BC1546" s="113"/>
      <c r="BD1546" s="113"/>
      <c r="BE1546" s="113"/>
      <c r="BF1546" s="113"/>
      <c r="BG1546" s="113"/>
      <c r="BH1546" s="113"/>
      <c r="BI1546" s="113"/>
      <c r="BJ1546" s="113"/>
      <c r="BK1546" s="113"/>
      <c r="BL1546" s="113"/>
      <c r="BM1546" s="113"/>
      <c r="BN1546" s="113"/>
      <c r="BO1546" s="113"/>
      <c r="BP1546" s="113"/>
      <c r="BQ1546" s="113"/>
      <c r="BR1546" s="113"/>
      <c r="BS1546" s="113"/>
      <c r="BT1546" s="113"/>
      <c r="BU1546" s="113"/>
      <c r="BV1546" s="113"/>
      <c r="BW1546" s="113"/>
      <c r="BX1546" s="113"/>
      <c r="BY1546" s="113"/>
      <c r="BZ1546" s="113"/>
      <c r="CA1546" s="113"/>
      <c r="CB1546" s="113"/>
      <c r="CC1546" s="113"/>
      <c r="CD1546" s="113"/>
      <c r="CE1546" s="113"/>
      <c r="CF1546" s="113"/>
      <c r="CG1546" s="113"/>
      <c r="CH1546" s="113"/>
      <c r="CI1546" s="113"/>
      <c r="CJ1546" s="113"/>
      <c r="CK1546" s="113"/>
      <c r="CL1546" s="113"/>
      <c r="CM1546" s="113"/>
      <c r="CN1546" s="113"/>
      <c r="CO1546" s="113"/>
      <c r="CP1546" s="113"/>
      <c r="CQ1546" s="113"/>
      <c r="CR1546" s="113"/>
      <c r="CS1546" s="113"/>
      <c r="CT1546" s="113"/>
      <c r="CU1546" s="113"/>
      <c r="CV1546" s="113"/>
      <c r="CW1546" s="113"/>
      <c r="CX1546" s="113"/>
      <c r="CY1546" s="113"/>
      <c r="CZ1546" s="113"/>
      <c r="DA1546" s="113"/>
      <c r="DB1546" s="113"/>
      <c r="DC1546" s="113"/>
      <c r="DD1546" s="113"/>
      <c r="DE1546" s="113"/>
    </row>
    <row r="1547" spans="19:109">
      <c r="S1547" s="113"/>
      <c r="T1547" s="113"/>
      <c r="U1547" s="113"/>
      <c r="V1547" s="113"/>
      <c r="W1547" s="113"/>
      <c r="X1547" s="113"/>
      <c r="Y1547" s="113"/>
      <c r="Z1547" s="113"/>
      <c r="AA1547" s="113"/>
      <c r="AB1547" s="113"/>
      <c r="AC1547" s="113"/>
      <c r="AD1547" s="113"/>
      <c r="AE1547" s="113"/>
      <c r="AF1547" s="113"/>
      <c r="AG1547" s="113"/>
      <c r="AH1547" s="113"/>
      <c r="AI1547" s="113"/>
      <c r="AJ1547" s="113"/>
      <c r="AK1547" s="113"/>
      <c r="AL1547" s="113"/>
      <c r="AM1547" s="113"/>
      <c r="AN1547" s="113"/>
      <c r="AO1547" s="113"/>
      <c r="AP1547" s="113"/>
      <c r="AQ1547" s="113"/>
      <c r="AR1547" s="113"/>
      <c r="AS1547" s="113"/>
      <c r="AT1547" s="113"/>
      <c r="AU1547" s="113"/>
      <c r="AV1547" s="113"/>
      <c r="AW1547" s="113"/>
      <c r="AX1547" s="113"/>
      <c r="AY1547" s="113"/>
      <c r="AZ1547" s="113"/>
      <c r="BA1547" s="113"/>
      <c r="BB1547" s="113"/>
      <c r="BC1547" s="113"/>
      <c r="BD1547" s="113"/>
      <c r="BE1547" s="113"/>
      <c r="BF1547" s="113"/>
      <c r="BG1547" s="113"/>
      <c r="BH1547" s="113"/>
      <c r="BI1547" s="113"/>
      <c r="BJ1547" s="113"/>
      <c r="BK1547" s="113"/>
      <c r="BL1547" s="113"/>
      <c r="BM1547" s="113"/>
      <c r="BN1547" s="113"/>
      <c r="BO1547" s="113"/>
      <c r="BP1547" s="113"/>
      <c r="BQ1547" s="113"/>
      <c r="BR1547" s="113"/>
      <c r="BS1547" s="113"/>
      <c r="BT1547" s="113"/>
      <c r="BU1547" s="113"/>
      <c r="BV1547" s="113"/>
      <c r="BW1547" s="113"/>
      <c r="BX1547" s="113"/>
      <c r="BY1547" s="113"/>
      <c r="BZ1547" s="113"/>
      <c r="CA1547" s="113"/>
      <c r="CB1547" s="113"/>
      <c r="CC1547" s="113"/>
      <c r="CD1547" s="113"/>
      <c r="CE1547" s="113"/>
      <c r="CF1547" s="113"/>
      <c r="CG1547" s="113"/>
      <c r="CH1547" s="113"/>
      <c r="CI1547" s="113"/>
      <c r="CJ1547" s="113"/>
      <c r="CK1547" s="113"/>
      <c r="CL1547" s="113"/>
      <c r="CM1547" s="113"/>
      <c r="CN1547" s="113"/>
      <c r="CO1547" s="113"/>
      <c r="CP1547" s="113"/>
      <c r="CQ1547" s="113"/>
      <c r="CR1547" s="113"/>
      <c r="CS1547" s="113"/>
      <c r="CT1547" s="113"/>
      <c r="CU1547" s="113"/>
      <c r="CV1547" s="113"/>
      <c r="CW1547" s="113"/>
      <c r="CX1547" s="113"/>
      <c r="CY1547" s="113"/>
      <c r="CZ1547" s="113"/>
      <c r="DA1547" s="113"/>
      <c r="DB1547" s="113"/>
      <c r="DC1547" s="113"/>
      <c r="DD1547" s="113"/>
      <c r="DE1547" s="113"/>
    </row>
    <row r="1548" spans="19:109">
      <c r="S1548" s="113"/>
      <c r="T1548" s="113"/>
      <c r="U1548" s="113"/>
      <c r="V1548" s="113"/>
      <c r="W1548" s="113"/>
      <c r="X1548" s="113"/>
      <c r="Y1548" s="113"/>
      <c r="Z1548" s="113"/>
      <c r="AA1548" s="113"/>
      <c r="AB1548" s="113"/>
      <c r="AC1548" s="113"/>
      <c r="AD1548" s="113"/>
      <c r="AE1548" s="113"/>
      <c r="AF1548" s="113"/>
      <c r="AG1548" s="113"/>
      <c r="AH1548" s="113"/>
      <c r="AI1548" s="113"/>
      <c r="AJ1548" s="113"/>
      <c r="AK1548" s="113"/>
      <c r="AL1548" s="113"/>
      <c r="AM1548" s="113"/>
      <c r="AN1548" s="113"/>
      <c r="AO1548" s="113"/>
      <c r="AP1548" s="113"/>
      <c r="AQ1548" s="113"/>
      <c r="AR1548" s="113"/>
      <c r="AS1548" s="113"/>
      <c r="AT1548" s="113"/>
      <c r="AU1548" s="113"/>
      <c r="AV1548" s="113"/>
      <c r="AW1548" s="113"/>
      <c r="AX1548" s="113"/>
      <c r="AY1548" s="113"/>
      <c r="AZ1548" s="113"/>
      <c r="BA1548" s="113"/>
      <c r="BB1548" s="113"/>
      <c r="BC1548" s="113"/>
      <c r="BD1548" s="113"/>
      <c r="BE1548" s="113"/>
      <c r="BF1548" s="113"/>
      <c r="BG1548" s="113"/>
      <c r="BH1548" s="113"/>
      <c r="BI1548" s="113"/>
      <c r="BJ1548" s="113"/>
      <c r="BK1548" s="113"/>
      <c r="BL1548" s="113"/>
      <c r="BM1548" s="113"/>
      <c r="BN1548" s="113"/>
      <c r="BO1548" s="113"/>
      <c r="BP1548" s="113"/>
      <c r="BQ1548" s="113"/>
      <c r="BR1548" s="113"/>
      <c r="BS1548" s="113"/>
      <c r="BT1548" s="113"/>
      <c r="BU1548" s="113"/>
      <c r="BV1548" s="113"/>
      <c r="BW1548" s="113"/>
      <c r="BX1548" s="113"/>
      <c r="BY1548" s="113"/>
      <c r="BZ1548" s="113"/>
      <c r="CA1548" s="113"/>
      <c r="CB1548" s="113"/>
      <c r="CC1548" s="113"/>
      <c r="CD1548" s="113"/>
      <c r="CE1548" s="113"/>
      <c r="CF1548" s="113"/>
      <c r="CG1548" s="113"/>
      <c r="CH1548" s="113"/>
      <c r="CI1548" s="113"/>
      <c r="CJ1548" s="113"/>
      <c r="CK1548" s="113"/>
      <c r="CL1548" s="113"/>
      <c r="CM1548" s="113"/>
      <c r="CN1548" s="113"/>
      <c r="CO1548" s="113"/>
      <c r="CP1548" s="113"/>
      <c r="CQ1548" s="113"/>
      <c r="CR1548" s="113"/>
      <c r="CS1548" s="113"/>
      <c r="CT1548" s="113"/>
      <c r="CU1548" s="113"/>
      <c r="CV1548" s="113"/>
      <c r="CW1548" s="113"/>
      <c r="CX1548" s="113"/>
      <c r="CY1548" s="113"/>
      <c r="CZ1548" s="113"/>
      <c r="DA1548" s="113"/>
      <c r="DB1548" s="113"/>
      <c r="DC1548" s="113"/>
      <c r="DD1548" s="113"/>
      <c r="DE1548" s="113"/>
    </row>
    <row r="1549" spans="19:109">
      <c r="S1549" s="113"/>
      <c r="T1549" s="113"/>
      <c r="U1549" s="113"/>
      <c r="V1549" s="113"/>
      <c r="W1549" s="113"/>
      <c r="X1549" s="113"/>
      <c r="Y1549" s="113"/>
      <c r="Z1549" s="113"/>
      <c r="AA1549" s="113"/>
      <c r="AB1549" s="113"/>
      <c r="AC1549" s="113"/>
      <c r="AD1549" s="113"/>
      <c r="AE1549" s="113"/>
      <c r="AF1549" s="113"/>
      <c r="AG1549" s="113"/>
      <c r="AH1549" s="113"/>
      <c r="AI1549" s="113"/>
      <c r="AJ1549" s="113"/>
      <c r="AK1549" s="113"/>
      <c r="AL1549" s="113"/>
      <c r="AM1549" s="113"/>
      <c r="AN1549" s="113"/>
      <c r="AO1549" s="113"/>
      <c r="AP1549" s="113"/>
      <c r="AQ1549" s="113"/>
      <c r="AR1549" s="113"/>
      <c r="AS1549" s="113"/>
      <c r="AT1549" s="113"/>
      <c r="AU1549" s="113"/>
      <c r="AV1549" s="113"/>
      <c r="AW1549" s="113"/>
      <c r="AX1549" s="113"/>
      <c r="AY1549" s="113"/>
      <c r="AZ1549" s="113"/>
      <c r="BA1549" s="113"/>
      <c r="BB1549" s="113"/>
      <c r="BC1549" s="113"/>
      <c r="BD1549" s="113"/>
      <c r="BE1549" s="113"/>
      <c r="BF1549" s="113"/>
      <c r="BG1549" s="113"/>
      <c r="BH1549" s="113"/>
      <c r="BI1549" s="113"/>
      <c r="BJ1549" s="113"/>
      <c r="BK1549" s="113"/>
      <c r="BL1549" s="113"/>
      <c r="BM1549" s="113"/>
      <c r="BN1549" s="113"/>
      <c r="BO1549" s="113"/>
      <c r="BP1549" s="113"/>
      <c r="BQ1549" s="113"/>
      <c r="BR1549" s="113"/>
      <c r="BS1549" s="113"/>
      <c r="BT1549" s="113"/>
      <c r="BU1549" s="113"/>
      <c r="BV1549" s="113"/>
      <c r="BW1549" s="113"/>
      <c r="BX1549" s="113"/>
      <c r="BY1549" s="113"/>
      <c r="BZ1549" s="113"/>
      <c r="CA1549" s="113"/>
      <c r="CB1549" s="113"/>
      <c r="CC1549" s="113"/>
      <c r="CD1549" s="113"/>
      <c r="CE1549" s="113"/>
      <c r="CF1549" s="113"/>
      <c r="CG1549" s="113"/>
      <c r="CH1549" s="113"/>
      <c r="CI1549" s="113"/>
      <c r="CJ1549" s="113"/>
      <c r="CK1549" s="113"/>
      <c r="CL1549" s="113"/>
      <c r="CM1549" s="113"/>
      <c r="CN1549" s="113"/>
      <c r="CO1549" s="113"/>
      <c r="CP1549" s="113"/>
      <c r="CQ1549" s="113"/>
      <c r="CR1549" s="113"/>
      <c r="CS1549" s="113"/>
      <c r="CT1549" s="113"/>
      <c r="CU1549" s="113"/>
      <c r="CV1549" s="113"/>
      <c r="CW1549" s="113"/>
      <c r="CX1549" s="113"/>
      <c r="CY1549" s="113"/>
      <c r="CZ1549" s="113"/>
      <c r="DA1549" s="113"/>
      <c r="DB1549" s="113"/>
      <c r="DC1549" s="113"/>
      <c r="DD1549" s="113"/>
      <c r="DE1549" s="113"/>
    </row>
    <row r="1550" spans="19:109">
      <c r="S1550" s="113"/>
      <c r="T1550" s="113"/>
      <c r="U1550" s="113"/>
      <c r="V1550" s="113"/>
      <c r="W1550" s="113"/>
      <c r="X1550" s="113"/>
      <c r="Y1550" s="113"/>
      <c r="Z1550" s="113"/>
      <c r="AA1550" s="113"/>
      <c r="AB1550" s="113"/>
      <c r="AC1550" s="113"/>
      <c r="AD1550" s="113"/>
      <c r="AE1550" s="113"/>
      <c r="AF1550" s="113"/>
      <c r="AG1550" s="113"/>
      <c r="AH1550" s="113"/>
      <c r="AI1550" s="113"/>
      <c r="AJ1550" s="113"/>
      <c r="AK1550" s="113"/>
      <c r="AL1550" s="113"/>
      <c r="AM1550" s="113"/>
      <c r="AN1550" s="113"/>
      <c r="AO1550" s="113"/>
      <c r="AP1550" s="113"/>
      <c r="AQ1550" s="113"/>
      <c r="AR1550" s="113"/>
      <c r="AS1550" s="113"/>
      <c r="AT1550" s="113"/>
      <c r="AU1550" s="113"/>
      <c r="AV1550" s="113"/>
      <c r="AW1550" s="113"/>
      <c r="AX1550" s="113"/>
      <c r="AY1550" s="113"/>
      <c r="AZ1550" s="113"/>
      <c r="BA1550" s="113"/>
      <c r="BB1550" s="113"/>
      <c r="BC1550" s="113"/>
      <c r="BD1550" s="113"/>
      <c r="BE1550" s="113"/>
      <c r="BF1550" s="113"/>
      <c r="BG1550" s="113"/>
      <c r="BH1550" s="113"/>
      <c r="BI1550" s="113"/>
      <c r="BJ1550" s="113"/>
      <c r="BK1550" s="113"/>
      <c r="BL1550" s="113"/>
      <c r="BM1550" s="113"/>
      <c r="BN1550" s="113"/>
      <c r="BO1550" s="113"/>
      <c r="BP1550" s="113"/>
      <c r="BQ1550" s="113"/>
      <c r="BR1550" s="113"/>
      <c r="BS1550" s="113"/>
      <c r="BT1550" s="113"/>
      <c r="BU1550" s="113"/>
      <c r="BV1550" s="113"/>
      <c r="BW1550" s="113"/>
      <c r="BX1550" s="113"/>
      <c r="BY1550" s="113"/>
      <c r="BZ1550" s="113"/>
      <c r="CA1550" s="113"/>
      <c r="CB1550" s="113"/>
      <c r="CC1550" s="113"/>
      <c r="CD1550" s="113"/>
      <c r="CE1550" s="113"/>
      <c r="CF1550" s="113"/>
      <c r="CG1550" s="113"/>
      <c r="CH1550" s="113"/>
      <c r="CI1550" s="113"/>
      <c r="CJ1550" s="113"/>
      <c r="CK1550" s="113"/>
      <c r="CL1550" s="113"/>
      <c r="CM1550" s="113"/>
      <c r="CN1550" s="113"/>
      <c r="CO1550" s="113"/>
      <c r="CP1550" s="113"/>
      <c r="CQ1550" s="113"/>
      <c r="CR1550" s="113"/>
      <c r="CS1550" s="113"/>
      <c r="CT1550" s="113"/>
      <c r="CU1550" s="113"/>
      <c r="CV1550" s="113"/>
      <c r="CW1550" s="113"/>
      <c r="CX1550" s="113"/>
      <c r="CY1550" s="113"/>
      <c r="CZ1550" s="113"/>
      <c r="DA1550" s="113"/>
      <c r="DB1550" s="113"/>
      <c r="DC1550" s="113"/>
      <c r="DD1550" s="113"/>
      <c r="DE1550" s="113"/>
    </row>
    <row r="1551" spans="19:109">
      <c r="S1551" s="113"/>
      <c r="T1551" s="113"/>
      <c r="U1551" s="113"/>
      <c r="V1551" s="113"/>
      <c r="W1551" s="113"/>
      <c r="X1551" s="113"/>
      <c r="Y1551" s="113"/>
      <c r="Z1551" s="113"/>
      <c r="AA1551" s="113"/>
      <c r="AB1551" s="113"/>
      <c r="AC1551" s="113"/>
      <c r="AD1551" s="113"/>
      <c r="AE1551" s="113"/>
      <c r="AF1551" s="113"/>
      <c r="AG1551" s="113"/>
      <c r="AH1551" s="113"/>
      <c r="AI1551" s="113"/>
      <c r="AJ1551" s="113"/>
      <c r="AK1551" s="113"/>
      <c r="AL1551" s="113"/>
      <c r="AM1551" s="113"/>
      <c r="AN1551" s="113"/>
      <c r="AO1551" s="113"/>
      <c r="AP1551" s="113"/>
      <c r="AQ1551" s="113"/>
      <c r="AR1551" s="113"/>
      <c r="AS1551" s="113"/>
      <c r="AT1551" s="113"/>
      <c r="AU1551" s="113"/>
      <c r="AV1551" s="113"/>
      <c r="AW1551" s="113"/>
      <c r="AX1551" s="113"/>
      <c r="AY1551" s="113"/>
      <c r="AZ1551" s="113"/>
      <c r="BA1551" s="113"/>
      <c r="BB1551" s="113"/>
      <c r="BC1551" s="113"/>
      <c r="BD1551" s="113"/>
      <c r="BE1551" s="113"/>
      <c r="BF1551" s="113"/>
      <c r="BG1551" s="113"/>
      <c r="BH1551" s="113"/>
      <c r="BI1551" s="113"/>
      <c r="BJ1551" s="113"/>
      <c r="BK1551" s="113"/>
      <c r="BL1551" s="113"/>
      <c r="BM1551" s="113"/>
      <c r="BN1551" s="113"/>
      <c r="BO1551" s="113"/>
      <c r="BP1551" s="113"/>
      <c r="BQ1551" s="113"/>
      <c r="BR1551" s="113"/>
      <c r="BS1551" s="113"/>
      <c r="BT1551" s="113"/>
      <c r="BU1551" s="113"/>
      <c r="BV1551" s="113"/>
      <c r="BW1551" s="113"/>
      <c r="BX1551" s="113"/>
      <c r="BY1551" s="113"/>
      <c r="BZ1551" s="113"/>
      <c r="CA1551" s="113"/>
      <c r="CB1551" s="113"/>
      <c r="CC1551" s="113"/>
      <c r="CD1551" s="113"/>
      <c r="CE1551" s="113"/>
      <c r="CF1551" s="113"/>
      <c r="CG1551" s="113"/>
      <c r="CH1551" s="113"/>
      <c r="CI1551" s="113"/>
      <c r="CJ1551" s="113"/>
      <c r="CK1551" s="113"/>
      <c r="CL1551" s="113"/>
      <c r="CM1551" s="113"/>
      <c r="CN1551" s="113"/>
      <c r="CO1551" s="113"/>
      <c r="CP1551" s="113"/>
      <c r="CQ1551" s="113"/>
      <c r="CR1551" s="113"/>
      <c r="CS1551" s="113"/>
      <c r="CT1551" s="113"/>
      <c r="CU1551" s="113"/>
      <c r="CV1551" s="113"/>
      <c r="CW1551" s="113"/>
      <c r="CX1551" s="113"/>
      <c r="CY1551" s="113"/>
      <c r="CZ1551" s="113"/>
      <c r="DA1551" s="113"/>
      <c r="DB1551" s="113"/>
      <c r="DC1551" s="113"/>
      <c r="DD1551" s="113"/>
      <c r="DE1551" s="113"/>
    </row>
    <row r="1552" spans="19:109">
      <c r="S1552" s="113"/>
      <c r="T1552" s="113"/>
      <c r="U1552" s="113"/>
      <c r="V1552" s="113"/>
      <c r="W1552" s="113"/>
      <c r="X1552" s="113"/>
      <c r="Y1552" s="113"/>
      <c r="Z1552" s="113"/>
      <c r="AA1552" s="113"/>
      <c r="AB1552" s="113"/>
      <c r="AC1552" s="113"/>
      <c r="AD1552" s="113"/>
      <c r="AE1552" s="113"/>
      <c r="AF1552" s="113"/>
      <c r="AG1552" s="113"/>
      <c r="AH1552" s="113"/>
      <c r="AI1552" s="113"/>
      <c r="AJ1552" s="113"/>
      <c r="AK1552" s="113"/>
      <c r="AL1552" s="113"/>
      <c r="AM1552" s="113"/>
      <c r="AN1552" s="113"/>
      <c r="AO1552" s="113"/>
      <c r="AP1552" s="113"/>
      <c r="AQ1552" s="113"/>
      <c r="AR1552" s="113"/>
      <c r="AS1552" s="113"/>
      <c r="AT1552" s="113"/>
      <c r="AU1552" s="113"/>
      <c r="AV1552" s="113"/>
      <c r="AW1552" s="113"/>
      <c r="AX1552" s="113"/>
      <c r="AY1552" s="113"/>
      <c r="AZ1552" s="113"/>
      <c r="BA1552" s="113"/>
      <c r="BB1552" s="113"/>
      <c r="BC1552" s="113"/>
      <c r="BD1552" s="113"/>
      <c r="BE1552" s="113"/>
      <c r="BF1552" s="113"/>
      <c r="BG1552" s="113"/>
      <c r="BH1552" s="113"/>
      <c r="BI1552" s="113"/>
      <c r="BJ1552" s="113"/>
      <c r="BK1552" s="113"/>
      <c r="BL1552" s="113"/>
      <c r="BM1552" s="113"/>
      <c r="BN1552" s="113"/>
      <c r="BO1552" s="113"/>
      <c r="BP1552" s="113"/>
      <c r="BQ1552" s="113"/>
      <c r="BR1552" s="113"/>
      <c r="BS1552" s="113"/>
      <c r="BT1552" s="113"/>
      <c r="BU1552" s="113"/>
      <c r="BV1552" s="113"/>
      <c r="BW1552" s="113"/>
      <c r="BX1552" s="113"/>
      <c r="BY1552" s="113"/>
      <c r="BZ1552" s="113"/>
      <c r="CA1552" s="113"/>
      <c r="CB1552" s="113"/>
      <c r="CC1552" s="113"/>
      <c r="CD1552" s="113"/>
      <c r="CE1552" s="113"/>
      <c r="CF1552" s="113"/>
      <c r="CG1552" s="113"/>
      <c r="CH1552" s="113"/>
      <c r="CI1552" s="113"/>
      <c r="CJ1552" s="113"/>
      <c r="CK1552" s="113"/>
      <c r="CL1552" s="113"/>
      <c r="CM1552" s="113"/>
      <c r="CN1552" s="113"/>
      <c r="CO1552" s="113"/>
      <c r="CP1552" s="113"/>
      <c r="CQ1552" s="113"/>
      <c r="CR1552" s="113"/>
      <c r="CS1552" s="113"/>
      <c r="CT1552" s="113"/>
      <c r="CU1552" s="113"/>
      <c r="CV1552" s="113"/>
      <c r="CW1552" s="113"/>
      <c r="CX1552" s="113"/>
      <c r="CY1552" s="113"/>
      <c r="CZ1552" s="113"/>
      <c r="DA1552" s="113"/>
      <c r="DB1552" s="113"/>
      <c r="DC1552" s="113"/>
      <c r="DD1552" s="113"/>
      <c r="DE1552" s="113"/>
    </row>
    <row r="1553" spans="19:109">
      <c r="S1553" s="113"/>
      <c r="T1553" s="113"/>
      <c r="U1553" s="113"/>
      <c r="V1553" s="113"/>
      <c r="W1553" s="113"/>
      <c r="X1553" s="113"/>
      <c r="Y1553" s="113"/>
      <c r="Z1553" s="113"/>
      <c r="AA1553" s="113"/>
      <c r="AB1553" s="113"/>
      <c r="AC1553" s="113"/>
      <c r="AD1553" s="113"/>
      <c r="AE1553" s="113"/>
      <c r="AF1553" s="113"/>
      <c r="AG1553" s="113"/>
      <c r="AH1553" s="113"/>
      <c r="AI1553" s="113"/>
      <c r="AJ1553" s="113"/>
      <c r="AK1553" s="113"/>
      <c r="AL1553" s="113"/>
      <c r="AM1553" s="113"/>
      <c r="AN1553" s="113"/>
      <c r="AO1553" s="113"/>
      <c r="AP1553" s="113"/>
      <c r="AQ1553" s="113"/>
      <c r="AR1553" s="113"/>
      <c r="AS1553" s="113"/>
      <c r="AT1553" s="113"/>
      <c r="AU1553" s="113"/>
      <c r="AV1553" s="113"/>
      <c r="AW1553" s="113"/>
      <c r="AX1553" s="113"/>
      <c r="AY1553" s="113"/>
      <c r="AZ1553" s="113"/>
      <c r="BA1553" s="113"/>
      <c r="BB1553" s="113"/>
      <c r="BC1553" s="113"/>
      <c r="BD1553" s="113"/>
      <c r="BE1553" s="113"/>
      <c r="BF1553" s="113"/>
      <c r="BG1553" s="113"/>
      <c r="BH1553" s="113"/>
      <c r="BI1553" s="113"/>
      <c r="BJ1553" s="113"/>
      <c r="BK1553" s="113"/>
      <c r="BL1553" s="113"/>
      <c r="BM1553" s="113"/>
      <c r="BN1553" s="113"/>
      <c r="BO1553" s="113"/>
      <c r="BP1553" s="113"/>
      <c r="BQ1553" s="113"/>
      <c r="BR1553" s="113"/>
      <c r="BS1553" s="113"/>
      <c r="BT1553" s="113"/>
      <c r="BU1553" s="113"/>
      <c r="BV1553" s="113"/>
      <c r="BW1553" s="113"/>
      <c r="BX1553" s="113"/>
      <c r="BY1553" s="113"/>
      <c r="BZ1553" s="113"/>
      <c r="CA1553" s="113"/>
      <c r="CB1553" s="113"/>
      <c r="CC1553" s="113"/>
      <c r="CD1553" s="113"/>
      <c r="CE1553" s="113"/>
      <c r="CF1553" s="113"/>
      <c r="CG1553" s="113"/>
      <c r="CH1553" s="113"/>
      <c r="CI1553" s="113"/>
      <c r="CJ1553" s="113"/>
      <c r="CK1553" s="113"/>
      <c r="CL1553" s="113"/>
      <c r="CM1553" s="113"/>
      <c r="CN1553" s="113"/>
      <c r="CO1553" s="113"/>
      <c r="CP1553" s="113"/>
      <c r="CQ1553" s="113"/>
      <c r="CR1553" s="113"/>
      <c r="CS1553" s="113"/>
      <c r="CT1553" s="113"/>
      <c r="CU1553" s="113"/>
      <c r="CV1553" s="113"/>
      <c r="CW1553" s="113"/>
      <c r="CX1553" s="113"/>
      <c r="CY1553" s="113"/>
      <c r="CZ1553" s="113"/>
      <c r="DA1553" s="113"/>
      <c r="DB1553" s="113"/>
      <c r="DC1553" s="113"/>
      <c r="DD1553" s="113"/>
      <c r="DE1553" s="113"/>
    </row>
    <row r="1554" spans="19:109">
      <c r="S1554" s="113"/>
      <c r="T1554" s="113"/>
      <c r="U1554" s="113"/>
      <c r="V1554" s="113"/>
      <c r="W1554" s="113"/>
      <c r="X1554" s="113"/>
      <c r="Y1554" s="113"/>
      <c r="Z1554" s="113"/>
      <c r="AA1554" s="113"/>
      <c r="AB1554" s="113"/>
      <c r="AC1554" s="113"/>
      <c r="AD1554" s="113"/>
      <c r="AE1554" s="113"/>
      <c r="AF1554" s="113"/>
      <c r="AG1554" s="113"/>
      <c r="AH1554" s="113"/>
      <c r="AI1554" s="113"/>
      <c r="AJ1554" s="113"/>
      <c r="AK1554" s="113"/>
      <c r="AL1554" s="113"/>
      <c r="AM1554" s="113"/>
      <c r="AN1554" s="113"/>
      <c r="AO1554" s="113"/>
      <c r="AP1554" s="113"/>
      <c r="AQ1554" s="113"/>
      <c r="AR1554" s="113"/>
      <c r="AS1554" s="113"/>
      <c r="AT1554" s="113"/>
      <c r="AU1554" s="113"/>
      <c r="AV1554" s="113"/>
      <c r="AW1554" s="113"/>
      <c r="AX1554" s="113"/>
      <c r="AY1554" s="113"/>
      <c r="AZ1554" s="113"/>
      <c r="BA1554" s="113"/>
      <c r="BB1554" s="113"/>
      <c r="BC1554" s="113"/>
      <c r="BD1554" s="113"/>
      <c r="BE1554" s="113"/>
      <c r="BF1554" s="113"/>
      <c r="BG1554" s="113"/>
      <c r="BH1554" s="113"/>
      <c r="BI1554" s="113"/>
      <c r="BJ1554" s="113"/>
      <c r="BK1554" s="113"/>
      <c r="BL1554" s="113"/>
      <c r="BM1554" s="113"/>
      <c r="BN1554" s="113"/>
      <c r="BO1554" s="113"/>
      <c r="BP1554" s="113"/>
      <c r="BQ1554" s="113"/>
      <c r="BR1554" s="113"/>
      <c r="BS1554" s="113"/>
      <c r="BT1554" s="113"/>
      <c r="BU1554" s="113"/>
      <c r="BV1554" s="113"/>
      <c r="BW1554" s="113"/>
      <c r="BX1554" s="113"/>
      <c r="BY1554" s="113"/>
      <c r="BZ1554" s="113"/>
      <c r="CA1554" s="113"/>
      <c r="CB1554" s="113"/>
      <c r="CC1554" s="113"/>
      <c r="CD1554" s="113"/>
      <c r="CE1554" s="113"/>
      <c r="CF1554" s="113"/>
      <c r="CG1554" s="113"/>
      <c r="CH1554" s="113"/>
      <c r="CI1554" s="113"/>
      <c r="CJ1554" s="113"/>
      <c r="CK1554" s="113"/>
      <c r="CL1554" s="113"/>
      <c r="CM1554" s="113"/>
      <c r="CN1554" s="113"/>
      <c r="CO1554" s="113"/>
      <c r="CP1554" s="113"/>
      <c r="CQ1554" s="113"/>
      <c r="CR1554" s="113"/>
      <c r="CS1554" s="113"/>
      <c r="CT1554" s="113"/>
      <c r="CU1554" s="113"/>
      <c r="CV1554" s="113"/>
      <c r="CW1554" s="113"/>
      <c r="CX1554" s="113"/>
      <c r="CY1554" s="113"/>
      <c r="CZ1554" s="113"/>
      <c r="DA1554" s="113"/>
      <c r="DB1554" s="113"/>
      <c r="DC1554" s="113"/>
      <c r="DD1554" s="113"/>
      <c r="DE1554" s="113"/>
    </row>
    <row r="1555" spans="19:109">
      <c r="S1555" s="113"/>
      <c r="T1555" s="113"/>
      <c r="U1555" s="113"/>
      <c r="V1555" s="113"/>
      <c r="W1555" s="113"/>
      <c r="X1555" s="113"/>
      <c r="Y1555" s="113"/>
      <c r="Z1555" s="113"/>
      <c r="AA1555" s="113"/>
      <c r="AB1555" s="113"/>
      <c r="AC1555" s="113"/>
      <c r="AD1555" s="113"/>
      <c r="AE1555" s="113"/>
      <c r="AF1555" s="113"/>
      <c r="AG1555" s="113"/>
      <c r="AH1555" s="113"/>
      <c r="AI1555" s="113"/>
      <c r="AJ1555" s="113"/>
      <c r="AK1555" s="113"/>
      <c r="AL1555" s="113"/>
      <c r="AM1555" s="113"/>
      <c r="AN1555" s="113"/>
      <c r="AO1555" s="113"/>
      <c r="AP1555" s="113"/>
      <c r="AQ1555" s="113"/>
      <c r="AR1555" s="113"/>
      <c r="AS1555" s="113"/>
      <c r="AT1555" s="113"/>
      <c r="AU1555" s="113"/>
      <c r="AV1555" s="113"/>
      <c r="AW1555" s="113"/>
      <c r="AX1555" s="113"/>
      <c r="AY1555" s="113"/>
      <c r="AZ1555" s="113"/>
      <c r="BA1555" s="113"/>
      <c r="BB1555" s="113"/>
      <c r="BC1555" s="113"/>
      <c r="BD1555" s="113"/>
      <c r="BE1555" s="113"/>
      <c r="BF1555" s="113"/>
      <c r="BG1555" s="113"/>
      <c r="BH1555" s="113"/>
      <c r="BI1555" s="113"/>
      <c r="BJ1555" s="113"/>
      <c r="BK1555" s="113"/>
      <c r="BL1555" s="113"/>
      <c r="BM1555" s="113"/>
      <c r="BN1555" s="113"/>
      <c r="BO1555" s="113"/>
      <c r="BP1555" s="113"/>
      <c r="BQ1555" s="113"/>
      <c r="BR1555" s="113"/>
      <c r="BS1555" s="113"/>
      <c r="BT1555" s="113"/>
      <c r="BU1555" s="113"/>
      <c r="BV1555" s="113"/>
      <c r="BW1555" s="113"/>
      <c r="BX1555" s="113"/>
      <c r="BY1555" s="113"/>
      <c r="BZ1555" s="113"/>
      <c r="CA1555" s="113"/>
      <c r="CB1555" s="113"/>
      <c r="CC1555" s="113"/>
      <c r="CD1555" s="113"/>
      <c r="CE1555" s="113"/>
      <c r="CF1555" s="113"/>
      <c r="CG1555" s="113"/>
      <c r="CH1555" s="113"/>
      <c r="CI1555" s="113"/>
      <c r="CJ1555" s="113"/>
      <c r="CK1555" s="113"/>
      <c r="CL1555" s="113"/>
      <c r="CM1555" s="113"/>
      <c r="CN1555" s="113"/>
      <c r="CO1555" s="113"/>
      <c r="CP1555" s="113"/>
      <c r="CQ1555" s="113"/>
      <c r="CR1555" s="113"/>
      <c r="CS1555" s="113"/>
      <c r="CT1555" s="113"/>
      <c r="CU1555" s="113"/>
      <c r="CV1555" s="113"/>
      <c r="CW1555" s="113"/>
      <c r="CX1555" s="113"/>
      <c r="CY1555" s="113"/>
      <c r="CZ1555" s="113"/>
      <c r="DA1555" s="113"/>
      <c r="DB1555" s="113"/>
      <c r="DC1555" s="113"/>
      <c r="DD1555" s="113"/>
      <c r="DE1555" s="113"/>
    </row>
    <row r="1556" spans="19:109">
      <c r="S1556" s="113"/>
      <c r="T1556" s="113"/>
      <c r="U1556" s="113"/>
      <c r="V1556" s="113"/>
      <c r="W1556" s="113"/>
      <c r="X1556" s="113"/>
      <c r="Y1556" s="113"/>
      <c r="Z1556" s="113"/>
      <c r="AA1556" s="113"/>
      <c r="AB1556" s="113"/>
      <c r="AC1556" s="113"/>
      <c r="AD1556" s="113"/>
      <c r="AE1556" s="113"/>
      <c r="AF1556" s="113"/>
      <c r="AG1556" s="113"/>
      <c r="AH1556" s="113"/>
      <c r="AI1556" s="113"/>
      <c r="AJ1556" s="113"/>
      <c r="AK1556" s="113"/>
      <c r="AL1556" s="113"/>
      <c r="AM1556" s="113"/>
      <c r="AN1556" s="113"/>
      <c r="AO1556" s="113"/>
      <c r="AP1556" s="113"/>
      <c r="AQ1556" s="113"/>
      <c r="AR1556" s="113"/>
      <c r="AS1556" s="113"/>
      <c r="AT1556" s="113"/>
      <c r="AU1556" s="113"/>
      <c r="AV1556" s="113"/>
      <c r="AW1556" s="113"/>
      <c r="AX1556" s="113"/>
      <c r="AY1556" s="113"/>
      <c r="AZ1556" s="113"/>
      <c r="BA1556" s="113"/>
      <c r="BB1556" s="113"/>
      <c r="BC1556" s="113"/>
      <c r="BD1556" s="113"/>
      <c r="BE1556" s="113"/>
      <c r="BF1556" s="113"/>
      <c r="BG1556" s="113"/>
      <c r="BH1556" s="113"/>
      <c r="BI1556" s="113"/>
      <c r="BJ1556" s="113"/>
      <c r="BK1556" s="113"/>
      <c r="BL1556" s="113"/>
      <c r="BM1556" s="113"/>
      <c r="BN1556" s="113"/>
      <c r="BO1556" s="113"/>
      <c r="BP1556" s="113"/>
      <c r="BQ1556" s="113"/>
      <c r="BR1556" s="113"/>
      <c r="BS1556" s="113"/>
      <c r="BT1556" s="113"/>
      <c r="BU1556" s="113"/>
      <c r="BV1556" s="113"/>
      <c r="BW1556" s="113"/>
      <c r="BX1556" s="113"/>
      <c r="BY1556" s="113"/>
      <c r="BZ1556" s="113"/>
      <c r="CA1556" s="113"/>
      <c r="CB1556" s="113"/>
      <c r="CC1556" s="113"/>
      <c r="CD1556" s="113"/>
      <c r="CE1556" s="113"/>
      <c r="CF1556" s="113"/>
      <c r="CG1556" s="113"/>
      <c r="CH1556" s="113"/>
      <c r="CI1556" s="113"/>
      <c r="CJ1556" s="113"/>
      <c r="CK1556" s="113"/>
      <c r="CL1556" s="113"/>
      <c r="CM1556" s="113"/>
      <c r="CN1556" s="113"/>
      <c r="CO1556" s="113"/>
      <c r="CP1556" s="113"/>
      <c r="CQ1556" s="113"/>
      <c r="CR1556" s="113"/>
      <c r="CS1556" s="113"/>
      <c r="CT1556" s="113"/>
      <c r="CU1556" s="113"/>
      <c r="CV1556" s="113"/>
      <c r="CW1556" s="113"/>
      <c r="CX1556" s="113"/>
      <c r="CY1556" s="113"/>
      <c r="CZ1556" s="113"/>
      <c r="DA1556" s="113"/>
      <c r="DB1556" s="113"/>
      <c r="DC1556" s="113"/>
      <c r="DD1556" s="113"/>
      <c r="DE1556" s="113"/>
    </row>
    <row r="1557" spans="19:109">
      <c r="S1557" s="113"/>
      <c r="T1557" s="113"/>
      <c r="U1557" s="113"/>
      <c r="V1557" s="113"/>
      <c r="W1557" s="113"/>
      <c r="X1557" s="113"/>
      <c r="Y1557" s="113"/>
      <c r="Z1557" s="113"/>
      <c r="AA1557" s="113"/>
      <c r="AB1557" s="113"/>
      <c r="AC1557" s="113"/>
      <c r="AD1557" s="113"/>
      <c r="AE1557" s="113"/>
      <c r="AF1557" s="113"/>
      <c r="AG1557" s="113"/>
      <c r="AH1557" s="113"/>
      <c r="AI1557" s="113"/>
      <c r="AJ1557" s="113"/>
      <c r="AK1557" s="113"/>
      <c r="AL1557" s="113"/>
      <c r="AM1557" s="113"/>
      <c r="AN1557" s="113"/>
      <c r="AO1557" s="113"/>
      <c r="AP1557" s="113"/>
      <c r="AQ1557" s="113"/>
      <c r="AR1557" s="113"/>
      <c r="AS1557" s="113"/>
      <c r="AT1557" s="113"/>
      <c r="AU1557" s="113"/>
      <c r="AV1557" s="113"/>
      <c r="AW1557" s="113"/>
      <c r="AX1557" s="113"/>
      <c r="AY1557" s="113"/>
      <c r="AZ1557" s="113"/>
      <c r="BA1557" s="113"/>
      <c r="BB1557" s="113"/>
      <c r="BC1557" s="113"/>
      <c r="BD1557" s="113"/>
      <c r="BE1557" s="113"/>
      <c r="BF1557" s="113"/>
      <c r="BG1557" s="113"/>
      <c r="BH1557" s="113"/>
      <c r="BI1557" s="113"/>
      <c r="BJ1557" s="113"/>
      <c r="BK1557" s="113"/>
      <c r="BL1557" s="113"/>
      <c r="BM1557" s="113"/>
      <c r="BN1557" s="113"/>
      <c r="BO1557" s="113"/>
      <c r="BP1557" s="113"/>
      <c r="BQ1557" s="113"/>
      <c r="BR1557" s="113"/>
      <c r="BS1557" s="113"/>
      <c r="BT1557" s="113"/>
      <c r="BU1557" s="113"/>
      <c r="BV1557" s="113"/>
      <c r="BW1557" s="113"/>
      <c r="BX1557" s="113"/>
      <c r="BY1557" s="113"/>
      <c r="BZ1557" s="113"/>
      <c r="CA1557" s="113"/>
      <c r="CB1557" s="113"/>
      <c r="CC1557" s="113"/>
      <c r="CD1557" s="113"/>
      <c r="CE1557" s="113"/>
      <c r="CF1557" s="113"/>
      <c r="CG1557" s="113"/>
      <c r="CH1557" s="113"/>
      <c r="CI1557" s="113"/>
      <c r="CJ1557" s="113"/>
      <c r="CK1557" s="113"/>
      <c r="CL1557" s="113"/>
      <c r="CM1557" s="113"/>
      <c r="CN1557" s="113"/>
      <c r="CO1557" s="113"/>
      <c r="CP1557" s="113"/>
      <c r="CQ1557" s="113"/>
      <c r="CR1557" s="113"/>
      <c r="CS1557" s="113"/>
      <c r="CT1557" s="113"/>
      <c r="CU1557" s="113"/>
      <c r="CV1557" s="113"/>
      <c r="CW1557" s="113"/>
      <c r="CX1557" s="113"/>
      <c r="CY1557" s="113"/>
      <c r="CZ1557" s="113"/>
      <c r="DA1557" s="113"/>
      <c r="DB1557" s="113"/>
      <c r="DC1557" s="113"/>
      <c r="DD1557" s="113"/>
      <c r="DE1557" s="113"/>
    </row>
    <row r="1558" spans="19:109">
      <c r="S1558" s="113"/>
      <c r="T1558" s="113"/>
      <c r="U1558" s="113"/>
      <c r="V1558" s="113"/>
      <c r="W1558" s="113"/>
      <c r="X1558" s="113"/>
      <c r="Y1558" s="113"/>
      <c r="Z1558" s="113"/>
      <c r="AA1558" s="113"/>
      <c r="AB1558" s="113"/>
      <c r="AC1558" s="113"/>
      <c r="AD1558" s="113"/>
      <c r="AE1558" s="113"/>
      <c r="AF1558" s="113"/>
      <c r="AG1558" s="113"/>
      <c r="AH1558" s="113"/>
      <c r="AI1558" s="113"/>
      <c r="AJ1558" s="113"/>
      <c r="AK1558" s="113"/>
      <c r="AL1558" s="113"/>
      <c r="AM1558" s="113"/>
      <c r="AN1558" s="113"/>
      <c r="AO1558" s="113"/>
      <c r="AP1558" s="113"/>
      <c r="AQ1558" s="113"/>
      <c r="AR1558" s="113"/>
      <c r="AS1558" s="113"/>
      <c r="AT1558" s="113"/>
      <c r="AU1558" s="113"/>
      <c r="AV1558" s="113"/>
      <c r="AW1558" s="113"/>
      <c r="AX1558" s="113"/>
      <c r="AY1558" s="113"/>
      <c r="AZ1558" s="113"/>
      <c r="BA1558" s="113"/>
      <c r="BB1558" s="113"/>
      <c r="BC1558" s="113"/>
      <c r="BD1558" s="113"/>
      <c r="BE1558" s="113"/>
      <c r="BF1558" s="113"/>
      <c r="BG1558" s="113"/>
      <c r="BH1558" s="113"/>
      <c r="BI1558" s="113"/>
      <c r="BJ1558" s="113"/>
      <c r="BK1558" s="113"/>
      <c r="BL1558" s="113"/>
      <c r="BM1558" s="113"/>
      <c r="BN1558" s="113"/>
      <c r="BO1558" s="113"/>
      <c r="BP1558" s="113"/>
      <c r="BQ1558" s="113"/>
      <c r="BR1558" s="113"/>
      <c r="BS1558" s="113"/>
      <c r="BT1558" s="113"/>
      <c r="BU1558" s="113"/>
      <c r="BV1558" s="113"/>
      <c r="BW1558" s="113"/>
      <c r="BX1558" s="113"/>
      <c r="BY1558" s="113"/>
      <c r="BZ1558" s="113"/>
      <c r="CA1558" s="113"/>
      <c r="CB1558" s="113"/>
      <c r="CC1558" s="113"/>
      <c r="CD1558" s="113"/>
      <c r="CE1558" s="113"/>
      <c r="CF1558" s="113"/>
      <c r="CG1558" s="113"/>
      <c r="CH1558" s="113"/>
      <c r="CI1558" s="113"/>
      <c r="CJ1558" s="113"/>
      <c r="CK1558" s="113"/>
      <c r="CL1558" s="113"/>
      <c r="CM1558" s="113"/>
      <c r="CN1558" s="113"/>
      <c r="CO1558" s="113"/>
      <c r="CP1558" s="113"/>
      <c r="CQ1558" s="113"/>
      <c r="CR1558" s="113"/>
      <c r="CS1558" s="113"/>
      <c r="CT1558" s="113"/>
      <c r="CU1558" s="113"/>
      <c r="CV1558" s="113"/>
      <c r="CW1558" s="113"/>
      <c r="CX1558" s="113"/>
      <c r="CY1558" s="113"/>
      <c r="CZ1558" s="113"/>
      <c r="DA1558" s="113"/>
      <c r="DB1558" s="113"/>
      <c r="DC1558" s="113"/>
      <c r="DD1558" s="113"/>
      <c r="DE1558" s="113"/>
    </row>
    <row r="1559" spans="19:109">
      <c r="S1559" s="113"/>
      <c r="T1559" s="113"/>
      <c r="U1559" s="113"/>
      <c r="V1559" s="113"/>
      <c r="W1559" s="113"/>
      <c r="X1559" s="113"/>
      <c r="Y1559" s="113"/>
      <c r="Z1559" s="113"/>
      <c r="AA1559" s="113"/>
      <c r="AB1559" s="113"/>
      <c r="AC1559" s="113"/>
      <c r="AD1559" s="113"/>
      <c r="AE1559" s="113"/>
      <c r="AF1559" s="113"/>
      <c r="AG1559" s="113"/>
      <c r="AH1559" s="113"/>
      <c r="AI1559" s="113"/>
      <c r="AJ1559" s="113"/>
      <c r="AK1559" s="113"/>
      <c r="AL1559" s="113"/>
      <c r="AM1559" s="113"/>
      <c r="AN1559" s="113"/>
      <c r="AO1559" s="113"/>
      <c r="AP1559" s="113"/>
      <c r="AQ1559" s="113"/>
      <c r="AR1559" s="113"/>
      <c r="AS1559" s="113"/>
      <c r="AT1559" s="113"/>
      <c r="AU1559" s="113"/>
      <c r="AV1559" s="113"/>
      <c r="AW1559" s="113"/>
      <c r="AX1559" s="113"/>
      <c r="AY1559" s="113"/>
      <c r="AZ1559" s="113"/>
      <c r="BA1559" s="113"/>
      <c r="BB1559" s="113"/>
      <c r="BC1559" s="113"/>
      <c r="BD1559" s="113"/>
      <c r="BE1559" s="113"/>
      <c r="BF1559" s="113"/>
      <c r="BG1559" s="113"/>
      <c r="BH1559" s="113"/>
      <c r="BI1559" s="113"/>
      <c r="BJ1559" s="113"/>
      <c r="BK1559" s="113"/>
      <c r="BL1559" s="113"/>
      <c r="BM1559" s="113"/>
      <c r="BN1559" s="113"/>
      <c r="BO1559" s="113"/>
      <c r="BP1559" s="113"/>
      <c r="BQ1559" s="113"/>
      <c r="BR1559" s="113"/>
      <c r="BS1559" s="113"/>
      <c r="BT1559" s="113"/>
      <c r="BU1559" s="113"/>
      <c r="BV1559" s="113"/>
      <c r="BW1559" s="113"/>
      <c r="BX1559" s="113"/>
      <c r="BY1559" s="113"/>
      <c r="BZ1559" s="113"/>
      <c r="CA1559" s="113"/>
      <c r="CB1559" s="113"/>
      <c r="CC1559" s="113"/>
      <c r="CD1559" s="113"/>
      <c r="CE1559" s="113"/>
      <c r="CF1559" s="113"/>
      <c r="CG1559" s="113"/>
      <c r="CH1559" s="113"/>
      <c r="CI1559" s="113"/>
      <c r="CJ1559" s="113"/>
      <c r="CK1559" s="113"/>
      <c r="CL1559" s="113"/>
      <c r="CM1559" s="113"/>
      <c r="CN1559" s="113"/>
      <c r="CO1559" s="113"/>
      <c r="CP1559" s="113"/>
      <c r="CQ1559" s="113"/>
      <c r="CR1559" s="113"/>
      <c r="CS1559" s="113"/>
      <c r="CT1559" s="113"/>
      <c r="CU1559" s="113"/>
      <c r="CV1559" s="113"/>
      <c r="CW1559" s="113"/>
      <c r="CX1559" s="113"/>
      <c r="CY1559" s="113"/>
      <c r="CZ1559" s="113"/>
      <c r="DA1559" s="113"/>
      <c r="DB1559" s="113"/>
      <c r="DC1559" s="113"/>
      <c r="DD1559" s="113"/>
      <c r="DE1559" s="113"/>
    </row>
    <row r="1560" spans="19:109">
      <c r="S1560" s="113"/>
      <c r="T1560" s="113"/>
      <c r="U1560" s="113"/>
      <c r="V1560" s="113"/>
      <c r="W1560" s="113"/>
      <c r="X1560" s="113"/>
      <c r="Y1560" s="113"/>
      <c r="Z1560" s="113"/>
      <c r="AA1560" s="113"/>
      <c r="AB1560" s="113"/>
      <c r="AC1560" s="113"/>
      <c r="AD1560" s="113"/>
      <c r="AE1560" s="113"/>
      <c r="AF1560" s="113"/>
      <c r="AG1560" s="113"/>
      <c r="AH1560" s="113"/>
      <c r="AI1560" s="113"/>
      <c r="AJ1560" s="113"/>
      <c r="AK1560" s="113"/>
      <c r="AL1560" s="113"/>
      <c r="AM1560" s="113"/>
      <c r="AN1560" s="113"/>
      <c r="AO1560" s="113"/>
      <c r="AP1560" s="113"/>
      <c r="AQ1560" s="113"/>
      <c r="AR1560" s="113"/>
      <c r="AS1560" s="113"/>
      <c r="AT1560" s="113"/>
      <c r="AU1560" s="113"/>
      <c r="AV1560" s="113"/>
      <c r="AW1560" s="113"/>
      <c r="AX1560" s="113"/>
      <c r="AY1560" s="113"/>
      <c r="AZ1560" s="113"/>
      <c r="BA1560" s="113"/>
      <c r="BB1560" s="113"/>
      <c r="BC1560" s="113"/>
      <c r="BD1560" s="113"/>
      <c r="BE1560" s="113"/>
      <c r="BF1560" s="113"/>
      <c r="BG1560" s="113"/>
      <c r="BH1560" s="113"/>
      <c r="BI1560" s="113"/>
      <c r="BJ1560" s="113"/>
      <c r="BK1560" s="113"/>
      <c r="BL1560" s="113"/>
      <c r="BM1560" s="113"/>
      <c r="BN1560" s="113"/>
      <c r="BO1560" s="113"/>
      <c r="BP1560" s="113"/>
      <c r="BQ1560" s="113"/>
      <c r="BR1560" s="113"/>
      <c r="BS1560" s="113"/>
      <c r="BT1560" s="113"/>
      <c r="BU1560" s="113"/>
      <c r="BV1560" s="113"/>
      <c r="BW1560" s="113"/>
      <c r="BX1560" s="113"/>
      <c r="BY1560" s="113"/>
      <c r="BZ1560" s="113"/>
      <c r="CA1560" s="113"/>
      <c r="CB1560" s="113"/>
      <c r="CC1560" s="113"/>
      <c r="CD1560" s="113"/>
      <c r="CE1560" s="113"/>
      <c r="CF1560" s="113"/>
      <c r="CG1560" s="113"/>
      <c r="CH1560" s="113"/>
      <c r="CI1560" s="113"/>
      <c r="CJ1560" s="113"/>
      <c r="CK1560" s="113"/>
      <c r="CL1560" s="113"/>
      <c r="CM1560" s="113"/>
      <c r="CN1560" s="113"/>
      <c r="CO1560" s="113"/>
      <c r="CP1560" s="113"/>
      <c r="CQ1560" s="113"/>
      <c r="CR1560" s="113"/>
      <c r="CS1560" s="113"/>
      <c r="CT1560" s="113"/>
      <c r="CU1560" s="113"/>
      <c r="CV1560" s="113"/>
      <c r="CW1560" s="113"/>
      <c r="CX1560" s="113"/>
      <c r="CY1560" s="113"/>
      <c r="CZ1560" s="113"/>
      <c r="DA1560" s="113"/>
      <c r="DB1560" s="113"/>
      <c r="DC1560" s="113"/>
      <c r="DD1560" s="113"/>
      <c r="DE1560" s="113"/>
    </row>
    <row r="1561" spans="19:109">
      <c r="S1561" s="113"/>
      <c r="T1561" s="113"/>
      <c r="U1561" s="113"/>
      <c r="V1561" s="113"/>
      <c r="W1561" s="113"/>
      <c r="X1561" s="113"/>
      <c r="Y1561" s="113"/>
      <c r="Z1561" s="113"/>
      <c r="AA1561" s="113"/>
      <c r="AB1561" s="113"/>
      <c r="AC1561" s="113"/>
      <c r="AD1561" s="113"/>
      <c r="AE1561" s="113"/>
      <c r="AF1561" s="113"/>
      <c r="AG1561" s="113"/>
      <c r="AH1561" s="113"/>
      <c r="AI1561" s="113"/>
      <c r="AJ1561" s="113"/>
      <c r="AK1561" s="113"/>
      <c r="AL1561" s="113"/>
      <c r="AM1561" s="113"/>
      <c r="AN1561" s="113"/>
      <c r="AO1561" s="113"/>
      <c r="AP1561" s="113"/>
      <c r="AQ1561" s="113"/>
      <c r="AR1561" s="113"/>
      <c r="AS1561" s="113"/>
      <c r="AT1561" s="113"/>
      <c r="AU1561" s="113"/>
      <c r="AV1561" s="113"/>
      <c r="AW1561" s="113"/>
      <c r="AX1561" s="113"/>
      <c r="AY1561" s="113"/>
      <c r="AZ1561" s="113"/>
      <c r="BA1561" s="113"/>
      <c r="BB1561" s="113"/>
      <c r="BC1561" s="113"/>
      <c r="BD1561" s="113"/>
      <c r="BE1561" s="113"/>
      <c r="BF1561" s="113"/>
      <c r="BG1561" s="113"/>
      <c r="BH1561" s="113"/>
      <c r="BI1561" s="113"/>
      <c r="BJ1561" s="113"/>
      <c r="BK1561" s="113"/>
      <c r="BL1561" s="113"/>
      <c r="BM1561" s="113"/>
      <c r="BN1561" s="113"/>
      <c r="BO1561" s="113"/>
      <c r="BP1561" s="113"/>
      <c r="BQ1561" s="113"/>
      <c r="BR1561" s="113"/>
      <c r="BS1561" s="113"/>
      <c r="BT1561" s="113"/>
      <c r="BU1561" s="113"/>
      <c r="BV1561" s="113"/>
      <c r="BW1561" s="113"/>
      <c r="BX1561" s="113"/>
      <c r="BY1561" s="113"/>
      <c r="BZ1561" s="113"/>
      <c r="CA1561" s="113"/>
      <c r="CB1561" s="113"/>
      <c r="CC1561" s="113"/>
      <c r="CD1561" s="113"/>
      <c r="CE1561" s="113"/>
      <c r="CF1561" s="113"/>
      <c r="CG1561" s="113"/>
      <c r="CH1561" s="113"/>
      <c r="CI1561" s="113"/>
      <c r="CJ1561" s="113"/>
      <c r="CK1561" s="113"/>
      <c r="CL1561" s="113"/>
      <c r="CM1561" s="113"/>
      <c r="CN1561" s="113"/>
      <c r="CO1561" s="113"/>
      <c r="CP1561" s="113"/>
      <c r="CQ1561" s="113"/>
      <c r="CR1561" s="113"/>
      <c r="CS1561" s="113"/>
      <c r="CT1561" s="113"/>
      <c r="CU1561" s="113"/>
      <c r="CV1561" s="113"/>
      <c r="CW1561" s="113"/>
      <c r="CX1561" s="113"/>
      <c r="CY1561" s="113"/>
      <c r="CZ1561" s="113"/>
      <c r="DA1561" s="113"/>
      <c r="DB1561" s="113"/>
      <c r="DC1561" s="113"/>
      <c r="DD1561" s="113"/>
      <c r="DE1561" s="113"/>
    </row>
    <row r="1562" spans="19:109">
      <c r="S1562" s="113"/>
      <c r="T1562" s="113"/>
      <c r="U1562" s="113"/>
      <c r="V1562" s="113"/>
      <c r="W1562" s="113"/>
      <c r="X1562" s="113"/>
      <c r="Y1562" s="113"/>
      <c r="Z1562" s="113"/>
      <c r="AA1562" s="113"/>
      <c r="AB1562" s="113"/>
      <c r="AC1562" s="113"/>
      <c r="AD1562" s="113"/>
      <c r="AE1562" s="113"/>
      <c r="AF1562" s="113"/>
      <c r="AG1562" s="113"/>
      <c r="AH1562" s="113"/>
      <c r="AI1562" s="113"/>
      <c r="AJ1562" s="113"/>
      <c r="AK1562" s="113"/>
      <c r="AL1562" s="113"/>
      <c r="AM1562" s="113"/>
      <c r="AN1562" s="113"/>
      <c r="AO1562" s="113"/>
      <c r="AP1562" s="113"/>
      <c r="AQ1562" s="113"/>
      <c r="AR1562" s="113"/>
      <c r="AS1562" s="113"/>
      <c r="AT1562" s="113"/>
      <c r="AU1562" s="113"/>
      <c r="AV1562" s="113"/>
      <c r="AW1562" s="113"/>
      <c r="AX1562" s="113"/>
      <c r="AY1562" s="113"/>
      <c r="AZ1562" s="113"/>
      <c r="BA1562" s="113"/>
      <c r="BB1562" s="113"/>
      <c r="BC1562" s="113"/>
      <c r="BD1562" s="113"/>
      <c r="BE1562" s="113"/>
      <c r="BF1562" s="113"/>
      <c r="BG1562" s="113"/>
      <c r="BH1562" s="113"/>
      <c r="BI1562" s="113"/>
      <c r="BJ1562" s="113"/>
      <c r="BK1562" s="113"/>
      <c r="BL1562" s="113"/>
      <c r="BM1562" s="113"/>
      <c r="BN1562" s="113"/>
      <c r="BO1562" s="113"/>
      <c r="BP1562" s="113"/>
      <c r="BQ1562" s="113"/>
      <c r="BR1562" s="113"/>
      <c r="BS1562" s="113"/>
      <c r="BT1562" s="113"/>
      <c r="BU1562" s="113"/>
      <c r="BV1562" s="113"/>
      <c r="BW1562" s="113"/>
      <c r="BX1562" s="113"/>
      <c r="BY1562" s="113"/>
      <c r="BZ1562" s="113"/>
      <c r="CA1562" s="113"/>
      <c r="CB1562" s="113"/>
      <c r="CC1562" s="113"/>
      <c r="CD1562" s="113"/>
      <c r="CE1562" s="113"/>
      <c r="CF1562" s="113"/>
      <c r="CG1562" s="113"/>
      <c r="CH1562" s="113"/>
      <c r="CI1562" s="113"/>
      <c r="CJ1562" s="113"/>
      <c r="CK1562" s="113"/>
      <c r="CL1562" s="113"/>
      <c r="CM1562" s="113"/>
      <c r="CN1562" s="113"/>
      <c r="CO1562" s="113"/>
      <c r="CP1562" s="113"/>
      <c r="CQ1562" s="113"/>
      <c r="CR1562" s="113"/>
      <c r="CS1562" s="113"/>
      <c r="CT1562" s="113"/>
      <c r="CU1562" s="113"/>
      <c r="CV1562" s="113"/>
      <c r="CW1562" s="113"/>
      <c r="CX1562" s="113"/>
      <c r="CY1562" s="113"/>
      <c r="CZ1562" s="113"/>
      <c r="DA1562" s="113"/>
      <c r="DB1562" s="113"/>
      <c r="DC1562" s="113"/>
      <c r="DD1562" s="113"/>
      <c r="DE1562" s="113"/>
    </row>
    <row r="1563" spans="19:109">
      <c r="S1563" s="113"/>
      <c r="T1563" s="113"/>
      <c r="U1563" s="113"/>
      <c r="V1563" s="113"/>
      <c r="W1563" s="113"/>
      <c r="X1563" s="113"/>
      <c r="Y1563" s="113"/>
      <c r="Z1563" s="113"/>
      <c r="AA1563" s="113"/>
      <c r="AB1563" s="113"/>
      <c r="AC1563" s="113"/>
      <c r="AD1563" s="113"/>
      <c r="AE1563" s="113"/>
      <c r="AF1563" s="113"/>
      <c r="AG1563" s="113"/>
      <c r="AH1563" s="113"/>
      <c r="AI1563" s="113"/>
      <c r="AJ1563" s="113"/>
      <c r="AK1563" s="113"/>
      <c r="AL1563" s="113"/>
      <c r="AM1563" s="113"/>
      <c r="AN1563" s="113"/>
      <c r="AO1563" s="113"/>
      <c r="AP1563" s="113"/>
      <c r="AQ1563" s="113"/>
      <c r="AR1563" s="113"/>
      <c r="AS1563" s="113"/>
      <c r="AT1563" s="113"/>
      <c r="AU1563" s="113"/>
      <c r="AV1563" s="113"/>
      <c r="AW1563" s="113"/>
      <c r="AX1563" s="113"/>
      <c r="AY1563" s="113"/>
      <c r="AZ1563" s="113"/>
      <c r="BA1563" s="113"/>
      <c r="BB1563" s="113"/>
      <c r="BC1563" s="113"/>
      <c r="BD1563" s="113"/>
      <c r="BE1563" s="113"/>
      <c r="BF1563" s="113"/>
      <c r="BG1563" s="113"/>
      <c r="BH1563" s="113"/>
      <c r="BI1563" s="113"/>
      <c r="BJ1563" s="113"/>
      <c r="BK1563" s="113"/>
      <c r="BL1563" s="113"/>
      <c r="BM1563" s="113"/>
      <c r="BN1563" s="113"/>
      <c r="BO1563" s="113"/>
      <c r="BP1563" s="113"/>
      <c r="BQ1563" s="113"/>
      <c r="BR1563" s="113"/>
      <c r="BS1563" s="113"/>
      <c r="BT1563" s="113"/>
      <c r="BU1563" s="113"/>
      <c r="BV1563" s="113"/>
      <c r="BW1563" s="113"/>
      <c r="BX1563" s="113"/>
      <c r="BY1563" s="113"/>
      <c r="BZ1563" s="113"/>
      <c r="CA1563" s="113"/>
      <c r="CB1563" s="113"/>
      <c r="CC1563" s="113"/>
      <c r="CD1563" s="113"/>
      <c r="CE1563" s="113"/>
      <c r="CF1563" s="113"/>
      <c r="CG1563" s="113"/>
      <c r="CH1563" s="113"/>
      <c r="CI1563" s="113"/>
      <c r="CJ1563" s="113"/>
      <c r="CK1563" s="113"/>
      <c r="CL1563" s="113"/>
      <c r="CM1563" s="113"/>
      <c r="CN1563" s="113"/>
      <c r="CO1563" s="113"/>
      <c r="CP1563" s="113"/>
      <c r="CQ1563" s="113"/>
      <c r="CR1563" s="113"/>
      <c r="CS1563" s="113"/>
      <c r="CT1563" s="113"/>
      <c r="CU1563" s="113"/>
      <c r="CV1563" s="113"/>
      <c r="CW1563" s="113"/>
      <c r="CX1563" s="113"/>
      <c r="CY1563" s="113"/>
      <c r="CZ1563" s="113"/>
      <c r="DA1563" s="113"/>
      <c r="DB1563" s="113"/>
      <c r="DC1563" s="113"/>
      <c r="DD1563" s="113"/>
      <c r="DE1563" s="113"/>
    </row>
    <row r="1564" spans="19:109">
      <c r="S1564" s="113"/>
      <c r="T1564" s="113"/>
      <c r="U1564" s="113"/>
      <c r="V1564" s="113"/>
      <c r="W1564" s="113"/>
      <c r="X1564" s="113"/>
      <c r="Y1564" s="113"/>
      <c r="Z1564" s="113"/>
      <c r="AA1564" s="113"/>
      <c r="AB1564" s="113"/>
      <c r="AC1564" s="113"/>
      <c r="AD1564" s="113"/>
      <c r="AE1564" s="113"/>
      <c r="AF1564" s="113"/>
      <c r="AG1564" s="113"/>
      <c r="AH1564" s="113"/>
      <c r="AI1564" s="113"/>
      <c r="AJ1564" s="113"/>
      <c r="AK1564" s="113"/>
      <c r="AL1564" s="113"/>
      <c r="AM1564" s="113"/>
      <c r="AN1564" s="113"/>
      <c r="AO1564" s="113"/>
      <c r="AP1564" s="113"/>
      <c r="AQ1564" s="113"/>
      <c r="AR1564" s="113"/>
      <c r="AS1564" s="113"/>
      <c r="AT1564" s="113"/>
      <c r="AU1564" s="113"/>
      <c r="AV1564" s="113"/>
      <c r="AW1564" s="113"/>
      <c r="AX1564" s="113"/>
      <c r="AY1564" s="113"/>
      <c r="AZ1564" s="113"/>
      <c r="BA1564" s="113"/>
      <c r="BB1564" s="113"/>
      <c r="BC1564" s="113"/>
      <c r="BD1564" s="113"/>
      <c r="BE1564" s="113"/>
      <c r="BF1564" s="113"/>
      <c r="BG1564" s="113"/>
      <c r="BH1564" s="113"/>
      <c r="BI1564" s="113"/>
      <c r="BJ1564" s="113"/>
      <c r="BK1564" s="113"/>
      <c r="BL1564" s="113"/>
      <c r="BM1564" s="113"/>
      <c r="BN1564" s="113"/>
      <c r="BO1564" s="113"/>
      <c r="BP1564" s="113"/>
      <c r="BQ1564" s="113"/>
      <c r="BR1564" s="113"/>
      <c r="BS1564" s="113"/>
      <c r="BT1564" s="113"/>
      <c r="BU1564" s="113"/>
      <c r="BV1564" s="113"/>
      <c r="BW1564" s="113"/>
      <c r="BX1564" s="113"/>
      <c r="BY1564" s="113"/>
      <c r="BZ1564" s="113"/>
      <c r="CA1564" s="113"/>
      <c r="CB1564" s="113"/>
      <c r="CC1564" s="113"/>
      <c r="CD1564" s="113"/>
      <c r="CE1564" s="113"/>
      <c r="CF1564" s="113"/>
      <c r="CG1564" s="113"/>
      <c r="CH1564" s="113"/>
      <c r="CI1564" s="113"/>
      <c r="CJ1564" s="113"/>
      <c r="CK1564" s="113"/>
      <c r="CL1564" s="113"/>
      <c r="CM1564" s="113"/>
      <c r="CN1564" s="113"/>
      <c r="CO1564" s="113"/>
      <c r="CP1564" s="113"/>
      <c r="CQ1564" s="113"/>
      <c r="CR1564" s="113"/>
      <c r="CS1564" s="113"/>
      <c r="CT1564" s="113"/>
      <c r="CU1564" s="113"/>
      <c r="CV1564" s="113"/>
      <c r="CW1564" s="113"/>
      <c r="CX1564" s="113"/>
      <c r="CY1564" s="113"/>
      <c r="CZ1564" s="113"/>
      <c r="DA1564" s="113"/>
      <c r="DB1564" s="113"/>
      <c r="DC1564" s="113"/>
      <c r="DD1564" s="113"/>
      <c r="DE1564" s="113"/>
    </row>
    <row r="1565" spans="19:109">
      <c r="S1565" s="113"/>
      <c r="T1565" s="113"/>
      <c r="U1565" s="113"/>
      <c r="V1565" s="113"/>
      <c r="W1565" s="113"/>
      <c r="X1565" s="113"/>
      <c r="Y1565" s="113"/>
      <c r="Z1565" s="113"/>
      <c r="AA1565" s="113"/>
      <c r="AB1565" s="113"/>
      <c r="AC1565" s="113"/>
      <c r="AD1565" s="113"/>
      <c r="AE1565" s="113"/>
      <c r="AF1565" s="113"/>
      <c r="AG1565" s="113"/>
      <c r="AH1565" s="113"/>
      <c r="AI1565" s="113"/>
      <c r="AJ1565" s="113"/>
      <c r="AK1565" s="113"/>
      <c r="AL1565" s="113"/>
      <c r="AM1565" s="113"/>
      <c r="AN1565" s="113"/>
      <c r="AO1565" s="113"/>
      <c r="AP1565" s="113"/>
      <c r="AQ1565" s="113"/>
      <c r="AR1565" s="113"/>
      <c r="AS1565" s="113"/>
      <c r="AT1565" s="113"/>
      <c r="AU1565" s="113"/>
      <c r="AV1565" s="113"/>
      <c r="AW1565" s="113"/>
      <c r="AX1565" s="113"/>
      <c r="AY1565" s="113"/>
      <c r="AZ1565" s="113"/>
      <c r="BA1565" s="113"/>
      <c r="BB1565" s="113"/>
      <c r="BC1565" s="113"/>
      <c r="BD1565" s="113"/>
      <c r="BE1565" s="113"/>
      <c r="BF1565" s="113"/>
      <c r="BG1565" s="113"/>
      <c r="BH1565" s="113"/>
      <c r="BI1565" s="113"/>
      <c r="BJ1565" s="113"/>
      <c r="BK1565" s="113"/>
      <c r="BL1565" s="113"/>
      <c r="BM1565" s="113"/>
      <c r="BN1565" s="113"/>
      <c r="BO1565" s="113"/>
      <c r="BP1565" s="113"/>
      <c r="BQ1565" s="113"/>
      <c r="BR1565" s="113"/>
      <c r="BS1565" s="113"/>
      <c r="BT1565" s="113"/>
      <c r="BU1565" s="113"/>
      <c r="BV1565" s="113"/>
      <c r="BW1565" s="113"/>
      <c r="BX1565" s="113"/>
      <c r="BY1565" s="113"/>
      <c r="BZ1565" s="113"/>
      <c r="CA1565" s="113"/>
      <c r="CB1565" s="113"/>
      <c r="CC1565" s="113"/>
      <c r="CD1565" s="113"/>
      <c r="CE1565" s="113"/>
      <c r="CF1565" s="113"/>
      <c r="CG1565" s="113"/>
      <c r="CH1565" s="113"/>
      <c r="CI1565" s="113"/>
      <c r="CJ1565" s="113"/>
      <c r="CK1565" s="113"/>
      <c r="CL1565" s="113"/>
      <c r="CM1565" s="113"/>
      <c r="CN1565" s="113"/>
      <c r="CO1565" s="113"/>
      <c r="CP1565" s="113"/>
      <c r="CQ1565" s="113"/>
      <c r="CR1565" s="113"/>
      <c r="CS1565" s="113"/>
      <c r="CT1565" s="113"/>
      <c r="CU1565" s="113"/>
      <c r="CV1565" s="113"/>
      <c r="CW1565" s="113"/>
      <c r="CX1565" s="113"/>
      <c r="CY1565" s="113"/>
      <c r="CZ1565" s="113"/>
      <c r="DA1565" s="113"/>
      <c r="DB1565" s="113"/>
      <c r="DC1565" s="113"/>
      <c r="DD1565" s="113"/>
      <c r="DE1565" s="113"/>
    </row>
    <row r="1566" spans="19:109">
      <c r="S1566" s="113"/>
      <c r="T1566" s="113"/>
      <c r="U1566" s="113"/>
      <c r="V1566" s="113"/>
      <c r="W1566" s="113"/>
      <c r="X1566" s="113"/>
      <c r="Y1566" s="113"/>
      <c r="Z1566" s="113"/>
      <c r="AA1566" s="113"/>
      <c r="AB1566" s="113"/>
      <c r="AC1566" s="113"/>
      <c r="AD1566" s="113"/>
      <c r="AE1566" s="113"/>
      <c r="AF1566" s="113"/>
      <c r="AG1566" s="113"/>
      <c r="AH1566" s="113"/>
      <c r="AI1566" s="113"/>
      <c r="AJ1566" s="113"/>
      <c r="AK1566" s="113"/>
      <c r="AL1566" s="113"/>
      <c r="AM1566" s="113"/>
      <c r="AN1566" s="113"/>
      <c r="AO1566" s="113"/>
      <c r="AP1566" s="113"/>
      <c r="AQ1566" s="113"/>
      <c r="AR1566" s="113"/>
      <c r="AS1566" s="113"/>
      <c r="AT1566" s="113"/>
      <c r="AU1566" s="113"/>
      <c r="AV1566" s="113"/>
      <c r="AW1566" s="113"/>
      <c r="AX1566" s="113"/>
      <c r="AY1566" s="113"/>
      <c r="AZ1566" s="113"/>
      <c r="BA1566" s="113"/>
      <c r="BB1566" s="113"/>
      <c r="BC1566" s="113"/>
      <c r="BD1566" s="113"/>
      <c r="BE1566" s="113"/>
      <c r="BF1566" s="113"/>
      <c r="BG1566" s="113"/>
      <c r="BH1566" s="113"/>
      <c r="BI1566" s="113"/>
      <c r="BJ1566" s="113"/>
      <c r="BK1566" s="113"/>
      <c r="BL1566" s="113"/>
      <c r="BM1566" s="113"/>
      <c r="BN1566" s="113"/>
      <c r="BO1566" s="113"/>
      <c r="BP1566" s="113"/>
      <c r="BQ1566" s="113"/>
      <c r="BR1566" s="113"/>
      <c r="BS1566" s="113"/>
      <c r="BT1566" s="113"/>
      <c r="BU1566" s="113"/>
      <c r="BV1566" s="113"/>
      <c r="BW1566" s="113"/>
      <c r="BX1566" s="113"/>
      <c r="BY1566" s="113"/>
      <c r="BZ1566" s="113"/>
      <c r="CA1566" s="113"/>
      <c r="CB1566" s="113"/>
      <c r="CC1566" s="113"/>
      <c r="CD1566" s="113"/>
      <c r="CE1566" s="113"/>
      <c r="CF1566" s="113"/>
      <c r="CG1566" s="113"/>
      <c r="CH1566" s="113"/>
      <c r="CI1566" s="113"/>
      <c r="CJ1566" s="113"/>
      <c r="CK1566" s="113"/>
      <c r="CL1566" s="113"/>
      <c r="CM1566" s="113"/>
      <c r="CN1566" s="113"/>
      <c r="CO1566" s="113"/>
      <c r="CP1566" s="113"/>
      <c r="CQ1566" s="113"/>
      <c r="CR1566" s="113"/>
      <c r="CS1566" s="113"/>
      <c r="CT1566" s="113"/>
      <c r="CU1566" s="113"/>
      <c r="CV1566" s="113"/>
      <c r="CW1566" s="113"/>
      <c r="CX1566" s="113"/>
      <c r="CY1566" s="113"/>
      <c r="CZ1566" s="113"/>
      <c r="DA1566" s="113"/>
      <c r="DB1566" s="113"/>
      <c r="DC1566" s="113"/>
      <c r="DD1566" s="113"/>
      <c r="DE1566" s="113"/>
    </row>
    <row r="1567" spans="19:109">
      <c r="S1567" s="113"/>
      <c r="T1567" s="113"/>
      <c r="U1567" s="113"/>
      <c r="V1567" s="113"/>
      <c r="W1567" s="113"/>
      <c r="X1567" s="113"/>
      <c r="Y1567" s="113"/>
      <c r="Z1567" s="113"/>
      <c r="AA1567" s="113"/>
      <c r="AB1567" s="113"/>
      <c r="AC1567" s="113"/>
      <c r="AD1567" s="113"/>
      <c r="AE1567" s="113"/>
      <c r="AF1567" s="113"/>
      <c r="AG1567" s="113"/>
      <c r="AH1567" s="113"/>
      <c r="AI1567" s="113"/>
      <c r="AJ1567" s="113"/>
      <c r="AK1567" s="113"/>
      <c r="AL1567" s="113"/>
      <c r="AM1567" s="113"/>
      <c r="AN1567" s="113"/>
      <c r="AO1567" s="113"/>
      <c r="AP1567" s="113"/>
      <c r="AQ1567" s="113"/>
      <c r="AR1567" s="113"/>
      <c r="AS1567" s="113"/>
      <c r="AT1567" s="113"/>
      <c r="AU1567" s="113"/>
      <c r="AV1567" s="113"/>
      <c r="AW1567" s="113"/>
      <c r="AX1567" s="113"/>
      <c r="AY1567" s="113"/>
      <c r="AZ1567" s="113"/>
      <c r="BA1567" s="113"/>
      <c r="BB1567" s="113"/>
      <c r="BC1567" s="113"/>
      <c r="BD1567" s="113"/>
      <c r="BE1567" s="113"/>
      <c r="BF1567" s="113"/>
      <c r="BG1567" s="113"/>
      <c r="BH1567" s="113"/>
      <c r="BI1567" s="113"/>
      <c r="BJ1567" s="113"/>
      <c r="BK1567" s="113"/>
      <c r="BL1567" s="113"/>
      <c r="BM1567" s="113"/>
      <c r="BN1567" s="113"/>
      <c r="BO1567" s="113"/>
      <c r="BP1567" s="113"/>
      <c r="BQ1567" s="113"/>
      <c r="BR1567" s="113"/>
      <c r="BS1567" s="113"/>
      <c r="BT1567" s="113"/>
      <c r="BU1567" s="113"/>
      <c r="BV1567" s="113"/>
      <c r="BW1567" s="113"/>
      <c r="BX1567" s="113"/>
      <c r="BY1567" s="113"/>
      <c r="BZ1567" s="113"/>
      <c r="CA1567" s="113"/>
      <c r="CB1567" s="113"/>
      <c r="CC1567" s="113"/>
      <c r="CD1567" s="113"/>
      <c r="CE1567" s="113"/>
      <c r="CF1567" s="113"/>
      <c r="CG1567" s="113"/>
      <c r="CH1567" s="113"/>
      <c r="CI1567" s="113"/>
      <c r="CJ1567" s="113"/>
      <c r="CK1567" s="113"/>
      <c r="CL1567" s="113"/>
      <c r="CM1567" s="113"/>
      <c r="CN1567" s="113"/>
      <c r="CO1567" s="113"/>
      <c r="CP1567" s="113"/>
      <c r="CQ1567" s="113"/>
      <c r="CR1567" s="113"/>
      <c r="CS1567" s="113"/>
      <c r="CT1567" s="113"/>
      <c r="CU1567" s="113"/>
      <c r="CV1567" s="113"/>
      <c r="CW1567" s="113"/>
      <c r="CX1567" s="113"/>
      <c r="CY1567" s="113"/>
      <c r="CZ1567" s="113"/>
      <c r="DA1567" s="113"/>
      <c r="DB1567" s="113"/>
      <c r="DC1567" s="113"/>
      <c r="DD1567" s="113"/>
      <c r="DE1567" s="113"/>
    </row>
    <row r="1568" spans="19:109">
      <c r="S1568" s="113"/>
      <c r="T1568" s="113"/>
      <c r="U1568" s="113"/>
      <c r="V1568" s="113"/>
      <c r="W1568" s="113"/>
      <c r="X1568" s="113"/>
      <c r="Y1568" s="113"/>
      <c r="Z1568" s="113"/>
      <c r="AA1568" s="113"/>
      <c r="AB1568" s="113"/>
      <c r="AC1568" s="113"/>
      <c r="AD1568" s="113"/>
      <c r="AE1568" s="113"/>
      <c r="AF1568" s="113"/>
      <c r="AG1568" s="113"/>
      <c r="AH1568" s="113"/>
      <c r="AI1568" s="113"/>
      <c r="AJ1568" s="113"/>
      <c r="AK1568" s="113"/>
      <c r="AL1568" s="113"/>
      <c r="AM1568" s="113"/>
      <c r="AN1568" s="113"/>
      <c r="AO1568" s="113"/>
      <c r="AP1568" s="113"/>
      <c r="AQ1568" s="113"/>
      <c r="AR1568" s="113"/>
      <c r="AS1568" s="113"/>
      <c r="AT1568" s="113"/>
      <c r="AU1568" s="113"/>
      <c r="AV1568" s="113"/>
      <c r="AW1568" s="113"/>
      <c r="AX1568" s="113"/>
      <c r="AY1568" s="113"/>
      <c r="AZ1568" s="113"/>
      <c r="BA1568" s="113"/>
      <c r="BB1568" s="113"/>
      <c r="BC1568" s="113"/>
      <c r="BD1568" s="113"/>
      <c r="BE1568" s="113"/>
      <c r="BF1568" s="113"/>
      <c r="BG1568" s="113"/>
      <c r="BH1568" s="113"/>
      <c r="BI1568" s="113"/>
      <c r="BJ1568" s="113"/>
      <c r="BK1568" s="113"/>
      <c r="BL1568" s="113"/>
      <c r="BM1568" s="113"/>
      <c r="BN1568" s="113"/>
      <c r="BO1568" s="113"/>
      <c r="BP1568" s="113"/>
      <c r="BQ1568" s="113"/>
      <c r="BR1568" s="113"/>
      <c r="BS1568" s="113"/>
      <c r="BT1568" s="113"/>
      <c r="BU1568" s="113"/>
      <c r="BV1568" s="113"/>
      <c r="BW1568" s="113"/>
      <c r="BX1568" s="113"/>
      <c r="BY1568" s="113"/>
      <c r="BZ1568" s="113"/>
      <c r="CA1568" s="113"/>
      <c r="CB1568" s="113"/>
      <c r="CC1568" s="113"/>
      <c r="CD1568" s="113"/>
      <c r="CE1568" s="113"/>
      <c r="CF1568" s="113"/>
      <c r="CG1568" s="113"/>
      <c r="CH1568" s="113"/>
      <c r="CI1568" s="113"/>
      <c r="CJ1568" s="113"/>
      <c r="CK1568" s="113"/>
      <c r="CL1568" s="113"/>
      <c r="CM1568" s="113"/>
      <c r="CN1568" s="113"/>
      <c r="CO1568" s="113"/>
      <c r="CP1568" s="113"/>
      <c r="CQ1568" s="113"/>
      <c r="CR1568" s="113"/>
      <c r="CS1568" s="113"/>
      <c r="CT1568" s="113"/>
      <c r="CU1568" s="113"/>
      <c r="CV1568" s="113"/>
      <c r="CW1568" s="113"/>
      <c r="CX1568" s="113"/>
      <c r="CY1568" s="113"/>
      <c r="CZ1568" s="113"/>
      <c r="DA1568" s="113"/>
      <c r="DB1568" s="113"/>
      <c r="DC1568" s="113"/>
      <c r="DD1568" s="113"/>
      <c r="DE1568" s="113"/>
    </row>
    <row r="1569" spans="19:109">
      <c r="S1569" s="113"/>
      <c r="T1569" s="113"/>
      <c r="U1569" s="113"/>
      <c r="V1569" s="113"/>
      <c r="W1569" s="113"/>
      <c r="X1569" s="113"/>
      <c r="Y1569" s="113"/>
      <c r="Z1569" s="113"/>
      <c r="AA1569" s="113"/>
      <c r="AB1569" s="113"/>
      <c r="AC1569" s="113"/>
      <c r="AD1569" s="113"/>
      <c r="AE1569" s="113"/>
      <c r="AF1569" s="113"/>
      <c r="AG1569" s="113"/>
      <c r="AH1569" s="113"/>
      <c r="AI1569" s="113"/>
      <c r="AJ1569" s="113"/>
      <c r="AK1569" s="113"/>
      <c r="AL1569" s="113"/>
      <c r="AM1569" s="113"/>
      <c r="AN1569" s="113"/>
      <c r="AO1569" s="113"/>
      <c r="AP1569" s="113"/>
      <c r="AQ1569" s="113"/>
      <c r="AR1569" s="113"/>
      <c r="AS1569" s="113"/>
      <c r="AT1569" s="113"/>
      <c r="AU1569" s="113"/>
      <c r="AV1569" s="113"/>
      <c r="AW1569" s="113"/>
      <c r="AX1569" s="113"/>
      <c r="AY1569" s="113"/>
      <c r="AZ1569" s="113"/>
      <c r="BA1569" s="113"/>
      <c r="BB1569" s="113"/>
      <c r="BC1569" s="113"/>
      <c r="BD1569" s="113"/>
      <c r="BE1569" s="113"/>
      <c r="BF1569" s="113"/>
      <c r="BG1569" s="113"/>
      <c r="BH1569" s="113"/>
      <c r="BI1569" s="113"/>
      <c r="BJ1569" s="113"/>
      <c r="BK1569" s="113"/>
      <c r="BL1569" s="113"/>
      <c r="BM1569" s="113"/>
      <c r="BN1569" s="113"/>
      <c r="BO1569" s="113"/>
      <c r="BP1569" s="113"/>
      <c r="BQ1569" s="113"/>
      <c r="BR1569" s="113"/>
      <c r="BS1569" s="113"/>
      <c r="BT1569" s="113"/>
      <c r="BU1569" s="113"/>
      <c r="BV1569" s="113"/>
      <c r="BW1569" s="113"/>
      <c r="BX1569" s="113"/>
      <c r="BY1569" s="113"/>
      <c r="BZ1569" s="113"/>
      <c r="CA1569" s="113"/>
      <c r="CB1569" s="113"/>
      <c r="CC1569" s="113"/>
      <c r="CD1569" s="113"/>
      <c r="CE1569" s="113"/>
      <c r="CF1569" s="113"/>
      <c r="CG1569" s="113"/>
      <c r="CH1569" s="113"/>
      <c r="CI1569" s="113"/>
      <c r="CJ1569" s="113"/>
      <c r="CK1569" s="113"/>
      <c r="CL1569" s="113"/>
      <c r="CM1569" s="113"/>
      <c r="CN1569" s="113"/>
      <c r="CO1569" s="113"/>
      <c r="CP1569" s="113"/>
      <c r="CQ1569" s="113"/>
      <c r="CR1569" s="113"/>
      <c r="CS1569" s="113"/>
      <c r="CT1569" s="113"/>
      <c r="CU1569" s="113"/>
      <c r="CV1569" s="113"/>
      <c r="CW1569" s="113"/>
      <c r="CX1569" s="113"/>
      <c r="CY1569" s="113"/>
      <c r="CZ1569" s="113"/>
      <c r="DA1569" s="113"/>
      <c r="DB1569" s="113"/>
      <c r="DC1569" s="113"/>
      <c r="DD1569" s="113"/>
      <c r="DE1569" s="113"/>
    </row>
    <row r="1570" spans="19:109">
      <c r="S1570" s="113"/>
      <c r="T1570" s="113"/>
      <c r="U1570" s="113"/>
      <c r="V1570" s="113"/>
      <c r="W1570" s="113"/>
      <c r="X1570" s="113"/>
      <c r="Y1570" s="113"/>
      <c r="Z1570" s="113"/>
      <c r="AA1570" s="113"/>
      <c r="AB1570" s="113"/>
      <c r="AC1570" s="113"/>
      <c r="AD1570" s="113"/>
      <c r="AE1570" s="113"/>
      <c r="AF1570" s="113"/>
      <c r="AG1570" s="113"/>
      <c r="AH1570" s="113"/>
      <c r="AI1570" s="113"/>
      <c r="AJ1570" s="113"/>
      <c r="AK1570" s="113"/>
      <c r="AL1570" s="113"/>
      <c r="AM1570" s="113"/>
      <c r="AN1570" s="113"/>
      <c r="AO1570" s="113"/>
      <c r="AP1570" s="113"/>
      <c r="AQ1570" s="113"/>
      <c r="AR1570" s="113"/>
      <c r="AS1570" s="113"/>
      <c r="AT1570" s="113"/>
      <c r="AU1570" s="113"/>
      <c r="AV1570" s="113"/>
      <c r="AW1570" s="113"/>
      <c r="AX1570" s="113"/>
      <c r="AY1570" s="113"/>
      <c r="AZ1570" s="113"/>
      <c r="BA1570" s="113"/>
      <c r="BB1570" s="113"/>
      <c r="BC1570" s="113"/>
      <c r="BD1570" s="113"/>
      <c r="BE1570" s="113"/>
      <c r="BF1570" s="113"/>
      <c r="BG1570" s="113"/>
      <c r="BH1570" s="113"/>
      <c r="BI1570" s="113"/>
      <c r="BJ1570" s="113"/>
      <c r="BK1570" s="113"/>
      <c r="BL1570" s="113"/>
      <c r="BM1570" s="113"/>
      <c r="BN1570" s="113"/>
      <c r="BO1570" s="113"/>
      <c r="BP1570" s="113"/>
      <c r="BQ1570" s="113"/>
      <c r="BR1570" s="113"/>
      <c r="BS1570" s="113"/>
      <c r="BT1570" s="113"/>
      <c r="BU1570" s="113"/>
      <c r="BV1570" s="113"/>
      <c r="BW1570" s="113"/>
      <c r="BX1570" s="113"/>
      <c r="BY1570" s="113"/>
      <c r="BZ1570" s="113"/>
      <c r="CA1570" s="113"/>
      <c r="CB1570" s="113"/>
      <c r="CC1570" s="113"/>
      <c r="CD1570" s="113"/>
      <c r="CE1570" s="113"/>
      <c r="CF1570" s="113"/>
      <c r="CG1570" s="113"/>
      <c r="CH1570" s="113"/>
      <c r="CI1570" s="113"/>
      <c r="CJ1570" s="113"/>
      <c r="CK1570" s="113"/>
      <c r="CL1570" s="113"/>
      <c r="CM1570" s="113"/>
      <c r="CN1570" s="113"/>
      <c r="CO1570" s="113"/>
      <c r="CP1570" s="113"/>
      <c r="CQ1570" s="113"/>
      <c r="CR1570" s="113"/>
      <c r="CS1570" s="113"/>
      <c r="CT1570" s="113"/>
      <c r="CU1570" s="113"/>
      <c r="CV1570" s="113"/>
      <c r="CW1570" s="113"/>
      <c r="CX1570" s="113"/>
      <c r="CY1570" s="113"/>
      <c r="CZ1570" s="113"/>
      <c r="DA1570" s="113"/>
      <c r="DB1570" s="113"/>
      <c r="DC1570" s="113"/>
      <c r="DD1570" s="113"/>
      <c r="DE1570" s="113"/>
    </row>
    <row r="1571" spans="19:109">
      <c r="S1571" s="113"/>
      <c r="T1571" s="113"/>
      <c r="U1571" s="113"/>
      <c r="V1571" s="113"/>
      <c r="W1571" s="113"/>
      <c r="X1571" s="113"/>
      <c r="Y1571" s="113"/>
      <c r="Z1571" s="113"/>
      <c r="AA1571" s="113"/>
      <c r="AB1571" s="113"/>
      <c r="AC1571" s="113"/>
      <c r="AD1571" s="113"/>
      <c r="AE1571" s="113"/>
      <c r="AF1571" s="113"/>
      <c r="AG1571" s="113"/>
      <c r="AH1571" s="113"/>
      <c r="AI1571" s="113"/>
      <c r="AJ1571" s="113"/>
      <c r="AK1571" s="113"/>
      <c r="AL1571" s="113"/>
      <c r="AM1571" s="113"/>
      <c r="AN1571" s="113"/>
      <c r="AO1571" s="113"/>
      <c r="AP1571" s="113"/>
      <c r="AQ1571" s="113"/>
      <c r="AR1571" s="113"/>
      <c r="AS1571" s="113"/>
      <c r="AT1571" s="113"/>
      <c r="AU1571" s="113"/>
      <c r="AV1571" s="113"/>
      <c r="AW1571" s="113"/>
      <c r="AX1571" s="113"/>
      <c r="AY1571" s="113"/>
      <c r="AZ1571" s="113"/>
      <c r="BA1571" s="113"/>
      <c r="BB1571" s="113"/>
      <c r="BC1571" s="113"/>
      <c r="BD1571" s="113"/>
      <c r="BE1571" s="113"/>
      <c r="BF1571" s="113"/>
      <c r="BG1571" s="113"/>
      <c r="BH1571" s="113"/>
      <c r="BI1571" s="113"/>
      <c r="BJ1571" s="113"/>
      <c r="BK1571" s="113"/>
      <c r="BL1571" s="113"/>
      <c r="BM1571" s="113"/>
      <c r="BN1571" s="113"/>
      <c r="BO1571" s="113"/>
      <c r="BP1571" s="113"/>
      <c r="BQ1571" s="113"/>
      <c r="BR1571" s="113"/>
      <c r="BS1571" s="113"/>
      <c r="BT1571" s="113"/>
      <c r="BU1571" s="113"/>
      <c r="BV1571" s="113"/>
      <c r="BW1571" s="113"/>
      <c r="BX1571" s="113"/>
      <c r="BY1571" s="113"/>
      <c r="BZ1571" s="113"/>
      <c r="CA1571" s="113"/>
      <c r="CB1571" s="113"/>
      <c r="CC1571" s="113"/>
      <c r="CD1571" s="113"/>
      <c r="CE1571" s="113"/>
      <c r="CF1571" s="113"/>
      <c r="CG1571" s="113"/>
      <c r="CH1571" s="113"/>
      <c r="CI1571" s="113"/>
      <c r="CJ1571" s="113"/>
      <c r="CK1571" s="113"/>
      <c r="CL1571" s="113"/>
      <c r="CM1571" s="113"/>
      <c r="CN1571" s="113"/>
      <c r="CO1571" s="113"/>
      <c r="CP1571" s="113"/>
      <c r="CQ1571" s="113"/>
      <c r="CR1571" s="113"/>
      <c r="CS1571" s="113"/>
      <c r="CT1571" s="113"/>
      <c r="CU1571" s="113"/>
      <c r="CV1571" s="113"/>
      <c r="CW1571" s="113"/>
      <c r="CX1571" s="113"/>
      <c r="CY1571" s="113"/>
      <c r="CZ1571" s="113"/>
      <c r="DA1571" s="113"/>
      <c r="DB1571" s="113"/>
      <c r="DC1571" s="113"/>
      <c r="DD1571" s="113"/>
      <c r="DE1571" s="113"/>
    </row>
    <row r="1572" spans="19:109">
      <c r="S1572" s="113"/>
      <c r="T1572" s="113"/>
      <c r="U1572" s="113"/>
      <c r="V1572" s="113"/>
      <c r="W1572" s="113"/>
      <c r="X1572" s="113"/>
      <c r="Y1572" s="113"/>
      <c r="Z1572" s="113"/>
      <c r="AA1572" s="113"/>
      <c r="AB1572" s="113"/>
      <c r="AC1572" s="113"/>
      <c r="AD1572" s="113"/>
      <c r="AE1572" s="113"/>
      <c r="AF1572" s="113"/>
      <c r="AG1572" s="113"/>
      <c r="AH1572" s="113"/>
      <c r="AI1572" s="113"/>
      <c r="AJ1572" s="113"/>
      <c r="AK1572" s="113"/>
      <c r="AL1572" s="113"/>
      <c r="AM1572" s="113"/>
      <c r="AN1572" s="113"/>
      <c r="AO1572" s="113"/>
      <c r="AP1572" s="113"/>
      <c r="AQ1572" s="113"/>
      <c r="AR1572" s="113"/>
      <c r="AS1572" s="113"/>
      <c r="AT1572" s="113"/>
      <c r="AU1572" s="113"/>
      <c r="AV1572" s="113"/>
      <c r="AW1572" s="113"/>
      <c r="AX1572" s="113"/>
      <c r="AY1572" s="113"/>
      <c r="AZ1572" s="113"/>
      <c r="BA1572" s="113"/>
      <c r="BB1572" s="113"/>
      <c r="BC1572" s="113"/>
      <c r="BD1572" s="113"/>
      <c r="BE1572" s="113"/>
      <c r="BF1572" s="113"/>
      <c r="BG1572" s="113"/>
      <c r="BH1572" s="113"/>
      <c r="BI1572" s="113"/>
      <c r="BJ1572" s="113"/>
      <c r="BK1572" s="113"/>
      <c r="BL1572" s="113"/>
      <c r="BM1572" s="113"/>
      <c r="BN1572" s="113"/>
      <c r="BO1572" s="113"/>
      <c r="BP1572" s="113"/>
      <c r="BQ1572" s="113"/>
      <c r="BR1572" s="113"/>
      <c r="BS1572" s="113"/>
      <c r="BT1572" s="113"/>
      <c r="BU1572" s="113"/>
      <c r="BV1572" s="113"/>
      <c r="BW1572" s="113"/>
      <c r="BX1572" s="113"/>
      <c r="BY1572" s="113"/>
      <c r="BZ1572" s="113"/>
      <c r="CA1572" s="113"/>
      <c r="CB1572" s="113"/>
      <c r="CC1572" s="113"/>
      <c r="CD1572" s="113"/>
      <c r="CE1572" s="113"/>
      <c r="CF1572" s="113"/>
      <c r="CG1572" s="113"/>
      <c r="CH1572" s="113"/>
      <c r="CI1572" s="113"/>
      <c r="CJ1572" s="113"/>
      <c r="CK1572" s="113"/>
      <c r="CL1572" s="113"/>
      <c r="CM1572" s="113"/>
      <c r="CN1572" s="113"/>
      <c r="CO1572" s="113"/>
      <c r="CP1572" s="113"/>
      <c r="CQ1572" s="113"/>
      <c r="CR1572" s="113"/>
      <c r="CS1572" s="113"/>
      <c r="CT1572" s="113"/>
      <c r="CU1572" s="113"/>
      <c r="CV1572" s="113"/>
      <c r="CW1572" s="113"/>
      <c r="CX1572" s="113"/>
      <c r="CY1572" s="113"/>
      <c r="CZ1572" s="113"/>
      <c r="DA1572" s="113"/>
      <c r="DB1572" s="113"/>
      <c r="DC1572" s="113"/>
      <c r="DD1572" s="113"/>
      <c r="DE1572" s="113"/>
    </row>
    <row r="1573" spans="19:109">
      <c r="S1573" s="113"/>
      <c r="T1573" s="113"/>
      <c r="U1573" s="113"/>
      <c r="V1573" s="113"/>
      <c r="W1573" s="113"/>
      <c r="X1573" s="113"/>
      <c r="Y1573" s="113"/>
      <c r="Z1573" s="113"/>
      <c r="AA1573" s="113"/>
      <c r="AB1573" s="113"/>
      <c r="AC1573" s="113"/>
      <c r="AD1573" s="113"/>
      <c r="AE1573" s="113"/>
      <c r="AF1573" s="113"/>
      <c r="AG1573" s="113"/>
      <c r="AH1573" s="113"/>
      <c r="AI1573" s="113"/>
      <c r="AJ1573" s="113"/>
      <c r="AK1573" s="113"/>
      <c r="AL1573" s="113"/>
      <c r="AM1573" s="113"/>
      <c r="AN1573" s="113"/>
      <c r="AO1573" s="113"/>
      <c r="AP1573" s="113"/>
      <c r="AQ1573" s="113"/>
      <c r="AR1573" s="113"/>
      <c r="AS1573" s="113"/>
      <c r="AT1573" s="113"/>
      <c r="AU1573" s="113"/>
      <c r="AV1573" s="113"/>
      <c r="AW1573" s="113"/>
      <c r="AX1573" s="113"/>
      <c r="AY1573" s="113"/>
      <c r="AZ1573" s="113"/>
      <c r="BA1573" s="113"/>
      <c r="BB1573" s="113"/>
      <c r="BC1573" s="113"/>
      <c r="BD1573" s="113"/>
      <c r="BE1573" s="113"/>
      <c r="BF1573" s="113"/>
      <c r="BG1573" s="113"/>
      <c r="BH1573" s="113"/>
      <c r="BI1573" s="113"/>
      <c r="BJ1573" s="113"/>
      <c r="BK1573" s="113"/>
      <c r="BL1573" s="113"/>
      <c r="BM1573" s="113"/>
      <c r="BN1573" s="113"/>
      <c r="BO1573" s="113"/>
      <c r="BP1573" s="113"/>
      <c r="BQ1573" s="113"/>
      <c r="BR1573" s="113"/>
      <c r="BS1573" s="113"/>
      <c r="BT1573" s="113"/>
      <c r="BU1573" s="113"/>
      <c r="BV1573" s="113"/>
      <c r="BW1573" s="113"/>
      <c r="BX1573" s="113"/>
      <c r="BY1573" s="113"/>
      <c r="BZ1573" s="113"/>
      <c r="CA1573" s="113"/>
      <c r="CB1573" s="113"/>
      <c r="CC1573" s="113"/>
      <c r="CD1573" s="113"/>
      <c r="CE1573" s="113"/>
      <c r="CF1573" s="113"/>
      <c r="CG1573" s="113"/>
      <c r="CH1573" s="113"/>
      <c r="CI1573" s="113"/>
      <c r="CJ1573" s="113"/>
      <c r="CK1573" s="113"/>
      <c r="CL1573" s="113"/>
      <c r="CM1573" s="113"/>
      <c r="CN1573" s="113"/>
      <c r="CO1573" s="113"/>
      <c r="CP1573" s="113"/>
      <c r="CQ1573" s="113"/>
      <c r="CR1573" s="113"/>
      <c r="CS1573" s="113"/>
      <c r="CT1573" s="113"/>
      <c r="CU1573" s="113"/>
      <c r="CV1573" s="113"/>
      <c r="CW1573" s="113"/>
      <c r="CX1573" s="113"/>
      <c r="CY1573" s="113"/>
      <c r="CZ1573" s="113"/>
      <c r="DA1573" s="113"/>
      <c r="DB1573" s="113"/>
      <c r="DC1573" s="113"/>
      <c r="DD1573" s="113"/>
      <c r="DE1573" s="113"/>
    </row>
    <row r="1574" spans="19:109">
      <c r="S1574" s="113"/>
      <c r="T1574" s="113"/>
      <c r="U1574" s="113"/>
      <c r="V1574" s="113"/>
      <c r="W1574" s="113"/>
      <c r="X1574" s="113"/>
      <c r="Y1574" s="113"/>
      <c r="Z1574" s="113"/>
      <c r="AA1574" s="113"/>
      <c r="AB1574" s="113"/>
      <c r="AC1574" s="113"/>
      <c r="AD1574" s="113"/>
      <c r="AE1574" s="113"/>
      <c r="AF1574" s="113"/>
      <c r="AG1574" s="113"/>
      <c r="AH1574" s="113"/>
      <c r="AI1574" s="113"/>
      <c r="AJ1574" s="113"/>
      <c r="AK1574" s="113"/>
      <c r="AL1574" s="113"/>
      <c r="AM1574" s="113"/>
      <c r="AN1574" s="113"/>
      <c r="AO1574" s="113"/>
      <c r="AP1574" s="113"/>
      <c r="AQ1574" s="113"/>
      <c r="AR1574" s="113"/>
      <c r="AS1574" s="113"/>
      <c r="AT1574" s="113"/>
      <c r="AU1574" s="113"/>
      <c r="AV1574" s="113"/>
      <c r="AW1574" s="113"/>
      <c r="AX1574" s="113"/>
      <c r="AY1574" s="113"/>
      <c r="AZ1574" s="113"/>
      <c r="BA1574" s="113"/>
      <c r="BB1574" s="113"/>
      <c r="BC1574" s="113"/>
      <c r="BD1574" s="113"/>
      <c r="BE1574" s="113"/>
      <c r="BF1574" s="113"/>
      <c r="BG1574" s="113"/>
      <c r="BH1574" s="113"/>
      <c r="BI1574" s="113"/>
      <c r="BJ1574" s="113"/>
      <c r="BK1574" s="113"/>
      <c r="BL1574" s="113"/>
      <c r="BM1574" s="113"/>
      <c r="BN1574" s="113"/>
      <c r="BO1574" s="113"/>
      <c r="BP1574" s="113"/>
      <c r="BQ1574" s="113"/>
      <c r="BR1574" s="113"/>
      <c r="BS1574" s="113"/>
      <c r="BT1574" s="113"/>
      <c r="BU1574" s="113"/>
      <c r="BV1574" s="113"/>
      <c r="BW1574" s="113"/>
      <c r="BX1574" s="113"/>
      <c r="BY1574" s="113"/>
      <c r="BZ1574" s="113"/>
      <c r="CA1574" s="113"/>
      <c r="CB1574" s="113"/>
      <c r="CC1574" s="113"/>
      <c r="CD1574" s="113"/>
      <c r="CE1574" s="113"/>
      <c r="CF1574" s="113"/>
      <c r="CG1574" s="113"/>
      <c r="CH1574" s="113"/>
      <c r="CI1574" s="113"/>
      <c r="CJ1574" s="113"/>
      <c r="CK1574" s="113"/>
      <c r="CL1574" s="113"/>
      <c r="CM1574" s="113"/>
      <c r="CN1574" s="113"/>
      <c r="CO1574" s="113"/>
      <c r="CP1574" s="113"/>
      <c r="CQ1574" s="113"/>
      <c r="CR1574" s="113"/>
      <c r="CS1574" s="113"/>
      <c r="CT1574" s="113"/>
      <c r="CU1574" s="113"/>
      <c r="CV1574" s="113"/>
      <c r="CW1574" s="113"/>
      <c r="CX1574" s="113"/>
      <c r="CY1574" s="113"/>
      <c r="CZ1574" s="113"/>
      <c r="DA1574" s="113"/>
      <c r="DB1574" s="113"/>
      <c r="DC1574" s="113"/>
      <c r="DD1574" s="113"/>
      <c r="DE1574" s="113"/>
    </row>
    <row r="1575" spans="19:109">
      <c r="S1575" s="113"/>
      <c r="T1575" s="113"/>
      <c r="U1575" s="113"/>
      <c r="V1575" s="113"/>
      <c r="W1575" s="113"/>
      <c r="X1575" s="113"/>
      <c r="Y1575" s="113"/>
      <c r="Z1575" s="113"/>
      <c r="AA1575" s="113"/>
      <c r="AB1575" s="113"/>
      <c r="AC1575" s="113"/>
      <c r="AD1575" s="113"/>
      <c r="AE1575" s="113"/>
      <c r="AF1575" s="113"/>
      <c r="AG1575" s="113"/>
      <c r="AH1575" s="113"/>
      <c r="AI1575" s="113"/>
      <c r="AJ1575" s="113"/>
      <c r="AK1575" s="113"/>
      <c r="AL1575" s="113"/>
      <c r="AM1575" s="113"/>
      <c r="AN1575" s="113"/>
      <c r="AO1575" s="113"/>
      <c r="AP1575" s="113"/>
      <c r="AQ1575" s="113"/>
      <c r="AR1575" s="113"/>
      <c r="AS1575" s="113"/>
      <c r="AT1575" s="113"/>
      <c r="AU1575" s="113"/>
      <c r="AV1575" s="113"/>
      <c r="AW1575" s="113"/>
      <c r="AX1575" s="113"/>
      <c r="AY1575" s="113"/>
      <c r="AZ1575" s="113"/>
      <c r="BA1575" s="113"/>
      <c r="BB1575" s="113"/>
      <c r="BC1575" s="113"/>
      <c r="BD1575" s="113"/>
      <c r="BE1575" s="113"/>
      <c r="BF1575" s="113"/>
      <c r="BG1575" s="113"/>
      <c r="BH1575" s="113"/>
      <c r="BI1575" s="113"/>
      <c r="BJ1575" s="113"/>
      <c r="BK1575" s="113"/>
      <c r="BL1575" s="113"/>
      <c r="BM1575" s="113"/>
      <c r="BN1575" s="113"/>
      <c r="BO1575" s="113"/>
      <c r="BP1575" s="113"/>
      <c r="BQ1575" s="113"/>
      <c r="BR1575" s="113"/>
      <c r="BS1575" s="113"/>
      <c r="BT1575" s="113"/>
      <c r="BU1575" s="113"/>
      <c r="BV1575" s="113"/>
      <c r="BW1575" s="113"/>
      <c r="BX1575" s="113"/>
      <c r="BY1575" s="113"/>
      <c r="BZ1575" s="113"/>
      <c r="CA1575" s="113"/>
      <c r="CB1575" s="113"/>
      <c r="CC1575" s="113"/>
      <c r="CD1575" s="113"/>
      <c r="CE1575" s="113"/>
      <c r="CF1575" s="113"/>
      <c r="CG1575" s="113"/>
      <c r="CH1575" s="113"/>
      <c r="CI1575" s="113"/>
      <c r="CJ1575" s="113"/>
      <c r="CK1575" s="113"/>
      <c r="CL1575" s="113"/>
      <c r="CM1575" s="113"/>
      <c r="CN1575" s="113"/>
      <c r="CO1575" s="113"/>
      <c r="CP1575" s="113"/>
      <c r="CQ1575" s="113"/>
      <c r="CR1575" s="113"/>
      <c r="CS1575" s="113"/>
      <c r="CT1575" s="113"/>
      <c r="CU1575" s="113"/>
      <c r="CV1575" s="113"/>
      <c r="CW1575" s="113"/>
      <c r="CX1575" s="113"/>
      <c r="CY1575" s="113"/>
      <c r="CZ1575" s="113"/>
      <c r="DA1575" s="113"/>
      <c r="DB1575" s="113"/>
      <c r="DC1575" s="113"/>
      <c r="DD1575" s="113"/>
      <c r="DE1575" s="113"/>
    </row>
    <row r="1576" spans="19:109">
      <c r="S1576" s="113"/>
      <c r="T1576" s="113"/>
      <c r="U1576" s="113"/>
      <c r="V1576" s="113"/>
      <c r="W1576" s="113"/>
      <c r="X1576" s="113"/>
      <c r="Y1576" s="113"/>
      <c r="Z1576" s="113"/>
      <c r="AA1576" s="113"/>
      <c r="AB1576" s="113"/>
      <c r="AC1576" s="113"/>
      <c r="AD1576" s="113"/>
      <c r="AE1576" s="113"/>
      <c r="AF1576" s="113"/>
      <c r="AG1576" s="113"/>
      <c r="AH1576" s="113"/>
      <c r="AI1576" s="113"/>
      <c r="AJ1576" s="113"/>
      <c r="AK1576" s="113"/>
      <c r="AL1576" s="113"/>
      <c r="AM1576" s="113"/>
      <c r="AN1576" s="113"/>
      <c r="AO1576" s="113"/>
      <c r="AP1576" s="113"/>
      <c r="AQ1576" s="113"/>
      <c r="AR1576" s="113"/>
      <c r="AS1576" s="113"/>
      <c r="AT1576" s="113"/>
      <c r="AU1576" s="113"/>
      <c r="AV1576" s="113"/>
      <c r="AW1576" s="113"/>
      <c r="AX1576" s="113"/>
      <c r="AY1576" s="113"/>
      <c r="AZ1576" s="113"/>
      <c r="BA1576" s="113"/>
      <c r="BB1576" s="113"/>
      <c r="BC1576" s="113"/>
      <c r="BD1576" s="113"/>
      <c r="BE1576" s="113"/>
      <c r="BF1576" s="113"/>
      <c r="BG1576" s="113"/>
      <c r="BH1576" s="113"/>
      <c r="BI1576" s="113"/>
      <c r="BJ1576" s="113"/>
      <c r="BK1576" s="113"/>
      <c r="BL1576" s="113"/>
      <c r="BM1576" s="113"/>
      <c r="BN1576" s="113"/>
      <c r="BO1576" s="113"/>
      <c r="BP1576" s="113"/>
      <c r="BQ1576" s="113"/>
      <c r="BR1576" s="113"/>
      <c r="BS1576" s="113"/>
      <c r="BT1576" s="113"/>
      <c r="BU1576" s="113"/>
      <c r="BV1576" s="113"/>
      <c r="BW1576" s="113"/>
      <c r="BX1576" s="113"/>
      <c r="BY1576" s="113"/>
      <c r="BZ1576" s="113"/>
      <c r="CA1576" s="113"/>
      <c r="CB1576" s="113"/>
      <c r="CC1576" s="113"/>
      <c r="CD1576" s="113"/>
      <c r="CE1576" s="113"/>
      <c r="CF1576" s="113"/>
      <c r="CG1576" s="113"/>
      <c r="CH1576" s="113"/>
      <c r="CI1576" s="113"/>
      <c r="CJ1576" s="113"/>
      <c r="CK1576" s="113"/>
      <c r="CL1576" s="113"/>
      <c r="CM1576" s="113"/>
      <c r="CN1576" s="113"/>
      <c r="CO1576" s="113"/>
      <c r="CP1576" s="113"/>
      <c r="CQ1576" s="113"/>
      <c r="CR1576" s="113"/>
      <c r="CS1576" s="113"/>
      <c r="CT1576" s="113"/>
      <c r="CU1576" s="113"/>
      <c r="CV1576" s="113"/>
      <c r="CW1576" s="113"/>
      <c r="CX1576" s="113"/>
      <c r="CY1576" s="113"/>
      <c r="CZ1576" s="113"/>
      <c r="DA1576" s="113"/>
      <c r="DB1576" s="113"/>
      <c r="DC1576" s="113"/>
      <c r="DD1576" s="113"/>
      <c r="DE1576" s="113"/>
    </row>
    <row r="1577" spans="19:109">
      <c r="S1577" s="113"/>
      <c r="T1577" s="113"/>
      <c r="U1577" s="113"/>
      <c r="V1577" s="113"/>
      <c r="W1577" s="113"/>
      <c r="X1577" s="113"/>
      <c r="Y1577" s="113"/>
      <c r="Z1577" s="113"/>
      <c r="AA1577" s="113"/>
      <c r="AB1577" s="113"/>
      <c r="AC1577" s="113"/>
      <c r="AD1577" s="113"/>
      <c r="AE1577" s="113"/>
      <c r="AF1577" s="113"/>
      <c r="AG1577" s="113"/>
      <c r="AH1577" s="113"/>
      <c r="AI1577" s="113"/>
      <c r="AJ1577" s="113"/>
      <c r="AK1577" s="113"/>
      <c r="AL1577" s="113"/>
      <c r="AM1577" s="113"/>
      <c r="AN1577" s="113"/>
      <c r="AO1577" s="113"/>
      <c r="AP1577" s="113"/>
      <c r="AQ1577" s="113"/>
      <c r="AR1577" s="113"/>
      <c r="AS1577" s="113"/>
      <c r="AT1577" s="113"/>
      <c r="AU1577" s="113"/>
      <c r="AV1577" s="113"/>
      <c r="AW1577" s="113"/>
      <c r="AX1577" s="113"/>
      <c r="AY1577" s="113"/>
      <c r="AZ1577" s="113"/>
      <c r="BA1577" s="113"/>
      <c r="BB1577" s="113"/>
      <c r="BC1577" s="113"/>
      <c r="BD1577" s="113"/>
      <c r="BE1577" s="113"/>
      <c r="BF1577" s="113"/>
      <c r="BG1577" s="113"/>
      <c r="BH1577" s="113"/>
      <c r="BI1577" s="113"/>
      <c r="BJ1577" s="113"/>
      <c r="BK1577" s="113"/>
      <c r="BL1577" s="113"/>
      <c r="BM1577" s="113"/>
      <c r="BN1577" s="113"/>
      <c r="BO1577" s="113"/>
      <c r="BP1577" s="113"/>
      <c r="BQ1577" s="113"/>
      <c r="BR1577" s="113"/>
      <c r="BS1577" s="113"/>
      <c r="BT1577" s="113"/>
      <c r="BU1577" s="113"/>
      <c r="BV1577" s="113"/>
      <c r="BW1577" s="113"/>
      <c r="BX1577" s="113"/>
      <c r="BY1577" s="113"/>
      <c r="BZ1577" s="113"/>
      <c r="CA1577" s="113"/>
      <c r="CB1577" s="113"/>
      <c r="CC1577" s="113"/>
      <c r="CD1577" s="113"/>
      <c r="CE1577" s="113"/>
      <c r="CF1577" s="113"/>
      <c r="CG1577" s="113"/>
      <c r="CH1577" s="113"/>
      <c r="CI1577" s="113"/>
      <c r="CJ1577" s="113"/>
      <c r="CK1577" s="113"/>
      <c r="CL1577" s="113"/>
      <c r="CM1577" s="113"/>
      <c r="CN1577" s="113"/>
      <c r="CO1577" s="113"/>
      <c r="CP1577" s="113"/>
      <c r="CQ1577" s="113"/>
      <c r="CR1577" s="113"/>
      <c r="CS1577" s="113"/>
      <c r="CT1577" s="113"/>
      <c r="CU1577" s="113"/>
      <c r="CV1577" s="113"/>
      <c r="CW1577" s="113"/>
      <c r="CX1577" s="113"/>
      <c r="CY1577" s="113"/>
      <c r="CZ1577" s="113"/>
      <c r="DA1577" s="113"/>
      <c r="DB1577" s="113"/>
      <c r="DC1577" s="113"/>
      <c r="DD1577" s="113"/>
      <c r="DE1577" s="113"/>
    </row>
    <row r="1578" spans="19:109">
      <c r="S1578" s="113"/>
      <c r="T1578" s="113"/>
      <c r="U1578" s="113"/>
      <c r="V1578" s="113"/>
      <c r="W1578" s="113"/>
      <c r="X1578" s="113"/>
      <c r="Y1578" s="113"/>
      <c r="Z1578" s="113"/>
      <c r="AA1578" s="113"/>
      <c r="AB1578" s="113"/>
      <c r="AC1578" s="113"/>
      <c r="AD1578" s="113"/>
      <c r="AE1578" s="113"/>
      <c r="AF1578" s="113"/>
      <c r="AG1578" s="113"/>
      <c r="AH1578" s="113"/>
      <c r="AI1578" s="113"/>
      <c r="AJ1578" s="113"/>
      <c r="AK1578" s="113"/>
      <c r="AL1578" s="113"/>
      <c r="AM1578" s="113"/>
      <c r="AN1578" s="113"/>
      <c r="AO1578" s="113"/>
      <c r="AP1578" s="113"/>
      <c r="AQ1578" s="113"/>
      <c r="AR1578" s="113"/>
      <c r="AS1578" s="113"/>
      <c r="AT1578" s="113"/>
      <c r="AU1578" s="113"/>
      <c r="AV1578" s="113"/>
      <c r="AW1578" s="113"/>
      <c r="AX1578" s="113"/>
      <c r="AY1578" s="113"/>
      <c r="AZ1578" s="113"/>
      <c r="BA1578" s="113"/>
      <c r="BB1578" s="113"/>
      <c r="BC1578" s="113"/>
      <c r="BD1578" s="113"/>
      <c r="BE1578" s="113"/>
      <c r="BF1578" s="113"/>
      <c r="BG1578" s="113"/>
      <c r="BH1578" s="113"/>
      <c r="BI1578" s="113"/>
      <c r="BJ1578" s="113"/>
      <c r="BK1578" s="113"/>
      <c r="BL1578" s="113"/>
      <c r="BM1578" s="113"/>
      <c r="BN1578" s="113"/>
      <c r="BO1578" s="113"/>
      <c r="BP1578" s="113"/>
      <c r="BQ1578" s="113"/>
      <c r="BR1578" s="113"/>
      <c r="BS1578" s="113"/>
      <c r="BT1578" s="113"/>
      <c r="BU1578" s="113"/>
      <c r="BV1578" s="113"/>
      <c r="BW1578" s="113"/>
      <c r="BX1578" s="113"/>
      <c r="BY1578" s="113"/>
      <c r="BZ1578" s="113"/>
      <c r="CA1578" s="113"/>
      <c r="CB1578" s="113"/>
      <c r="CC1578" s="113"/>
      <c r="CD1578" s="113"/>
      <c r="CE1578" s="113"/>
      <c r="CF1578" s="113"/>
      <c r="CG1578" s="113"/>
      <c r="CH1578" s="113"/>
      <c r="CI1578" s="113"/>
      <c r="CJ1578" s="113"/>
      <c r="CK1578" s="113"/>
      <c r="CL1578" s="113"/>
      <c r="CM1578" s="113"/>
      <c r="CN1578" s="113"/>
      <c r="CO1578" s="113"/>
      <c r="CP1578" s="113"/>
      <c r="CQ1578" s="113"/>
      <c r="CR1578" s="113"/>
      <c r="CS1578" s="113"/>
      <c r="CT1578" s="113"/>
      <c r="CU1578" s="113"/>
      <c r="CV1578" s="113"/>
      <c r="CW1578" s="113"/>
      <c r="CX1578" s="113"/>
      <c r="CY1578" s="113"/>
      <c r="CZ1578" s="113"/>
      <c r="DA1578" s="113"/>
      <c r="DB1578" s="113"/>
      <c r="DC1578" s="113"/>
      <c r="DD1578" s="113"/>
      <c r="DE1578" s="113"/>
    </row>
    <row r="1579" spans="19:109">
      <c r="S1579" s="113"/>
      <c r="T1579" s="113"/>
      <c r="U1579" s="113"/>
      <c r="V1579" s="113"/>
      <c r="W1579" s="113"/>
      <c r="X1579" s="113"/>
      <c r="Y1579" s="113"/>
      <c r="Z1579" s="113"/>
      <c r="AA1579" s="113"/>
      <c r="AB1579" s="113"/>
      <c r="AC1579" s="113"/>
      <c r="AD1579" s="113"/>
      <c r="AE1579" s="113"/>
      <c r="AF1579" s="113"/>
      <c r="AG1579" s="113"/>
      <c r="AH1579" s="113"/>
      <c r="AI1579" s="113"/>
      <c r="AJ1579" s="113"/>
      <c r="AK1579" s="113"/>
      <c r="AL1579" s="113"/>
      <c r="AM1579" s="113"/>
      <c r="AN1579" s="113"/>
      <c r="AO1579" s="113"/>
      <c r="AP1579" s="113"/>
      <c r="AQ1579" s="113"/>
      <c r="AR1579" s="113"/>
      <c r="AS1579" s="113"/>
      <c r="AT1579" s="113"/>
      <c r="AU1579" s="113"/>
      <c r="AV1579" s="113"/>
      <c r="AW1579" s="113"/>
      <c r="AX1579" s="113"/>
      <c r="AY1579" s="113"/>
      <c r="AZ1579" s="113"/>
      <c r="BA1579" s="113"/>
      <c r="BB1579" s="113"/>
      <c r="BC1579" s="113"/>
      <c r="BD1579" s="113"/>
      <c r="BE1579" s="113"/>
      <c r="BF1579" s="113"/>
      <c r="BG1579" s="113"/>
      <c r="BH1579" s="113"/>
      <c r="BI1579" s="113"/>
      <c r="BJ1579" s="113"/>
      <c r="BK1579" s="113"/>
      <c r="BL1579" s="113"/>
      <c r="BM1579" s="113"/>
      <c r="BN1579" s="113"/>
      <c r="BO1579" s="113"/>
      <c r="BP1579" s="113"/>
      <c r="BQ1579" s="113"/>
      <c r="BR1579" s="113"/>
      <c r="BS1579" s="113"/>
      <c r="BT1579" s="113"/>
      <c r="BU1579" s="113"/>
      <c r="BV1579" s="113"/>
      <c r="BW1579" s="113"/>
      <c r="BX1579" s="113"/>
      <c r="BY1579" s="113"/>
      <c r="BZ1579" s="113"/>
      <c r="CA1579" s="113"/>
      <c r="CB1579" s="113"/>
      <c r="CC1579" s="113"/>
      <c r="CD1579" s="113"/>
      <c r="CE1579" s="113"/>
      <c r="CF1579" s="113"/>
      <c r="CG1579" s="113"/>
      <c r="CH1579" s="113"/>
      <c r="CI1579" s="113"/>
      <c r="CJ1579" s="113"/>
      <c r="CK1579" s="113"/>
      <c r="CL1579" s="113"/>
      <c r="CM1579" s="113"/>
      <c r="CN1579" s="113"/>
      <c r="CO1579" s="113"/>
      <c r="CP1579" s="113"/>
      <c r="CQ1579" s="113"/>
      <c r="CR1579" s="113"/>
      <c r="CS1579" s="113"/>
      <c r="CT1579" s="113"/>
      <c r="CU1579" s="113"/>
      <c r="CV1579" s="113"/>
      <c r="CW1579" s="113"/>
      <c r="CX1579" s="113"/>
      <c r="CY1579" s="113"/>
      <c r="CZ1579" s="113"/>
      <c r="DA1579" s="113"/>
      <c r="DB1579" s="113"/>
      <c r="DC1579" s="113"/>
      <c r="DD1579" s="113"/>
      <c r="DE1579" s="113"/>
    </row>
    <row r="1580" spans="19:109">
      <c r="S1580" s="113"/>
      <c r="T1580" s="113"/>
      <c r="U1580" s="113"/>
      <c r="V1580" s="113"/>
      <c r="W1580" s="113"/>
      <c r="X1580" s="113"/>
      <c r="Y1580" s="113"/>
      <c r="Z1580" s="113"/>
      <c r="AA1580" s="113"/>
      <c r="AB1580" s="113"/>
      <c r="AC1580" s="113"/>
      <c r="AD1580" s="113"/>
      <c r="AE1580" s="113"/>
      <c r="AF1580" s="113"/>
      <c r="AG1580" s="113"/>
      <c r="AH1580" s="113"/>
      <c r="AI1580" s="113"/>
      <c r="AJ1580" s="113"/>
      <c r="AK1580" s="113"/>
      <c r="AL1580" s="113"/>
      <c r="AM1580" s="113"/>
      <c r="AN1580" s="113"/>
      <c r="AO1580" s="113"/>
      <c r="AP1580" s="113"/>
      <c r="AQ1580" s="113"/>
      <c r="AR1580" s="113"/>
      <c r="AS1580" s="113"/>
      <c r="AT1580" s="113"/>
      <c r="AU1580" s="113"/>
      <c r="AV1580" s="113"/>
      <c r="AW1580" s="113"/>
      <c r="AX1580" s="113"/>
      <c r="AY1580" s="113"/>
      <c r="AZ1580" s="113"/>
      <c r="BA1580" s="113"/>
      <c r="BB1580" s="113"/>
      <c r="BC1580" s="113"/>
      <c r="BD1580" s="113"/>
      <c r="BE1580" s="113"/>
      <c r="BF1580" s="113"/>
      <c r="BG1580" s="113"/>
      <c r="BH1580" s="113"/>
      <c r="BI1580" s="113"/>
      <c r="BJ1580" s="113"/>
      <c r="BK1580" s="113"/>
      <c r="BL1580" s="113"/>
      <c r="BM1580" s="113"/>
      <c r="BN1580" s="113"/>
      <c r="BO1580" s="113"/>
      <c r="BP1580" s="113"/>
      <c r="BQ1580" s="113"/>
      <c r="BR1580" s="113"/>
      <c r="BS1580" s="113"/>
      <c r="BT1580" s="113"/>
      <c r="BU1580" s="113"/>
      <c r="BV1580" s="113"/>
      <c r="BW1580" s="113"/>
      <c r="BX1580" s="113"/>
      <c r="BY1580" s="113"/>
      <c r="BZ1580" s="113"/>
      <c r="CA1580" s="113"/>
      <c r="CB1580" s="113"/>
      <c r="CC1580" s="113"/>
      <c r="CD1580" s="113"/>
      <c r="CE1580" s="113"/>
      <c r="CF1580" s="113"/>
      <c r="CG1580" s="113"/>
      <c r="CH1580" s="113"/>
      <c r="CI1580" s="113"/>
      <c r="CJ1580" s="113"/>
      <c r="CK1580" s="113"/>
      <c r="CL1580" s="113"/>
      <c r="CM1580" s="113"/>
      <c r="CN1580" s="113"/>
      <c r="CO1580" s="113"/>
      <c r="CP1580" s="113"/>
      <c r="CQ1580" s="113"/>
      <c r="CR1580" s="113"/>
      <c r="CS1580" s="113"/>
      <c r="CT1580" s="113"/>
      <c r="CU1580" s="113"/>
      <c r="CV1580" s="113"/>
      <c r="CW1580" s="113"/>
      <c r="CX1580" s="113"/>
      <c r="CY1580" s="113"/>
      <c r="CZ1580" s="113"/>
      <c r="DA1580" s="113"/>
      <c r="DB1580" s="113"/>
      <c r="DC1580" s="113"/>
      <c r="DD1580" s="113"/>
      <c r="DE1580" s="113"/>
    </row>
    <row r="1581" spans="19:109">
      <c r="S1581" s="113"/>
      <c r="T1581" s="113"/>
      <c r="U1581" s="113"/>
      <c r="V1581" s="113"/>
      <c r="W1581" s="113"/>
      <c r="X1581" s="113"/>
      <c r="Y1581" s="113"/>
      <c r="Z1581" s="113"/>
      <c r="AA1581" s="113"/>
      <c r="AB1581" s="113"/>
      <c r="AC1581" s="113"/>
      <c r="AD1581" s="113"/>
      <c r="AE1581" s="113"/>
      <c r="AF1581" s="113"/>
      <c r="AG1581" s="113"/>
      <c r="AH1581" s="113"/>
      <c r="AI1581" s="113"/>
      <c r="AJ1581" s="113"/>
      <c r="AK1581" s="113"/>
      <c r="AL1581" s="113"/>
      <c r="AM1581" s="113"/>
      <c r="AN1581" s="113"/>
      <c r="AO1581" s="113"/>
      <c r="AP1581" s="113"/>
      <c r="AQ1581" s="113"/>
      <c r="AR1581" s="113"/>
      <c r="AS1581" s="113"/>
      <c r="AT1581" s="113"/>
      <c r="AU1581" s="113"/>
      <c r="AV1581" s="113"/>
      <c r="AW1581" s="113"/>
      <c r="AX1581" s="113"/>
      <c r="AY1581" s="113"/>
      <c r="AZ1581" s="113"/>
      <c r="BA1581" s="113"/>
      <c r="BB1581" s="113"/>
      <c r="BC1581" s="113"/>
      <c r="BD1581" s="113"/>
      <c r="BE1581" s="113"/>
      <c r="BF1581" s="113"/>
      <c r="BG1581" s="113"/>
      <c r="BH1581" s="113"/>
      <c r="BI1581" s="113"/>
      <c r="BJ1581" s="113"/>
      <c r="BK1581" s="113"/>
      <c r="BL1581" s="113"/>
      <c r="BM1581" s="113"/>
      <c r="BN1581" s="113"/>
      <c r="BO1581" s="113"/>
      <c r="BP1581" s="113"/>
      <c r="BQ1581" s="113"/>
      <c r="BR1581" s="113"/>
      <c r="BS1581" s="113"/>
      <c r="BT1581" s="113"/>
      <c r="BU1581" s="113"/>
      <c r="BV1581" s="113"/>
      <c r="BW1581" s="113"/>
      <c r="BX1581" s="113"/>
      <c r="BY1581" s="113"/>
      <c r="BZ1581" s="113"/>
      <c r="CA1581" s="113"/>
      <c r="CB1581" s="113"/>
      <c r="CC1581" s="113"/>
      <c r="CD1581" s="113"/>
      <c r="CE1581" s="113"/>
      <c r="CF1581" s="113"/>
      <c r="CG1581" s="113"/>
      <c r="CH1581" s="113"/>
      <c r="CI1581" s="113"/>
      <c r="CJ1581" s="113"/>
      <c r="CK1581" s="113"/>
      <c r="CL1581" s="113"/>
      <c r="CM1581" s="113"/>
      <c r="CN1581" s="113"/>
      <c r="CO1581" s="113"/>
      <c r="CP1581" s="113"/>
      <c r="CQ1581" s="113"/>
      <c r="CR1581" s="113"/>
      <c r="CS1581" s="113"/>
      <c r="CT1581" s="113"/>
      <c r="CU1581" s="113"/>
      <c r="CV1581" s="113"/>
      <c r="CW1581" s="113"/>
      <c r="CX1581" s="113"/>
      <c r="CY1581" s="113"/>
      <c r="CZ1581" s="113"/>
      <c r="DA1581" s="113"/>
      <c r="DB1581" s="113"/>
      <c r="DC1581" s="113"/>
      <c r="DD1581" s="113"/>
      <c r="DE1581" s="113"/>
    </row>
    <row r="1582" spans="19:109">
      <c r="S1582" s="113"/>
      <c r="T1582" s="113"/>
      <c r="U1582" s="113"/>
      <c r="V1582" s="113"/>
      <c r="W1582" s="113"/>
      <c r="X1582" s="113"/>
      <c r="Y1582" s="113"/>
      <c r="Z1582" s="113"/>
      <c r="AA1582" s="113"/>
      <c r="AB1582" s="113"/>
      <c r="AC1582" s="113"/>
      <c r="AD1582" s="113"/>
      <c r="AE1582" s="113"/>
      <c r="AF1582" s="113"/>
      <c r="AG1582" s="113"/>
      <c r="AH1582" s="113"/>
      <c r="AI1582" s="113"/>
      <c r="AJ1582" s="113"/>
      <c r="AK1582" s="113"/>
      <c r="AL1582" s="113"/>
      <c r="AM1582" s="113"/>
      <c r="AN1582" s="113"/>
      <c r="AO1582" s="113"/>
      <c r="AP1582" s="113"/>
      <c r="AQ1582" s="113"/>
      <c r="AR1582" s="113"/>
      <c r="AS1582" s="113"/>
      <c r="AT1582" s="113"/>
      <c r="AU1582" s="113"/>
      <c r="AV1582" s="113"/>
      <c r="AW1582" s="113"/>
      <c r="AX1582" s="113"/>
      <c r="AY1582" s="113"/>
      <c r="AZ1582" s="113"/>
      <c r="BA1582" s="113"/>
      <c r="BB1582" s="113"/>
      <c r="BC1582" s="113"/>
      <c r="BD1582" s="113"/>
      <c r="BE1582" s="113"/>
      <c r="BF1582" s="113"/>
      <c r="BG1582" s="113"/>
      <c r="BH1582" s="113"/>
      <c r="BI1582" s="113"/>
      <c r="BJ1582" s="113"/>
      <c r="BK1582" s="113"/>
      <c r="BL1582" s="113"/>
      <c r="BM1582" s="113"/>
      <c r="BN1582" s="113"/>
      <c r="BO1582" s="113"/>
      <c r="BP1582" s="113"/>
      <c r="BQ1582" s="113"/>
      <c r="BR1582" s="113"/>
      <c r="BS1582" s="113"/>
      <c r="BT1582" s="113"/>
      <c r="BU1582" s="113"/>
      <c r="BV1582" s="113"/>
      <c r="BW1582" s="113"/>
      <c r="BX1582" s="113"/>
      <c r="BY1582" s="113"/>
      <c r="BZ1582" s="113"/>
      <c r="CA1582" s="113"/>
      <c r="CB1582" s="113"/>
      <c r="CC1582" s="113"/>
      <c r="CD1582" s="113"/>
      <c r="CE1582" s="113"/>
      <c r="CF1582" s="113"/>
      <c r="CG1582" s="113"/>
      <c r="CH1582" s="113"/>
      <c r="CI1582" s="113"/>
      <c r="CJ1582" s="113"/>
      <c r="CK1582" s="113"/>
      <c r="CL1582" s="113"/>
      <c r="CM1582" s="113"/>
      <c r="CN1582" s="113"/>
      <c r="CO1582" s="113"/>
      <c r="CP1582" s="113"/>
      <c r="CQ1582" s="113"/>
      <c r="CR1582" s="113"/>
      <c r="CS1582" s="113"/>
      <c r="CT1582" s="113"/>
      <c r="CU1582" s="113"/>
      <c r="CV1582" s="113"/>
      <c r="CW1582" s="113"/>
      <c r="CX1582" s="113"/>
      <c r="CY1582" s="113"/>
      <c r="CZ1582" s="113"/>
      <c r="DA1582" s="113"/>
      <c r="DB1582" s="113"/>
      <c r="DC1582" s="113"/>
      <c r="DD1582" s="113"/>
      <c r="DE1582" s="113"/>
    </row>
    <row r="1583" spans="19:109">
      <c r="S1583" s="113"/>
      <c r="T1583" s="113"/>
      <c r="U1583" s="113"/>
      <c r="V1583" s="113"/>
      <c r="W1583" s="113"/>
      <c r="X1583" s="113"/>
      <c r="Y1583" s="113"/>
      <c r="Z1583" s="113"/>
      <c r="AA1583" s="113"/>
      <c r="AB1583" s="113"/>
      <c r="AC1583" s="113"/>
      <c r="AD1583" s="113"/>
      <c r="AE1583" s="113"/>
      <c r="AF1583" s="113"/>
      <c r="AG1583" s="113"/>
      <c r="AH1583" s="113"/>
      <c r="AI1583" s="113"/>
      <c r="AJ1583" s="113"/>
      <c r="AK1583" s="113"/>
      <c r="AL1583" s="113"/>
      <c r="AM1583" s="113"/>
      <c r="AN1583" s="113"/>
      <c r="AO1583" s="113"/>
      <c r="AP1583" s="113"/>
      <c r="AQ1583" s="113"/>
      <c r="AR1583" s="113"/>
      <c r="AS1583" s="113"/>
      <c r="AT1583" s="113"/>
      <c r="AU1583" s="113"/>
      <c r="AV1583" s="113"/>
      <c r="AW1583" s="113"/>
      <c r="AX1583" s="113"/>
      <c r="AY1583" s="113"/>
      <c r="AZ1583" s="113"/>
      <c r="BA1583" s="113"/>
      <c r="BB1583" s="113"/>
      <c r="BC1583" s="113"/>
      <c r="BD1583" s="113"/>
      <c r="BE1583" s="113"/>
      <c r="BF1583" s="113"/>
      <c r="BG1583" s="113"/>
      <c r="BH1583" s="113"/>
      <c r="BI1583" s="113"/>
      <c r="BJ1583" s="113"/>
      <c r="BK1583" s="113"/>
      <c r="BL1583" s="113"/>
      <c r="BM1583" s="113"/>
      <c r="BN1583" s="113"/>
      <c r="BO1583" s="113"/>
      <c r="BP1583" s="113"/>
      <c r="BQ1583" s="113"/>
      <c r="BR1583" s="113"/>
      <c r="BS1583" s="113"/>
      <c r="BT1583" s="113"/>
      <c r="BU1583" s="113"/>
      <c r="BV1583" s="113"/>
      <c r="BW1583" s="113"/>
      <c r="BX1583" s="113"/>
      <c r="BY1583" s="113"/>
      <c r="BZ1583" s="113"/>
      <c r="CA1583" s="113"/>
      <c r="CB1583" s="113"/>
      <c r="CC1583" s="113"/>
      <c r="CD1583" s="113"/>
      <c r="CE1583" s="113"/>
      <c r="CF1583" s="113"/>
      <c r="CG1583" s="113"/>
      <c r="CH1583" s="113"/>
      <c r="CI1583" s="113"/>
      <c r="CJ1583" s="113"/>
      <c r="CK1583" s="113"/>
      <c r="CL1583" s="113"/>
      <c r="CM1583" s="113"/>
      <c r="CN1583" s="113"/>
      <c r="CO1583" s="113"/>
      <c r="CP1583" s="113"/>
      <c r="CQ1583" s="113"/>
      <c r="CR1583" s="113"/>
      <c r="CS1583" s="113"/>
      <c r="CT1583" s="113"/>
      <c r="CU1583" s="113"/>
      <c r="CV1583" s="113"/>
      <c r="CW1583" s="113"/>
      <c r="CX1583" s="113"/>
      <c r="CY1583" s="113"/>
      <c r="CZ1583" s="113"/>
      <c r="DA1583" s="113"/>
      <c r="DB1583" s="113"/>
      <c r="DC1583" s="113"/>
      <c r="DD1583" s="113"/>
      <c r="DE1583" s="113"/>
    </row>
    <row r="1584" spans="19:109">
      <c r="S1584" s="113"/>
      <c r="T1584" s="113"/>
      <c r="U1584" s="113"/>
      <c r="V1584" s="113"/>
      <c r="W1584" s="113"/>
      <c r="X1584" s="113"/>
      <c r="Y1584" s="113"/>
      <c r="Z1584" s="113"/>
      <c r="AA1584" s="113"/>
      <c r="AB1584" s="113"/>
      <c r="AC1584" s="113"/>
      <c r="AD1584" s="113"/>
      <c r="AE1584" s="113"/>
      <c r="AF1584" s="113"/>
      <c r="AG1584" s="113"/>
      <c r="AH1584" s="113"/>
      <c r="AI1584" s="113"/>
      <c r="AJ1584" s="113"/>
      <c r="AK1584" s="113"/>
      <c r="AL1584" s="113"/>
      <c r="AM1584" s="113"/>
      <c r="AN1584" s="113"/>
      <c r="AO1584" s="113"/>
      <c r="AP1584" s="113"/>
      <c r="AQ1584" s="113"/>
      <c r="AR1584" s="113"/>
      <c r="AS1584" s="113"/>
      <c r="AT1584" s="113"/>
      <c r="AU1584" s="113"/>
      <c r="AV1584" s="113"/>
      <c r="AW1584" s="113"/>
      <c r="AX1584" s="113"/>
      <c r="AY1584" s="113"/>
      <c r="AZ1584" s="113"/>
      <c r="BA1584" s="113"/>
      <c r="BB1584" s="113"/>
      <c r="BC1584" s="113"/>
      <c r="BD1584" s="113"/>
      <c r="BE1584" s="113"/>
      <c r="BF1584" s="113"/>
      <c r="BG1584" s="113"/>
      <c r="BH1584" s="113"/>
      <c r="BI1584" s="113"/>
      <c r="BJ1584" s="113"/>
      <c r="BK1584" s="113"/>
      <c r="BL1584" s="113"/>
      <c r="BM1584" s="113"/>
      <c r="BN1584" s="113"/>
      <c r="BO1584" s="113"/>
      <c r="BP1584" s="113"/>
      <c r="BQ1584" s="113"/>
      <c r="BR1584" s="113"/>
      <c r="BS1584" s="113"/>
      <c r="BT1584" s="113"/>
      <c r="BU1584" s="113"/>
      <c r="BV1584" s="113"/>
      <c r="BW1584" s="113"/>
      <c r="BX1584" s="113"/>
      <c r="BY1584" s="113"/>
      <c r="BZ1584" s="113"/>
      <c r="CA1584" s="113"/>
      <c r="CB1584" s="113"/>
      <c r="CC1584" s="113"/>
      <c r="CD1584" s="113"/>
      <c r="CE1584" s="113"/>
      <c r="CF1584" s="113"/>
      <c r="CG1584" s="113"/>
      <c r="CH1584" s="113"/>
      <c r="CI1584" s="113"/>
      <c r="CJ1584" s="113"/>
      <c r="CK1584" s="113"/>
      <c r="CL1584" s="113"/>
      <c r="CM1584" s="113"/>
      <c r="CN1584" s="113"/>
      <c r="CO1584" s="113"/>
      <c r="CP1584" s="113"/>
      <c r="CQ1584" s="113"/>
      <c r="CR1584" s="113"/>
      <c r="CS1584" s="113"/>
      <c r="CT1584" s="113"/>
      <c r="CU1584" s="113"/>
      <c r="CV1584" s="113"/>
      <c r="CW1584" s="113"/>
      <c r="CX1584" s="113"/>
      <c r="CY1584" s="113"/>
      <c r="CZ1584" s="113"/>
      <c r="DA1584" s="113"/>
      <c r="DB1584" s="113"/>
      <c r="DC1584" s="113"/>
      <c r="DD1584" s="113"/>
      <c r="DE1584" s="113"/>
    </row>
    <row r="1585" spans="19:109">
      <c r="S1585" s="113"/>
      <c r="T1585" s="113"/>
      <c r="U1585" s="113"/>
      <c r="V1585" s="113"/>
      <c r="W1585" s="113"/>
      <c r="X1585" s="113"/>
      <c r="Y1585" s="113"/>
      <c r="Z1585" s="113"/>
      <c r="AA1585" s="113"/>
      <c r="AB1585" s="113"/>
      <c r="AC1585" s="113"/>
      <c r="AD1585" s="113"/>
      <c r="AE1585" s="113"/>
      <c r="AF1585" s="113"/>
      <c r="AG1585" s="113"/>
      <c r="AH1585" s="113"/>
      <c r="AI1585" s="113"/>
      <c r="AJ1585" s="113"/>
      <c r="AK1585" s="113"/>
      <c r="AL1585" s="113"/>
      <c r="AM1585" s="113"/>
      <c r="AN1585" s="113"/>
      <c r="AO1585" s="113"/>
      <c r="AP1585" s="113"/>
      <c r="AQ1585" s="113"/>
      <c r="AR1585" s="113"/>
      <c r="AS1585" s="113"/>
      <c r="AT1585" s="113"/>
      <c r="AU1585" s="113"/>
      <c r="AV1585" s="113"/>
      <c r="AW1585" s="113"/>
      <c r="AX1585" s="113"/>
      <c r="AY1585" s="113"/>
      <c r="AZ1585" s="113"/>
      <c r="BA1585" s="113"/>
      <c r="BB1585" s="113"/>
      <c r="BC1585" s="113"/>
      <c r="BD1585" s="113"/>
      <c r="BE1585" s="113"/>
      <c r="BF1585" s="113"/>
      <c r="BG1585" s="113"/>
      <c r="BH1585" s="113"/>
      <c r="BI1585" s="113"/>
      <c r="BJ1585" s="113"/>
      <c r="BK1585" s="113"/>
      <c r="BL1585" s="113"/>
      <c r="BM1585" s="113"/>
      <c r="BN1585" s="113"/>
      <c r="BO1585" s="113"/>
      <c r="BP1585" s="113"/>
      <c r="BQ1585" s="113"/>
      <c r="BR1585" s="113"/>
      <c r="BS1585" s="113"/>
      <c r="BT1585" s="113"/>
      <c r="BU1585" s="113"/>
      <c r="BV1585" s="113"/>
      <c r="BW1585" s="113"/>
      <c r="BX1585" s="113"/>
      <c r="BY1585" s="113"/>
      <c r="BZ1585" s="113"/>
      <c r="CA1585" s="113"/>
      <c r="CB1585" s="113"/>
      <c r="CC1585" s="113"/>
      <c r="CD1585" s="113"/>
      <c r="CE1585" s="113"/>
      <c r="CF1585" s="113"/>
      <c r="CG1585" s="113"/>
      <c r="CH1585" s="113"/>
      <c r="CI1585" s="113"/>
      <c r="CJ1585" s="113"/>
      <c r="CK1585" s="113"/>
      <c r="CL1585" s="113"/>
      <c r="CM1585" s="113"/>
      <c r="CN1585" s="113"/>
      <c r="CO1585" s="113"/>
      <c r="CP1585" s="113"/>
      <c r="CQ1585" s="113"/>
      <c r="CR1585" s="113"/>
      <c r="CS1585" s="113"/>
      <c r="CT1585" s="113"/>
      <c r="CU1585" s="113"/>
      <c r="CV1585" s="113"/>
      <c r="CW1585" s="113"/>
      <c r="CX1585" s="113"/>
      <c r="CY1585" s="113"/>
      <c r="CZ1585" s="113"/>
      <c r="DA1585" s="113"/>
      <c r="DB1585" s="113"/>
      <c r="DC1585" s="113"/>
      <c r="DD1585" s="113"/>
      <c r="DE1585" s="113"/>
    </row>
    <row r="1586" spans="19:109">
      <c r="S1586" s="113"/>
      <c r="T1586" s="113"/>
      <c r="U1586" s="113"/>
      <c r="V1586" s="113"/>
      <c r="W1586" s="113"/>
      <c r="X1586" s="113"/>
      <c r="Y1586" s="113"/>
      <c r="Z1586" s="113"/>
      <c r="AA1586" s="113"/>
      <c r="AB1586" s="113"/>
      <c r="AC1586" s="113"/>
      <c r="AD1586" s="113"/>
      <c r="AE1586" s="113"/>
      <c r="AF1586" s="113"/>
      <c r="AG1586" s="113"/>
      <c r="AH1586" s="113"/>
      <c r="AI1586" s="113"/>
      <c r="AJ1586" s="113"/>
      <c r="AK1586" s="113"/>
      <c r="AL1586" s="113"/>
      <c r="AM1586" s="113"/>
      <c r="AN1586" s="113"/>
      <c r="AO1586" s="113"/>
      <c r="AP1586" s="113"/>
      <c r="AQ1586" s="113"/>
      <c r="AR1586" s="113"/>
      <c r="AS1586" s="113"/>
      <c r="AT1586" s="113"/>
      <c r="AU1586" s="113"/>
      <c r="AV1586" s="113"/>
      <c r="AW1586" s="113"/>
      <c r="AX1586" s="113"/>
      <c r="AY1586" s="113"/>
      <c r="AZ1586" s="113"/>
      <c r="BA1586" s="113"/>
      <c r="BB1586" s="113"/>
      <c r="BC1586" s="113"/>
      <c r="BD1586" s="113"/>
      <c r="BE1586" s="113"/>
      <c r="BF1586" s="113"/>
      <c r="BG1586" s="113"/>
      <c r="BH1586" s="113"/>
      <c r="BI1586" s="113"/>
      <c r="BJ1586" s="113"/>
      <c r="BK1586" s="113"/>
      <c r="BL1586" s="113"/>
      <c r="BM1586" s="113"/>
      <c r="BN1586" s="113"/>
      <c r="BO1586" s="113"/>
      <c r="BP1586" s="113"/>
      <c r="BQ1586" s="113"/>
      <c r="BR1586" s="113"/>
      <c r="BS1586" s="113"/>
      <c r="BT1586" s="113"/>
      <c r="BU1586" s="113"/>
      <c r="BV1586" s="113"/>
      <c r="BW1586" s="113"/>
      <c r="BX1586" s="113"/>
      <c r="BY1586" s="113"/>
      <c r="BZ1586" s="113"/>
      <c r="CA1586" s="113"/>
      <c r="CB1586" s="113"/>
      <c r="CC1586" s="113"/>
      <c r="CD1586" s="113"/>
      <c r="CE1586" s="113"/>
      <c r="CF1586" s="113"/>
      <c r="CG1586" s="113"/>
      <c r="CH1586" s="113"/>
      <c r="CI1586" s="113"/>
      <c r="CJ1586" s="113"/>
      <c r="CK1586" s="113"/>
      <c r="CL1586" s="113"/>
      <c r="CM1586" s="113"/>
      <c r="CN1586" s="113"/>
      <c r="CO1586" s="113"/>
      <c r="CP1586" s="113"/>
      <c r="CQ1586" s="113"/>
      <c r="CR1586" s="113"/>
      <c r="CS1586" s="113"/>
      <c r="CT1586" s="113"/>
      <c r="CU1586" s="113"/>
      <c r="CV1586" s="113"/>
      <c r="CW1586" s="113"/>
      <c r="CX1586" s="113"/>
      <c r="CY1586" s="113"/>
      <c r="CZ1586" s="113"/>
      <c r="DA1586" s="113"/>
      <c r="DB1586" s="113"/>
      <c r="DC1586" s="113"/>
      <c r="DD1586" s="113"/>
      <c r="DE1586" s="113"/>
    </row>
    <row r="1587" spans="19:109">
      <c r="S1587" s="113"/>
      <c r="T1587" s="113"/>
      <c r="U1587" s="113"/>
      <c r="V1587" s="113"/>
      <c r="W1587" s="113"/>
      <c r="X1587" s="113"/>
      <c r="Y1587" s="113"/>
      <c r="Z1587" s="113"/>
      <c r="AA1587" s="113"/>
      <c r="AB1587" s="113"/>
      <c r="AC1587" s="113"/>
      <c r="AD1587" s="113"/>
      <c r="AE1587" s="113"/>
      <c r="AF1587" s="113"/>
      <c r="AG1587" s="113"/>
      <c r="AH1587" s="113"/>
      <c r="AI1587" s="113"/>
      <c r="AJ1587" s="113"/>
      <c r="AK1587" s="113"/>
      <c r="AL1587" s="113"/>
      <c r="AM1587" s="113"/>
      <c r="AN1587" s="113"/>
      <c r="AO1587" s="113"/>
      <c r="AP1587" s="113"/>
      <c r="AQ1587" s="113"/>
      <c r="AR1587" s="113"/>
      <c r="AS1587" s="113"/>
      <c r="AT1587" s="113"/>
      <c r="AU1587" s="113"/>
      <c r="AV1587" s="113"/>
      <c r="AW1587" s="113"/>
      <c r="AX1587" s="113"/>
      <c r="AY1587" s="113"/>
      <c r="AZ1587" s="113"/>
      <c r="BA1587" s="113"/>
      <c r="BB1587" s="113"/>
      <c r="BC1587" s="113"/>
      <c r="BD1587" s="113"/>
      <c r="BE1587" s="113"/>
      <c r="BF1587" s="113"/>
      <c r="BG1587" s="113"/>
      <c r="BH1587" s="113"/>
      <c r="BI1587" s="113"/>
      <c r="BJ1587" s="113"/>
      <c r="BK1587" s="113"/>
      <c r="BL1587" s="113"/>
      <c r="BM1587" s="113"/>
      <c r="BN1587" s="113"/>
      <c r="BO1587" s="113"/>
      <c r="BP1587" s="113"/>
      <c r="BQ1587" s="113"/>
      <c r="BR1587" s="113"/>
      <c r="BS1587" s="113"/>
      <c r="BT1587" s="113"/>
      <c r="BU1587" s="113"/>
      <c r="BV1587" s="113"/>
      <c r="BW1587" s="113"/>
      <c r="BX1587" s="113"/>
      <c r="BY1587" s="113"/>
      <c r="BZ1587" s="113"/>
      <c r="CA1587" s="113"/>
      <c r="CB1587" s="113"/>
      <c r="CC1587" s="113"/>
      <c r="CD1587" s="113"/>
      <c r="CE1587" s="113"/>
      <c r="CF1587" s="113"/>
      <c r="CG1587" s="113"/>
      <c r="CH1587" s="113"/>
      <c r="CI1587" s="113"/>
      <c r="CJ1587" s="113"/>
      <c r="CK1587" s="113"/>
      <c r="CL1587" s="113"/>
      <c r="CM1587" s="113"/>
      <c r="CN1587" s="113"/>
      <c r="CO1587" s="113"/>
      <c r="CP1587" s="113"/>
      <c r="CQ1587" s="113"/>
      <c r="CR1587" s="113"/>
      <c r="CS1587" s="113"/>
      <c r="CT1587" s="113"/>
      <c r="CU1587" s="113"/>
      <c r="CV1587" s="113"/>
      <c r="CW1587" s="113"/>
      <c r="CX1587" s="113"/>
      <c r="CY1587" s="113"/>
      <c r="CZ1587" s="113"/>
      <c r="DA1587" s="113"/>
      <c r="DB1587" s="113"/>
      <c r="DC1587" s="113"/>
      <c r="DD1587" s="113"/>
      <c r="DE1587" s="113"/>
    </row>
    <row r="1588" spans="19:109">
      <c r="S1588" s="113"/>
      <c r="T1588" s="113"/>
      <c r="U1588" s="113"/>
      <c r="V1588" s="113"/>
      <c r="W1588" s="113"/>
      <c r="X1588" s="113"/>
      <c r="Y1588" s="113"/>
      <c r="Z1588" s="113"/>
      <c r="AA1588" s="113"/>
      <c r="AB1588" s="113"/>
      <c r="AC1588" s="113"/>
      <c r="AD1588" s="113"/>
      <c r="AE1588" s="113"/>
      <c r="AF1588" s="113"/>
      <c r="AG1588" s="113"/>
      <c r="AH1588" s="113"/>
      <c r="AI1588" s="113"/>
      <c r="AJ1588" s="113"/>
      <c r="AK1588" s="113"/>
      <c r="AL1588" s="113"/>
      <c r="AM1588" s="113"/>
      <c r="AN1588" s="113"/>
      <c r="AO1588" s="113"/>
      <c r="AP1588" s="113"/>
      <c r="AQ1588" s="113"/>
      <c r="AR1588" s="113"/>
      <c r="AS1588" s="113"/>
      <c r="AT1588" s="113"/>
      <c r="AU1588" s="113"/>
      <c r="AV1588" s="113"/>
      <c r="AW1588" s="113"/>
      <c r="AX1588" s="113"/>
      <c r="AY1588" s="113"/>
      <c r="AZ1588" s="113"/>
      <c r="BA1588" s="113"/>
      <c r="BB1588" s="113"/>
      <c r="BC1588" s="113"/>
      <c r="BD1588" s="113"/>
      <c r="BE1588" s="113"/>
      <c r="BF1588" s="113"/>
      <c r="BG1588" s="113"/>
      <c r="BH1588" s="113"/>
      <c r="BI1588" s="113"/>
      <c r="BJ1588" s="113"/>
      <c r="BK1588" s="113"/>
      <c r="BL1588" s="113"/>
      <c r="BM1588" s="113"/>
      <c r="BN1588" s="113"/>
      <c r="BO1588" s="113"/>
      <c r="BP1588" s="113"/>
      <c r="BQ1588" s="113"/>
      <c r="BR1588" s="113"/>
      <c r="BS1588" s="113"/>
      <c r="BT1588" s="113"/>
      <c r="BU1588" s="113"/>
      <c r="BV1588" s="113"/>
      <c r="BW1588" s="113"/>
      <c r="BX1588" s="113"/>
      <c r="BY1588" s="113"/>
      <c r="BZ1588" s="113"/>
      <c r="CA1588" s="113"/>
      <c r="CB1588" s="113"/>
      <c r="CC1588" s="113"/>
      <c r="CD1588" s="113"/>
      <c r="CE1588" s="113"/>
      <c r="CF1588" s="113"/>
      <c r="CG1588" s="113"/>
      <c r="CH1588" s="113"/>
      <c r="CI1588" s="113"/>
      <c r="CJ1588" s="113"/>
      <c r="CK1588" s="113"/>
      <c r="CL1588" s="113"/>
      <c r="CM1588" s="113"/>
      <c r="CN1588" s="113"/>
      <c r="CO1588" s="113"/>
      <c r="CP1588" s="113"/>
      <c r="CQ1588" s="113"/>
      <c r="CR1588" s="113"/>
      <c r="CS1588" s="113"/>
      <c r="CT1588" s="113"/>
      <c r="CU1588" s="113"/>
      <c r="CV1588" s="113"/>
      <c r="CW1588" s="113"/>
      <c r="CX1588" s="113"/>
      <c r="CY1588" s="113"/>
      <c r="CZ1588" s="113"/>
      <c r="DA1588" s="113"/>
      <c r="DB1588" s="113"/>
      <c r="DC1588" s="113"/>
      <c r="DD1588" s="113"/>
      <c r="DE1588" s="113"/>
    </row>
    <row r="1589" spans="19:109">
      <c r="S1589" s="113"/>
      <c r="T1589" s="113"/>
      <c r="U1589" s="113"/>
      <c r="V1589" s="113"/>
      <c r="W1589" s="113"/>
      <c r="X1589" s="113"/>
      <c r="Y1589" s="113"/>
      <c r="Z1589" s="113"/>
      <c r="AA1589" s="113"/>
      <c r="AB1589" s="113"/>
      <c r="AC1589" s="113"/>
      <c r="AD1589" s="113"/>
      <c r="AE1589" s="113"/>
      <c r="AF1589" s="113"/>
      <c r="AG1589" s="113"/>
      <c r="AH1589" s="113"/>
      <c r="AI1589" s="113"/>
      <c r="AJ1589" s="113"/>
      <c r="AK1589" s="113"/>
      <c r="AL1589" s="113"/>
      <c r="AM1589" s="113"/>
      <c r="AN1589" s="113"/>
      <c r="AO1589" s="113"/>
      <c r="AP1589" s="113"/>
      <c r="AQ1589" s="113"/>
      <c r="AR1589" s="113"/>
      <c r="AS1589" s="113"/>
      <c r="AT1589" s="113"/>
      <c r="AU1589" s="113"/>
      <c r="AV1589" s="113"/>
      <c r="AW1589" s="113"/>
      <c r="AX1589" s="113"/>
      <c r="AY1589" s="113"/>
      <c r="AZ1589" s="113"/>
      <c r="BA1589" s="113"/>
      <c r="BB1589" s="113"/>
      <c r="BC1589" s="113"/>
      <c r="BD1589" s="113"/>
      <c r="BE1589" s="113"/>
      <c r="BF1589" s="113"/>
      <c r="BG1589" s="113"/>
      <c r="BH1589" s="113"/>
      <c r="BI1589" s="113"/>
      <c r="BJ1589" s="113"/>
      <c r="BK1589" s="113"/>
      <c r="BL1589" s="113"/>
      <c r="BM1589" s="113"/>
      <c r="BN1589" s="113"/>
      <c r="BO1589" s="113"/>
      <c r="BP1589" s="113"/>
      <c r="BQ1589" s="113"/>
      <c r="BR1589" s="113"/>
      <c r="BS1589" s="113"/>
      <c r="BT1589" s="113"/>
      <c r="BU1589" s="113"/>
      <c r="BV1589" s="113"/>
      <c r="BW1589" s="113"/>
      <c r="BX1589" s="113"/>
      <c r="BY1589" s="113"/>
      <c r="BZ1589" s="113"/>
      <c r="CA1589" s="113"/>
      <c r="CB1589" s="113"/>
      <c r="CC1589" s="113"/>
      <c r="CD1589" s="113"/>
      <c r="CE1589" s="113"/>
      <c r="CF1589" s="113"/>
      <c r="CG1589" s="113"/>
      <c r="CH1589" s="113"/>
      <c r="CI1589" s="113"/>
      <c r="CJ1589" s="113"/>
      <c r="CK1589" s="113"/>
      <c r="CL1589" s="113"/>
      <c r="CM1589" s="113"/>
      <c r="CN1589" s="113"/>
      <c r="CO1589" s="113"/>
      <c r="CP1589" s="113"/>
      <c r="CQ1589" s="113"/>
      <c r="CR1589" s="113"/>
      <c r="CS1589" s="113"/>
      <c r="CT1589" s="113"/>
      <c r="CU1589" s="113"/>
      <c r="CV1589" s="113"/>
      <c r="CW1589" s="113"/>
      <c r="CX1589" s="113"/>
      <c r="CY1589" s="113"/>
      <c r="CZ1589" s="113"/>
      <c r="DA1589" s="113"/>
      <c r="DB1589" s="113"/>
      <c r="DC1589" s="113"/>
      <c r="DD1589" s="113"/>
      <c r="DE1589" s="113"/>
    </row>
    <row r="1590" spans="19:109">
      <c r="S1590" s="113"/>
      <c r="T1590" s="113"/>
      <c r="U1590" s="113"/>
      <c r="V1590" s="113"/>
      <c r="W1590" s="113"/>
      <c r="X1590" s="113"/>
      <c r="Y1590" s="113"/>
      <c r="Z1590" s="113"/>
      <c r="AA1590" s="113"/>
      <c r="AB1590" s="113"/>
      <c r="AC1590" s="113"/>
      <c r="AD1590" s="113"/>
      <c r="AE1590" s="113"/>
      <c r="AF1590" s="113"/>
      <c r="AG1590" s="113"/>
      <c r="AH1590" s="113"/>
      <c r="AI1590" s="113"/>
      <c r="AJ1590" s="113"/>
      <c r="AK1590" s="113"/>
      <c r="AL1590" s="113"/>
      <c r="AM1590" s="113"/>
      <c r="AN1590" s="113"/>
      <c r="AO1590" s="113"/>
      <c r="AP1590" s="113"/>
      <c r="AQ1590" s="113"/>
      <c r="AR1590" s="113"/>
      <c r="AS1590" s="113"/>
      <c r="AT1590" s="113"/>
      <c r="AU1590" s="113"/>
      <c r="AV1590" s="113"/>
      <c r="AW1590" s="113"/>
      <c r="AX1590" s="113"/>
      <c r="AY1590" s="113"/>
      <c r="AZ1590" s="113"/>
      <c r="BA1590" s="113"/>
      <c r="BB1590" s="113"/>
      <c r="BC1590" s="113"/>
      <c r="BD1590" s="113"/>
      <c r="BE1590" s="113"/>
      <c r="BF1590" s="113"/>
      <c r="BG1590" s="113"/>
      <c r="BH1590" s="113"/>
      <c r="BI1590" s="113"/>
      <c r="BJ1590" s="113"/>
      <c r="BK1590" s="113"/>
      <c r="BL1590" s="113"/>
      <c r="BM1590" s="113"/>
      <c r="BN1590" s="113"/>
      <c r="BO1590" s="113"/>
      <c r="BP1590" s="113"/>
      <c r="BQ1590" s="113"/>
      <c r="BR1590" s="113"/>
      <c r="BS1590" s="113"/>
      <c r="BT1590" s="113"/>
      <c r="BU1590" s="113"/>
      <c r="BV1590" s="113"/>
      <c r="BW1590" s="113"/>
      <c r="BX1590" s="113"/>
      <c r="BY1590" s="113"/>
      <c r="BZ1590" s="113"/>
      <c r="CA1590" s="113"/>
      <c r="CB1590" s="113"/>
      <c r="CC1590" s="113"/>
      <c r="CD1590" s="113"/>
      <c r="CE1590" s="113"/>
      <c r="CF1590" s="113"/>
      <c r="CG1590" s="113"/>
      <c r="CH1590" s="113"/>
      <c r="CI1590" s="113"/>
      <c r="CJ1590" s="113"/>
      <c r="CK1590" s="113"/>
      <c r="CL1590" s="113"/>
      <c r="CM1590" s="113"/>
      <c r="CN1590" s="113"/>
      <c r="CO1590" s="113"/>
      <c r="CP1590" s="113"/>
      <c r="CQ1590" s="113"/>
      <c r="CR1590" s="113"/>
      <c r="CS1590" s="113"/>
      <c r="CT1590" s="113"/>
      <c r="CU1590" s="113"/>
      <c r="CV1590" s="113"/>
      <c r="CW1590" s="113"/>
      <c r="CX1590" s="113"/>
      <c r="CY1590" s="113"/>
      <c r="CZ1590" s="113"/>
      <c r="DA1590" s="113"/>
      <c r="DB1590" s="113"/>
      <c r="DC1590" s="113"/>
      <c r="DD1590" s="113"/>
      <c r="DE1590" s="113"/>
    </row>
    <row r="1591" spans="19:109">
      <c r="S1591" s="113"/>
      <c r="T1591" s="113"/>
      <c r="U1591" s="113"/>
      <c r="V1591" s="113"/>
      <c r="W1591" s="113"/>
      <c r="X1591" s="113"/>
      <c r="Y1591" s="113"/>
      <c r="Z1591" s="113"/>
      <c r="AA1591" s="113"/>
      <c r="AB1591" s="113"/>
      <c r="AC1591" s="113"/>
      <c r="AD1591" s="113"/>
      <c r="AE1591" s="113"/>
      <c r="AF1591" s="113"/>
      <c r="AG1591" s="113"/>
      <c r="AH1591" s="113"/>
      <c r="AI1591" s="113"/>
      <c r="AJ1591" s="113"/>
      <c r="AK1591" s="113"/>
      <c r="AL1591" s="113"/>
      <c r="AM1591" s="113"/>
      <c r="AN1591" s="113"/>
      <c r="AO1591" s="113"/>
      <c r="AP1591" s="113"/>
      <c r="AQ1591" s="113"/>
      <c r="AR1591" s="113"/>
      <c r="AS1591" s="113"/>
      <c r="AT1591" s="113"/>
      <c r="AU1591" s="113"/>
      <c r="AV1591" s="113"/>
      <c r="AW1591" s="113"/>
      <c r="AX1591" s="113"/>
      <c r="AY1591" s="113"/>
      <c r="AZ1591" s="113"/>
      <c r="BA1591" s="113"/>
      <c r="BB1591" s="113"/>
      <c r="BC1591" s="113"/>
      <c r="BD1591" s="113"/>
      <c r="BE1591" s="113"/>
      <c r="BF1591" s="113"/>
      <c r="BG1591" s="113"/>
      <c r="BH1591" s="113"/>
      <c r="BI1591" s="113"/>
      <c r="BJ1591" s="113"/>
      <c r="BK1591" s="113"/>
      <c r="BL1591" s="113"/>
      <c r="BM1591" s="113"/>
      <c r="BN1591" s="113"/>
      <c r="BO1591" s="113"/>
      <c r="BP1591" s="113"/>
      <c r="BQ1591" s="113"/>
      <c r="BR1591" s="113"/>
      <c r="BS1591" s="113"/>
      <c r="BT1591" s="113"/>
      <c r="BU1591" s="113"/>
      <c r="BV1591" s="113"/>
      <c r="BW1591" s="113"/>
      <c r="BX1591" s="113"/>
      <c r="BY1591" s="113"/>
      <c r="BZ1591" s="113"/>
      <c r="CA1591" s="113"/>
      <c r="CB1591" s="113"/>
      <c r="CC1591" s="113"/>
      <c r="CD1591" s="113"/>
      <c r="CE1591" s="113"/>
      <c r="CF1591" s="113"/>
      <c r="CG1591" s="113"/>
      <c r="CH1591" s="113"/>
      <c r="CI1591" s="113"/>
      <c r="CJ1591" s="113"/>
      <c r="CK1591" s="113"/>
      <c r="CL1591" s="113"/>
      <c r="CM1591" s="113"/>
      <c r="CN1591" s="113"/>
      <c r="CO1591" s="113"/>
      <c r="CP1591" s="113"/>
      <c r="CQ1591" s="113"/>
      <c r="CR1591" s="113"/>
      <c r="CS1591" s="113"/>
      <c r="CT1591" s="113"/>
      <c r="CU1591" s="113"/>
      <c r="CV1591" s="113"/>
      <c r="CW1591" s="113"/>
      <c r="CX1591" s="113"/>
      <c r="CY1591" s="113"/>
      <c r="CZ1591" s="113"/>
      <c r="DA1591" s="113"/>
      <c r="DB1591" s="113"/>
      <c r="DC1591" s="113"/>
      <c r="DD1591" s="113"/>
      <c r="DE1591" s="113"/>
    </row>
    <row r="1592" spans="19:109">
      <c r="S1592" s="113"/>
      <c r="T1592" s="113"/>
      <c r="U1592" s="113"/>
      <c r="V1592" s="113"/>
      <c r="W1592" s="113"/>
      <c r="X1592" s="113"/>
      <c r="Y1592" s="113"/>
      <c r="Z1592" s="113"/>
      <c r="AA1592" s="113"/>
      <c r="AB1592" s="113"/>
      <c r="AC1592" s="113"/>
      <c r="AD1592" s="113"/>
      <c r="AE1592" s="113"/>
      <c r="AF1592" s="113"/>
      <c r="AG1592" s="113"/>
      <c r="AH1592" s="113"/>
      <c r="AI1592" s="113"/>
      <c r="AJ1592" s="113"/>
      <c r="AK1592" s="113"/>
      <c r="AL1592" s="113"/>
      <c r="AM1592" s="113"/>
      <c r="AN1592" s="113"/>
      <c r="AO1592" s="113"/>
      <c r="AP1592" s="113"/>
      <c r="AQ1592" s="113"/>
      <c r="AR1592" s="113"/>
      <c r="AS1592" s="113"/>
      <c r="AT1592" s="113"/>
      <c r="AU1592" s="113"/>
      <c r="AV1592" s="113"/>
      <c r="AW1592" s="113"/>
      <c r="AX1592" s="113"/>
      <c r="AY1592" s="113"/>
      <c r="AZ1592" s="113"/>
      <c r="BA1592" s="113"/>
      <c r="BB1592" s="113"/>
      <c r="BC1592" s="113"/>
      <c r="BD1592" s="113"/>
      <c r="BE1592" s="113"/>
      <c r="BF1592" s="113"/>
      <c r="BG1592" s="113"/>
      <c r="BH1592" s="113"/>
      <c r="BI1592" s="113"/>
      <c r="BJ1592" s="113"/>
      <c r="BK1592" s="113"/>
      <c r="BL1592" s="113"/>
      <c r="BM1592" s="113"/>
      <c r="BN1592" s="113"/>
      <c r="BO1592" s="113"/>
      <c r="BP1592" s="113"/>
      <c r="BQ1592" s="113"/>
      <c r="BR1592" s="113"/>
      <c r="BS1592" s="113"/>
      <c r="BT1592" s="113"/>
      <c r="BU1592" s="113"/>
      <c r="BV1592" s="113"/>
      <c r="BW1592" s="113"/>
      <c r="BX1592" s="113"/>
      <c r="BY1592" s="113"/>
      <c r="BZ1592" s="113"/>
      <c r="CA1592" s="113"/>
      <c r="CB1592" s="113"/>
      <c r="CC1592" s="113"/>
      <c r="CD1592" s="113"/>
      <c r="CE1592" s="113"/>
      <c r="CF1592" s="113"/>
      <c r="CG1592" s="113"/>
      <c r="CH1592" s="113"/>
      <c r="CI1592" s="113"/>
      <c r="CJ1592" s="113"/>
      <c r="CK1592" s="113"/>
      <c r="CL1592" s="113"/>
      <c r="CM1592" s="113"/>
      <c r="CN1592" s="113"/>
      <c r="CO1592" s="113"/>
      <c r="CP1592" s="113"/>
      <c r="CQ1592" s="113"/>
      <c r="CR1592" s="113"/>
      <c r="CS1592" s="113"/>
      <c r="CT1592" s="113"/>
      <c r="CU1592" s="113"/>
      <c r="CV1592" s="113"/>
      <c r="CW1592" s="113"/>
      <c r="CX1592" s="113"/>
      <c r="CY1592" s="113"/>
      <c r="CZ1592" s="113"/>
      <c r="DA1592" s="113"/>
      <c r="DB1592" s="113"/>
      <c r="DC1592" s="113"/>
      <c r="DD1592" s="113"/>
      <c r="DE1592" s="113"/>
    </row>
    <row r="1593" spans="19:109">
      <c r="S1593" s="113"/>
      <c r="T1593" s="113"/>
      <c r="U1593" s="113"/>
      <c r="V1593" s="113"/>
      <c r="W1593" s="113"/>
      <c r="X1593" s="113"/>
      <c r="Y1593" s="113"/>
      <c r="Z1593" s="113"/>
      <c r="AA1593" s="113"/>
      <c r="AB1593" s="113"/>
      <c r="AC1593" s="113"/>
      <c r="AD1593" s="113"/>
      <c r="AE1593" s="113"/>
      <c r="AF1593" s="113"/>
      <c r="AG1593" s="113"/>
      <c r="AH1593" s="113"/>
      <c r="AI1593" s="113"/>
      <c r="AJ1593" s="113"/>
      <c r="AK1593" s="113"/>
      <c r="AL1593" s="113"/>
      <c r="AM1593" s="113"/>
      <c r="AN1593" s="113"/>
      <c r="AO1593" s="113"/>
      <c r="AP1593" s="113"/>
      <c r="AQ1593" s="113"/>
      <c r="AR1593" s="113"/>
      <c r="AS1593" s="113"/>
      <c r="AT1593" s="113"/>
      <c r="AU1593" s="113"/>
      <c r="AV1593" s="113"/>
      <c r="AW1593" s="113"/>
      <c r="AX1593" s="113"/>
      <c r="AY1593" s="113"/>
      <c r="AZ1593" s="113"/>
      <c r="BA1593" s="113"/>
      <c r="BB1593" s="113"/>
      <c r="BC1593" s="113"/>
      <c r="BD1593" s="113"/>
      <c r="BE1593" s="113"/>
      <c r="BF1593" s="113"/>
      <c r="BG1593" s="113"/>
      <c r="BH1593" s="113"/>
      <c r="BI1593" s="113"/>
      <c r="BJ1593" s="113"/>
      <c r="BK1593" s="113"/>
      <c r="BL1593" s="113"/>
      <c r="BM1593" s="113"/>
      <c r="BN1593" s="113"/>
      <c r="BO1593" s="113"/>
      <c r="BP1593" s="113"/>
      <c r="BQ1593" s="113"/>
      <c r="BR1593" s="113"/>
      <c r="BS1593" s="113"/>
      <c r="BT1593" s="113"/>
      <c r="BU1593" s="113"/>
      <c r="BV1593" s="113"/>
      <c r="BW1593" s="113"/>
      <c r="BX1593" s="113"/>
      <c r="BY1593" s="113"/>
      <c r="BZ1593" s="113"/>
      <c r="CA1593" s="113"/>
      <c r="CB1593" s="113"/>
      <c r="CC1593" s="113"/>
      <c r="CD1593" s="113"/>
      <c r="CE1593" s="113"/>
      <c r="CF1593" s="113"/>
      <c r="CG1593" s="113"/>
      <c r="CH1593" s="113"/>
      <c r="CI1593" s="113"/>
      <c r="CJ1593" s="113"/>
      <c r="CK1593" s="113"/>
      <c r="CL1593" s="113"/>
      <c r="CM1593" s="113"/>
      <c r="CN1593" s="113"/>
      <c r="CO1593" s="113"/>
      <c r="CP1593" s="113"/>
      <c r="CQ1593" s="113"/>
      <c r="CR1593" s="113"/>
      <c r="CS1593" s="113"/>
      <c r="CT1593" s="113"/>
      <c r="CU1593" s="113"/>
      <c r="CV1593" s="113"/>
      <c r="CW1593" s="113"/>
      <c r="CX1593" s="113"/>
      <c r="CY1593" s="113"/>
      <c r="CZ1593" s="113"/>
      <c r="DA1593" s="113"/>
      <c r="DB1593" s="113"/>
      <c r="DC1593" s="113"/>
      <c r="DD1593" s="113"/>
      <c r="DE1593" s="113"/>
    </row>
    <row r="1594" spans="19:109">
      <c r="S1594" s="113"/>
      <c r="T1594" s="113"/>
      <c r="U1594" s="113"/>
      <c r="V1594" s="113"/>
      <c r="W1594" s="113"/>
      <c r="X1594" s="113"/>
      <c r="Y1594" s="113"/>
      <c r="Z1594" s="113"/>
      <c r="AA1594" s="113"/>
      <c r="AB1594" s="113"/>
      <c r="AC1594" s="113"/>
      <c r="AD1594" s="113"/>
      <c r="AE1594" s="113"/>
      <c r="AF1594" s="113"/>
      <c r="AG1594" s="113"/>
      <c r="AH1594" s="113"/>
      <c r="AI1594" s="113"/>
      <c r="AJ1594" s="113"/>
      <c r="AK1594" s="113"/>
      <c r="AL1594" s="113"/>
      <c r="AM1594" s="113"/>
      <c r="AN1594" s="113"/>
      <c r="AO1594" s="113"/>
      <c r="AP1594" s="113"/>
      <c r="AQ1594" s="113"/>
      <c r="AR1594" s="113"/>
      <c r="AS1594" s="113"/>
      <c r="AT1594" s="113"/>
      <c r="AU1594" s="113"/>
      <c r="AV1594" s="113"/>
      <c r="AW1594" s="113"/>
      <c r="AX1594" s="113"/>
      <c r="AY1594" s="113"/>
      <c r="AZ1594" s="113"/>
      <c r="BA1594" s="113"/>
      <c r="BB1594" s="113"/>
      <c r="BC1594" s="113"/>
      <c r="BD1594" s="113"/>
      <c r="BE1594" s="113"/>
      <c r="BF1594" s="113"/>
      <c r="BG1594" s="113"/>
      <c r="BH1594" s="113"/>
      <c r="BI1594" s="113"/>
      <c r="BJ1594" s="113"/>
      <c r="BK1594" s="113"/>
      <c r="BL1594" s="113"/>
      <c r="BM1594" s="113"/>
      <c r="BN1594" s="113"/>
      <c r="BO1594" s="113"/>
      <c r="BP1594" s="113"/>
      <c r="BQ1594" s="113"/>
      <c r="BR1594" s="113"/>
      <c r="BS1594" s="113"/>
      <c r="BT1594" s="113"/>
      <c r="BU1594" s="113"/>
      <c r="BV1594" s="113"/>
      <c r="BW1594" s="113"/>
      <c r="BX1594" s="113"/>
      <c r="BY1594" s="113"/>
      <c r="BZ1594" s="113"/>
      <c r="CA1594" s="113"/>
      <c r="CB1594" s="113"/>
      <c r="CC1594" s="113"/>
      <c r="CD1594" s="113"/>
      <c r="CE1594" s="113"/>
      <c r="CF1594" s="113"/>
      <c r="CG1594" s="113"/>
      <c r="CH1594" s="113"/>
      <c r="CI1594" s="113"/>
      <c r="CJ1594" s="113"/>
      <c r="CK1594" s="113"/>
      <c r="CL1594" s="113"/>
      <c r="CM1594" s="113"/>
      <c r="CN1594" s="113"/>
      <c r="CO1594" s="113"/>
      <c r="CP1594" s="113"/>
      <c r="CQ1594" s="113"/>
      <c r="CR1594" s="113"/>
      <c r="CS1594" s="113"/>
      <c r="CT1594" s="113"/>
      <c r="CU1594" s="113"/>
      <c r="CV1594" s="113"/>
      <c r="CW1594" s="113"/>
      <c r="CX1594" s="113"/>
      <c r="CY1594" s="113"/>
      <c r="CZ1594" s="113"/>
      <c r="DA1594" s="113"/>
      <c r="DB1594" s="113"/>
      <c r="DC1594" s="113"/>
      <c r="DD1594" s="113"/>
      <c r="DE1594" s="113"/>
    </row>
    <row r="1595" spans="19:109">
      <c r="S1595" s="113"/>
      <c r="T1595" s="113"/>
      <c r="U1595" s="113"/>
      <c r="V1595" s="113"/>
      <c r="W1595" s="113"/>
      <c r="X1595" s="113"/>
      <c r="Y1595" s="113"/>
      <c r="Z1595" s="113"/>
      <c r="AA1595" s="113"/>
      <c r="AB1595" s="113"/>
      <c r="AC1595" s="113"/>
      <c r="AD1595" s="113"/>
      <c r="AE1595" s="113"/>
      <c r="AF1595" s="113"/>
      <c r="AG1595" s="113"/>
      <c r="AH1595" s="113"/>
      <c r="AI1595" s="113"/>
      <c r="AJ1595" s="113"/>
      <c r="AK1595" s="113"/>
      <c r="AL1595" s="113"/>
      <c r="AM1595" s="113"/>
      <c r="AN1595" s="113"/>
      <c r="AO1595" s="113"/>
      <c r="AP1595" s="113"/>
      <c r="AQ1595" s="113"/>
      <c r="AR1595" s="113"/>
      <c r="AS1595" s="113"/>
      <c r="AT1595" s="113"/>
      <c r="AU1595" s="113"/>
      <c r="AV1595" s="113"/>
      <c r="AW1595" s="113"/>
      <c r="AX1595" s="113"/>
      <c r="AY1595" s="113"/>
      <c r="AZ1595" s="113"/>
      <c r="BA1595" s="113"/>
      <c r="BB1595" s="113"/>
      <c r="BC1595" s="113"/>
      <c r="BD1595" s="113"/>
      <c r="BE1595" s="113"/>
      <c r="BF1595" s="113"/>
      <c r="BG1595" s="113"/>
      <c r="BH1595" s="113"/>
      <c r="BI1595" s="113"/>
      <c r="BJ1595" s="113"/>
      <c r="BK1595" s="113"/>
      <c r="BL1595" s="113"/>
      <c r="BM1595" s="113"/>
      <c r="BN1595" s="113"/>
      <c r="BO1595" s="113"/>
      <c r="BP1595" s="113"/>
      <c r="BQ1595" s="113"/>
      <c r="BR1595" s="113"/>
      <c r="BS1595" s="113"/>
      <c r="BT1595" s="113"/>
      <c r="BU1595" s="113"/>
      <c r="BV1595" s="113"/>
      <c r="BW1595" s="113"/>
      <c r="BX1595" s="113"/>
      <c r="BY1595" s="113"/>
      <c r="BZ1595" s="113"/>
      <c r="CA1595" s="113"/>
      <c r="CB1595" s="113"/>
      <c r="CC1595" s="113"/>
      <c r="CD1595" s="113"/>
      <c r="CE1595" s="113"/>
      <c r="CF1595" s="113"/>
      <c r="CG1595" s="113"/>
      <c r="CH1595" s="113"/>
      <c r="CI1595" s="113"/>
      <c r="CJ1595" s="113"/>
      <c r="CK1595" s="113"/>
      <c r="CL1595" s="113"/>
      <c r="CM1595" s="113"/>
      <c r="CN1595" s="113"/>
      <c r="CO1595" s="113"/>
      <c r="CP1595" s="113"/>
      <c r="CQ1595" s="113"/>
      <c r="CR1595" s="113"/>
      <c r="CS1595" s="113"/>
      <c r="CT1595" s="113"/>
      <c r="CU1595" s="113"/>
      <c r="CV1595" s="113"/>
      <c r="CW1595" s="113"/>
      <c r="CX1595" s="113"/>
      <c r="CY1595" s="113"/>
      <c r="CZ1595" s="113"/>
      <c r="DA1595" s="113"/>
      <c r="DB1595" s="113"/>
      <c r="DC1595" s="113"/>
      <c r="DD1595" s="113"/>
      <c r="DE1595" s="113"/>
    </row>
    <row r="1596" spans="19:109">
      <c r="S1596" s="113"/>
      <c r="T1596" s="113"/>
      <c r="U1596" s="113"/>
      <c r="V1596" s="113"/>
      <c r="W1596" s="113"/>
      <c r="X1596" s="113"/>
      <c r="Y1596" s="113"/>
      <c r="Z1596" s="113"/>
      <c r="AA1596" s="113"/>
      <c r="AB1596" s="113"/>
      <c r="AC1596" s="113"/>
      <c r="AD1596" s="113"/>
      <c r="AE1596" s="113"/>
      <c r="AF1596" s="113"/>
      <c r="AG1596" s="113"/>
      <c r="AH1596" s="113"/>
      <c r="AI1596" s="113"/>
      <c r="AJ1596" s="113"/>
      <c r="AK1596" s="113"/>
      <c r="AL1596" s="113"/>
      <c r="AM1596" s="113"/>
      <c r="AN1596" s="113"/>
      <c r="AO1596" s="113"/>
      <c r="AP1596" s="113"/>
      <c r="AQ1596" s="113"/>
      <c r="AR1596" s="113"/>
      <c r="AS1596" s="113"/>
      <c r="AT1596" s="113"/>
      <c r="AU1596" s="113"/>
      <c r="AV1596" s="113"/>
      <c r="AW1596" s="113"/>
      <c r="AX1596" s="113"/>
      <c r="AY1596" s="113"/>
      <c r="AZ1596" s="113"/>
      <c r="BA1596" s="113"/>
      <c r="BB1596" s="113"/>
      <c r="BC1596" s="113"/>
      <c r="BD1596" s="113"/>
      <c r="BE1596" s="113"/>
      <c r="BF1596" s="113"/>
      <c r="BG1596" s="113"/>
      <c r="BH1596" s="113"/>
      <c r="BI1596" s="113"/>
      <c r="BJ1596" s="113"/>
      <c r="BK1596" s="113"/>
      <c r="BL1596" s="113"/>
      <c r="BM1596" s="113"/>
      <c r="BN1596" s="113"/>
      <c r="BO1596" s="113"/>
      <c r="BP1596" s="113"/>
      <c r="BQ1596" s="113"/>
      <c r="BR1596" s="113"/>
      <c r="BS1596" s="113"/>
      <c r="BT1596" s="113"/>
      <c r="BU1596" s="113"/>
      <c r="BV1596" s="113"/>
      <c r="BW1596" s="113"/>
      <c r="BX1596" s="113"/>
      <c r="BY1596" s="113"/>
      <c r="BZ1596" s="113"/>
      <c r="CA1596" s="113"/>
      <c r="CB1596" s="113"/>
      <c r="CC1596" s="113"/>
      <c r="CD1596" s="113"/>
      <c r="CE1596" s="113"/>
      <c r="CF1596" s="113"/>
      <c r="CG1596" s="113"/>
      <c r="CH1596" s="113"/>
      <c r="CI1596" s="113"/>
      <c r="CJ1596" s="113"/>
      <c r="CK1596" s="113"/>
      <c r="CL1596" s="113"/>
      <c r="CM1596" s="113"/>
      <c r="CN1596" s="113"/>
      <c r="CO1596" s="113"/>
      <c r="CP1596" s="113"/>
      <c r="CQ1596" s="113"/>
      <c r="CR1596" s="113"/>
      <c r="CS1596" s="113"/>
      <c r="CT1596" s="113"/>
      <c r="CU1596" s="113"/>
      <c r="CV1596" s="113"/>
      <c r="CW1596" s="113"/>
      <c r="CX1596" s="113"/>
      <c r="CY1596" s="113"/>
      <c r="CZ1596" s="113"/>
      <c r="DA1596" s="113"/>
      <c r="DB1596" s="113"/>
      <c r="DC1596" s="113"/>
      <c r="DD1596" s="113"/>
      <c r="DE1596" s="113"/>
    </row>
    <row r="1597" spans="19:109">
      <c r="S1597" s="113"/>
      <c r="T1597" s="113"/>
      <c r="U1597" s="113"/>
      <c r="V1597" s="113"/>
      <c r="W1597" s="113"/>
      <c r="X1597" s="113"/>
      <c r="Y1597" s="113"/>
      <c r="Z1597" s="113"/>
      <c r="AA1597" s="113"/>
      <c r="AB1597" s="113"/>
      <c r="AC1597" s="113"/>
      <c r="AD1597" s="113"/>
      <c r="AE1597" s="113"/>
      <c r="AF1597" s="113"/>
      <c r="AG1597" s="113"/>
      <c r="AH1597" s="113"/>
      <c r="AI1597" s="113"/>
      <c r="AJ1597" s="113"/>
      <c r="AK1597" s="113"/>
      <c r="AL1597" s="113"/>
      <c r="AM1597" s="113"/>
      <c r="AN1597" s="113"/>
      <c r="AO1597" s="113"/>
      <c r="AP1597" s="113"/>
      <c r="AQ1597" s="113"/>
      <c r="AR1597" s="113"/>
      <c r="AS1597" s="113"/>
      <c r="AT1597" s="113"/>
      <c r="AU1597" s="113"/>
      <c r="AV1597" s="113"/>
      <c r="AW1597" s="113"/>
      <c r="AX1597" s="113"/>
      <c r="AY1597" s="113"/>
      <c r="AZ1597" s="113"/>
      <c r="BA1597" s="113"/>
      <c r="BB1597" s="113"/>
      <c r="BC1597" s="113"/>
      <c r="BD1597" s="113"/>
      <c r="BE1597" s="113"/>
      <c r="BF1597" s="113"/>
      <c r="BG1597" s="113"/>
      <c r="BH1597" s="113"/>
      <c r="BI1597" s="113"/>
      <c r="BJ1597" s="113"/>
      <c r="BK1597" s="113"/>
      <c r="BL1597" s="113"/>
      <c r="BM1597" s="113"/>
      <c r="BN1597" s="113"/>
      <c r="BO1597" s="113"/>
      <c r="BP1597" s="113"/>
      <c r="BQ1597" s="113"/>
      <c r="BR1597" s="113"/>
      <c r="BS1597" s="113"/>
      <c r="BT1597" s="113"/>
      <c r="BU1597" s="113"/>
      <c r="BV1597" s="113"/>
      <c r="BW1597" s="113"/>
      <c r="BX1597" s="113"/>
      <c r="BY1597" s="113"/>
      <c r="BZ1597" s="113"/>
      <c r="CA1597" s="113"/>
      <c r="CB1597" s="113"/>
      <c r="CC1597" s="113"/>
      <c r="CD1597" s="113"/>
      <c r="CE1597" s="113"/>
      <c r="CF1597" s="113"/>
      <c r="CG1597" s="113"/>
      <c r="CH1597" s="113"/>
      <c r="CI1597" s="113"/>
      <c r="CJ1597" s="113"/>
      <c r="CK1597" s="113"/>
      <c r="CL1597" s="113"/>
      <c r="CM1597" s="113"/>
      <c r="CN1597" s="113"/>
      <c r="CO1597" s="113"/>
      <c r="CP1597" s="113"/>
      <c r="CQ1597" s="113"/>
      <c r="CR1597" s="113"/>
      <c r="CS1597" s="113"/>
      <c r="CT1597" s="113"/>
      <c r="CU1597" s="113"/>
      <c r="CV1597" s="113"/>
      <c r="CW1597" s="113"/>
      <c r="CX1597" s="113"/>
      <c r="CY1597" s="113"/>
      <c r="CZ1597" s="113"/>
      <c r="DA1597" s="113"/>
      <c r="DB1597" s="113"/>
      <c r="DC1597" s="113"/>
      <c r="DD1597" s="113"/>
      <c r="DE1597" s="113"/>
    </row>
    <row r="1598" spans="19:109">
      <c r="S1598" s="113"/>
      <c r="T1598" s="113"/>
      <c r="U1598" s="113"/>
      <c r="V1598" s="113"/>
      <c r="W1598" s="113"/>
      <c r="X1598" s="113"/>
      <c r="Y1598" s="113"/>
      <c r="Z1598" s="113"/>
      <c r="AA1598" s="113"/>
      <c r="AB1598" s="113"/>
      <c r="AC1598" s="113"/>
      <c r="AD1598" s="113"/>
      <c r="AE1598" s="113"/>
      <c r="AF1598" s="113"/>
      <c r="AG1598" s="113"/>
      <c r="AH1598" s="113"/>
      <c r="AI1598" s="113"/>
      <c r="AJ1598" s="113"/>
      <c r="AK1598" s="113"/>
      <c r="AL1598" s="113"/>
      <c r="AM1598" s="113"/>
      <c r="AN1598" s="113"/>
      <c r="AO1598" s="113"/>
      <c r="AP1598" s="113"/>
      <c r="AQ1598" s="113"/>
      <c r="AR1598" s="113"/>
      <c r="AS1598" s="113"/>
      <c r="AT1598" s="113"/>
      <c r="AU1598" s="113"/>
      <c r="AV1598" s="113"/>
      <c r="AW1598" s="113"/>
      <c r="AX1598" s="113"/>
      <c r="AY1598" s="113"/>
      <c r="AZ1598" s="113"/>
      <c r="BA1598" s="113"/>
      <c r="BB1598" s="113"/>
      <c r="BC1598" s="113"/>
      <c r="BD1598" s="113"/>
      <c r="BE1598" s="113"/>
      <c r="BF1598" s="113"/>
      <c r="BG1598" s="113"/>
      <c r="BH1598" s="113"/>
      <c r="BI1598" s="113"/>
      <c r="BJ1598" s="113"/>
      <c r="BK1598" s="113"/>
      <c r="BL1598" s="113"/>
      <c r="BM1598" s="113"/>
      <c r="BN1598" s="113"/>
      <c r="BO1598" s="113"/>
      <c r="BP1598" s="113"/>
      <c r="BQ1598" s="113"/>
      <c r="BR1598" s="113"/>
      <c r="BS1598" s="113"/>
      <c r="BT1598" s="113"/>
      <c r="BU1598" s="113"/>
      <c r="BV1598" s="113"/>
      <c r="BW1598" s="113"/>
      <c r="BX1598" s="113"/>
      <c r="BY1598" s="113"/>
      <c r="BZ1598" s="113"/>
      <c r="CA1598" s="113"/>
      <c r="CB1598" s="113"/>
      <c r="CC1598" s="113"/>
      <c r="CD1598" s="113"/>
      <c r="CE1598" s="113"/>
      <c r="CF1598" s="113"/>
      <c r="CG1598" s="113"/>
      <c r="CH1598" s="113"/>
      <c r="CI1598" s="113"/>
      <c r="CJ1598" s="113"/>
      <c r="CK1598" s="113"/>
      <c r="CL1598" s="113"/>
      <c r="CM1598" s="113"/>
      <c r="CN1598" s="113"/>
      <c r="CO1598" s="113"/>
      <c r="CP1598" s="113"/>
      <c r="CQ1598" s="113"/>
      <c r="CR1598" s="113"/>
      <c r="CS1598" s="113"/>
      <c r="CT1598" s="113"/>
      <c r="CU1598" s="113"/>
      <c r="CV1598" s="113"/>
      <c r="CW1598" s="113"/>
      <c r="CX1598" s="113"/>
      <c r="CY1598" s="113"/>
      <c r="CZ1598" s="113"/>
      <c r="DA1598" s="113"/>
      <c r="DB1598" s="113"/>
      <c r="DC1598" s="113"/>
      <c r="DD1598" s="113"/>
      <c r="DE1598" s="113"/>
    </row>
    <row r="1599" spans="19:109">
      <c r="S1599" s="113"/>
      <c r="T1599" s="113"/>
      <c r="U1599" s="113"/>
      <c r="V1599" s="113"/>
      <c r="W1599" s="113"/>
      <c r="X1599" s="113"/>
      <c r="Y1599" s="113"/>
      <c r="Z1599" s="113"/>
      <c r="AA1599" s="113"/>
      <c r="AB1599" s="113"/>
      <c r="AC1599" s="113"/>
      <c r="AD1599" s="113"/>
      <c r="AE1599" s="113"/>
      <c r="AF1599" s="113"/>
      <c r="AG1599" s="113"/>
      <c r="AH1599" s="113"/>
      <c r="AI1599" s="113"/>
      <c r="AJ1599" s="113"/>
      <c r="AK1599" s="113"/>
      <c r="AL1599" s="113"/>
      <c r="AM1599" s="113"/>
      <c r="AN1599" s="113"/>
      <c r="AO1599" s="113"/>
      <c r="AP1599" s="113"/>
      <c r="AQ1599" s="113"/>
      <c r="AR1599" s="113"/>
      <c r="AS1599" s="113"/>
      <c r="AT1599" s="113"/>
      <c r="AU1599" s="113"/>
      <c r="AV1599" s="113"/>
      <c r="AW1599" s="113"/>
      <c r="AX1599" s="113"/>
      <c r="AY1599" s="113"/>
      <c r="AZ1599" s="113"/>
      <c r="BA1599" s="113"/>
      <c r="BB1599" s="113"/>
      <c r="BC1599" s="113"/>
      <c r="BD1599" s="113"/>
      <c r="BE1599" s="113"/>
      <c r="BF1599" s="113"/>
      <c r="BG1599" s="113"/>
      <c r="BH1599" s="113"/>
      <c r="BI1599" s="113"/>
      <c r="BJ1599" s="113"/>
      <c r="BK1599" s="113"/>
      <c r="BL1599" s="113"/>
      <c r="BM1599" s="113"/>
      <c r="BN1599" s="113"/>
      <c r="BO1599" s="113"/>
      <c r="BP1599" s="113"/>
      <c r="BQ1599" s="113"/>
      <c r="BR1599" s="113"/>
      <c r="BS1599" s="113"/>
      <c r="BT1599" s="113"/>
      <c r="BU1599" s="113"/>
      <c r="BV1599" s="113"/>
      <c r="BW1599" s="113"/>
      <c r="BX1599" s="113"/>
      <c r="BY1599" s="113"/>
      <c r="BZ1599" s="113"/>
      <c r="CA1599" s="113"/>
      <c r="CB1599" s="113"/>
      <c r="CC1599" s="113"/>
      <c r="CD1599" s="113"/>
      <c r="CE1599" s="113"/>
      <c r="CF1599" s="113"/>
      <c r="CG1599" s="113"/>
      <c r="CH1599" s="113"/>
      <c r="CI1599" s="113"/>
      <c r="CJ1599" s="113"/>
      <c r="CK1599" s="113"/>
      <c r="CL1599" s="113"/>
      <c r="CM1599" s="113"/>
      <c r="CN1599" s="113"/>
      <c r="CO1599" s="113"/>
      <c r="CP1599" s="113"/>
      <c r="CQ1599" s="113"/>
      <c r="CR1599" s="113"/>
      <c r="CS1599" s="113"/>
      <c r="CT1599" s="113"/>
      <c r="CU1599" s="113"/>
      <c r="CV1599" s="113"/>
      <c r="CW1599" s="113"/>
      <c r="CX1599" s="113"/>
      <c r="CY1599" s="113"/>
      <c r="CZ1599" s="113"/>
      <c r="DA1599" s="113"/>
      <c r="DB1599" s="113"/>
      <c r="DC1599" s="113"/>
      <c r="DD1599" s="113"/>
      <c r="DE1599" s="113"/>
    </row>
    <row r="1600" spans="19:109">
      <c r="S1600" s="113"/>
      <c r="T1600" s="113"/>
      <c r="U1600" s="113"/>
      <c r="V1600" s="113"/>
      <c r="W1600" s="113"/>
      <c r="X1600" s="113"/>
      <c r="Y1600" s="113"/>
      <c r="Z1600" s="113"/>
      <c r="AA1600" s="113"/>
      <c r="AB1600" s="113"/>
      <c r="AC1600" s="113"/>
      <c r="AD1600" s="113"/>
      <c r="AE1600" s="113"/>
      <c r="AF1600" s="113"/>
      <c r="AG1600" s="113"/>
      <c r="AH1600" s="113"/>
      <c r="AI1600" s="113"/>
      <c r="AJ1600" s="113"/>
      <c r="AK1600" s="113"/>
      <c r="AL1600" s="113"/>
      <c r="AM1600" s="113"/>
      <c r="AN1600" s="113"/>
      <c r="AO1600" s="113"/>
      <c r="AP1600" s="113"/>
      <c r="AQ1600" s="113"/>
      <c r="AR1600" s="113"/>
      <c r="AS1600" s="113"/>
      <c r="AT1600" s="113"/>
      <c r="AU1600" s="113"/>
      <c r="AV1600" s="113"/>
      <c r="AW1600" s="113"/>
      <c r="AX1600" s="113"/>
      <c r="AY1600" s="113"/>
      <c r="AZ1600" s="113"/>
      <c r="BA1600" s="113"/>
      <c r="BB1600" s="113"/>
      <c r="BC1600" s="113"/>
      <c r="BD1600" s="113"/>
      <c r="BE1600" s="113"/>
      <c r="BF1600" s="113"/>
      <c r="BG1600" s="113"/>
      <c r="BH1600" s="113"/>
      <c r="BI1600" s="113"/>
      <c r="BJ1600" s="113"/>
      <c r="BK1600" s="113"/>
      <c r="BL1600" s="113"/>
      <c r="BM1600" s="113"/>
      <c r="BN1600" s="113"/>
      <c r="BO1600" s="113"/>
      <c r="BP1600" s="113"/>
      <c r="BQ1600" s="113"/>
      <c r="BR1600" s="113"/>
      <c r="BS1600" s="113"/>
      <c r="BT1600" s="113"/>
      <c r="BU1600" s="113"/>
      <c r="BV1600" s="113"/>
      <c r="BW1600" s="113"/>
      <c r="BX1600" s="113"/>
      <c r="BY1600" s="113"/>
      <c r="BZ1600" s="113"/>
      <c r="CA1600" s="113"/>
      <c r="CB1600" s="113"/>
      <c r="CC1600" s="113"/>
      <c r="CD1600" s="113"/>
      <c r="CE1600" s="113"/>
      <c r="CF1600" s="113"/>
      <c r="CG1600" s="113"/>
      <c r="CH1600" s="113"/>
      <c r="CI1600" s="113"/>
      <c r="CJ1600" s="113"/>
      <c r="CK1600" s="113"/>
      <c r="CL1600" s="113"/>
      <c r="CM1600" s="113"/>
      <c r="CN1600" s="113"/>
      <c r="CO1600" s="113"/>
      <c r="CP1600" s="113"/>
      <c r="CQ1600" s="113"/>
      <c r="CR1600" s="113"/>
      <c r="CS1600" s="113"/>
      <c r="CT1600" s="113"/>
      <c r="CU1600" s="113"/>
      <c r="CV1600" s="113"/>
      <c r="CW1600" s="113"/>
      <c r="CX1600" s="113"/>
      <c r="CY1600" s="113"/>
      <c r="CZ1600" s="113"/>
      <c r="DA1600" s="113"/>
      <c r="DB1600" s="113"/>
      <c r="DC1600" s="113"/>
      <c r="DD1600" s="113"/>
      <c r="DE1600" s="113"/>
    </row>
    <row r="1601" spans="19:109">
      <c r="S1601" s="113"/>
      <c r="T1601" s="113"/>
      <c r="U1601" s="113"/>
      <c r="V1601" s="113"/>
      <c r="W1601" s="113"/>
      <c r="X1601" s="113"/>
      <c r="Y1601" s="113"/>
      <c r="Z1601" s="113"/>
      <c r="AA1601" s="113"/>
      <c r="AB1601" s="113"/>
      <c r="AC1601" s="113"/>
      <c r="AD1601" s="113"/>
      <c r="AE1601" s="113"/>
      <c r="AF1601" s="113"/>
      <c r="AG1601" s="113"/>
      <c r="AH1601" s="113"/>
      <c r="AI1601" s="113"/>
      <c r="AJ1601" s="113"/>
      <c r="AK1601" s="113"/>
      <c r="AL1601" s="113"/>
      <c r="AM1601" s="113"/>
      <c r="AN1601" s="113"/>
      <c r="AO1601" s="113"/>
      <c r="AP1601" s="113"/>
      <c r="AQ1601" s="113"/>
      <c r="AR1601" s="113"/>
      <c r="AS1601" s="113"/>
      <c r="AT1601" s="113"/>
      <c r="AU1601" s="113"/>
      <c r="AV1601" s="113"/>
      <c r="AW1601" s="113"/>
      <c r="AX1601" s="113"/>
      <c r="AY1601" s="113"/>
      <c r="AZ1601" s="113"/>
      <c r="BA1601" s="113"/>
      <c r="BB1601" s="113"/>
      <c r="BC1601" s="113"/>
      <c r="BD1601" s="113"/>
      <c r="BE1601" s="113"/>
      <c r="BF1601" s="113"/>
      <c r="BG1601" s="113"/>
      <c r="BH1601" s="113"/>
      <c r="BI1601" s="113"/>
      <c r="BJ1601" s="113"/>
      <c r="BK1601" s="113"/>
      <c r="BL1601" s="113"/>
      <c r="BM1601" s="113"/>
      <c r="BN1601" s="113"/>
      <c r="BO1601" s="113"/>
      <c r="BP1601" s="113"/>
      <c r="BQ1601" s="113"/>
      <c r="BR1601" s="113"/>
      <c r="BS1601" s="113"/>
      <c r="BT1601" s="113"/>
      <c r="BU1601" s="113"/>
      <c r="BV1601" s="113"/>
      <c r="BW1601" s="113"/>
      <c r="BX1601" s="113"/>
      <c r="BY1601" s="113"/>
      <c r="BZ1601" s="113"/>
      <c r="CA1601" s="113"/>
      <c r="CB1601" s="113"/>
      <c r="CC1601" s="113"/>
      <c r="CD1601" s="113"/>
      <c r="CE1601" s="113"/>
      <c r="CF1601" s="113"/>
      <c r="CG1601" s="113"/>
      <c r="CH1601" s="113"/>
      <c r="CI1601" s="113"/>
      <c r="CJ1601" s="113"/>
      <c r="CK1601" s="113"/>
      <c r="CL1601" s="113"/>
      <c r="CM1601" s="113"/>
      <c r="CN1601" s="113"/>
      <c r="CO1601" s="113"/>
      <c r="CP1601" s="113"/>
      <c r="CQ1601" s="113"/>
      <c r="CR1601" s="113"/>
      <c r="CS1601" s="113"/>
      <c r="CT1601" s="113"/>
      <c r="CU1601" s="113"/>
      <c r="CV1601" s="113"/>
      <c r="CW1601" s="113"/>
      <c r="CX1601" s="113"/>
      <c r="CY1601" s="113"/>
      <c r="CZ1601" s="113"/>
      <c r="DA1601" s="113"/>
      <c r="DB1601" s="113"/>
      <c r="DC1601" s="113"/>
      <c r="DD1601" s="113"/>
      <c r="DE1601" s="113"/>
    </row>
    <row r="1602" spans="19:109">
      <c r="S1602" s="113"/>
      <c r="T1602" s="113"/>
      <c r="U1602" s="113"/>
      <c r="V1602" s="113"/>
      <c r="W1602" s="113"/>
      <c r="X1602" s="113"/>
      <c r="Y1602" s="113"/>
      <c r="Z1602" s="113"/>
      <c r="AA1602" s="113"/>
      <c r="AB1602" s="113"/>
      <c r="AC1602" s="113"/>
      <c r="AD1602" s="113"/>
      <c r="AE1602" s="113"/>
      <c r="AF1602" s="113"/>
      <c r="AG1602" s="113"/>
      <c r="AH1602" s="113"/>
      <c r="AI1602" s="113"/>
      <c r="AJ1602" s="113"/>
      <c r="AK1602" s="113"/>
      <c r="AL1602" s="113"/>
      <c r="AM1602" s="113"/>
      <c r="AN1602" s="113"/>
      <c r="AO1602" s="113"/>
      <c r="AP1602" s="113"/>
      <c r="AQ1602" s="113"/>
      <c r="AR1602" s="113"/>
      <c r="AS1602" s="113"/>
      <c r="AT1602" s="113"/>
      <c r="AU1602" s="113"/>
      <c r="AV1602" s="113"/>
      <c r="AW1602" s="113"/>
      <c r="AX1602" s="113"/>
      <c r="AY1602" s="113"/>
      <c r="AZ1602" s="113"/>
      <c r="BA1602" s="113"/>
      <c r="BB1602" s="113"/>
      <c r="BC1602" s="113"/>
      <c r="BD1602" s="113"/>
      <c r="BE1602" s="113"/>
      <c r="BF1602" s="113"/>
      <c r="BG1602" s="113"/>
      <c r="BH1602" s="113"/>
      <c r="BI1602" s="113"/>
      <c r="BJ1602" s="113"/>
      <c r="BK1602" s="113"/>
      <c r="BL1602" s="113"/>
      <c r="BM1602" s="113"/>
      <c r="BN1602" s="113"/>
      <c r="BO1602" s="113"/>
      <c r="BP1602" s="113"/>
      <c r="BQ1602" s="113"/>
      <c r="BR1602" s="113"/>
      <c r="BS1602" s="113"/>
      <c r="BT1602" s="113"/>
      <c r="BU1602" s="113"/>
      <c r="BV1602" s="113"/>
      <c r="BW1602" s="113"/>
      <c r="BX1602" s="113"/>
      <c r="BY1602" s="113"/>
      <c r="BZ1602" s="113"/>
      <c r="CA1602" s="113"/>
      <c r="CB1602" s="113"/>
      <c r="CC1602" s="113"/>
      <c r="CD1602" s="113"/>
      <c r="CE1602" s="113"/>
      <c r="CF1602" s="113"/>
      <c r="CG1602" s="113"/>
      <c r="CH1602" s="113"/>
      <c r="CI1602" s="113"/>
      <c r="CJ1602" s="113"/>
      <c r="CK1602" s="113"/>
      <c r="CL1602" s="113"/>
      <c r="CM1602" s="113"/>
      <c r="CN1602" s="113"/>
      <c r="CO1602" s="113"/>
      <c r="CP1602" s="113"/>
      <c r="CQ1602" s="113"/>
      <c r="CR1602" s="113"/>
      <c r="CS1602" s="113"/>
      <c r="CT1602" s="113"/>
      <c r="CU1602" s="113"/>
      <c r="CV1602" s="113"/>
      <c r="CW1602" s="113"/>
      <c r="CX1602" s="113"/>
      <c r="CY1602" s="113"/>
      <c r="CZ1602" s="113"/>
      <c r="DA1602" s="113"/>
      <c r="DB1602" s="113"/>
      <c r="DC1602" s="113"/>
      <c r="DD1602" s="113"/>
      <c r="DE1602" s="113"/>
    </row>
    <row r="1603" spans="19:109">
      <c r="S1603" s="113"/>
      <c r="T1603" s="113"/>
      <c r="U1603" s="113"/>
      <c r="V1603" s="113"/>
      <c r="W1603" s="113"/>
      <c r="X1603" s="113"/>
      <c r="Y1603" s="113"/>
      <c r="Z1603" s="113"/>
      <c r="AA1603" s="113"/>
      <c r="AB1603" s="113"/>
      <c r="AC1603" s="113"/>
      <c r="AD1603" s="113"/>
      <c r="AE1603" s="113"/>
      <c r="AF1603" s="113"/>
      <c r="AG1603" s="113"/>
      <c r="AH1603" s="113"/>
      <c r="AI1603" s="113"/>
      <c r="AJ1603" s="113"/>
      <c r="AK1603" s="113"/>
      <c r="AL1603" s="113"/>
      <c r="AM1603" s="113"/>
      <c r="AN1603" s="113"/>
      <c r="AO1603" s="113"/>
      <c r="AP1603" s="113"/>
      <c r="AQ1603" s="113"/>
      <c r="AR1603" s="113"/>
      <c r="AS1603" s="113"/>
      <c r="AT1603" s="113"/>
      <c r="AU1603" s="113"/>
      <c r="AV1603" s="113"/>
      <c r="AW1603" s="113"/>
      <c r="AX1603" s="113"/>
      <c r="AY1603" s="113"/>
      <c r="AZ1603" s="113"/>
      <c r="BA1603" s="113"/>
      <c r="BB1603" s="113"/>
      <c r="BC1603" s="113"/>
      <c r="BD1603" s="113"/>
      <c r="BE1603" s="113"/>
      <c r="BF1603" s="113"/>
      <c r="BG1603" s="113"/>
      <c r="BH1603" s="113"/>
      <c r="BI1603" s="113"/>
      <c r="BJ1603" s="113"/>
      <c r="BK1603" s="113"/>
      <c r="BL1603" s="113"/>
      <c r="BM1603" s="113"/>
      <c r="BN1603" s="113"/>
      <c r="BO1603" s="113"/>
      <c r="BP1603" s="113"/>
      <c r="BQ1603" s="113"/>
      <c r="BR1603" s="113"/>
      <c r="BS1603" s="113"/>
      <c r="BT1603" s="113"/>
      <c r="BU1603" s="113"/>
      <c r="BV1603" s="113"/>
      <c r="BW1603" s="113"/>
      <c r="BX1603" s="113"/>
      <c r="BY1603" s="113"/>
      <c r="BZ1603" s="113"/>
      <c r="CA1603" s="113"/>
      <c r="CB1603" s="113"/>
      <c r="CC1603" s="113"/>
      <c r="CD1603" s="113"/>
      <c r="CE1603" s="113"/>
      <c r="CF1603" s="113"/>
      <c r="CG1603" s="113"/>
      <c r="CH1603" s="113"/>
      <c r="CI1603" s="113"/>
      <c r="CJ1603" s="113"/>
      <c r="CK1603" s="113"/>
      <c r="CL1603" s="113"/>
      <c r="CM1603" s="113"/>
      <c r="CN1603" s="113"/>
      <c r="CO1603" s="113"/>
      <c r="CP1603" s="113"/>
      <c r="CQ1603" s="113"/>
      <c r="CR1603" s="113"/>
      <c r="CS1603" s="113"/>
      <c r="CT1603" s="113"/>
      <c r="CU1603" s="113"/>
      <c r="CV1603" s="113"/>
      <c r="CW1603" s="113"/>
      <c r="CX1603" s="113"/>
      <c r="CY1603" s="113"/>
      <c r="CZ1603" s="113"/>
      <c r="DA1603" s="113"/>
      <c r="DB1603" s="113"/>
      <c r="DC1603" s="113"/>
      <c r="DD1603" s="113"/>
      <c r="DE1603" s="113"/>
    </row>
    <row r="1604" spans="19:109">
      <c r="S1604" s="113"/>
      <c r="T1604" s="113"/>
      <c r="U1604" s="113"/>
      <c r="V1604" s="113"/>
      <c r="W1604" s="113"/>
      <c r="X1604" s="113"/>
      <c r="Y1604" s="113"/>
      <c r="Z1604" s="113"/>
      <c r="AA1604" s="113"/>
      <c r="AB1604" s="113"/>
      <c r="AC1604" s="113"/>
      <c r="AD1604" s="113"/>
      <c r="AE1604" s="113"/>
      <c r="AF1604" s="113"/>
      <c r="AG1604" s="113"/>
      <c r="AH1604" s="113"/>
      <c r="AI1604" s="113"/>
      <c r="AJ1604" s="113"/>
      <c r="AK1604" s="113"/>
      <c r="AL1604" s="113"/>
      <c r="AM1604" s="113"/>
      <c r="AN1604" s="113"/>
      <c r="AO1604" s="113"/>
      <c r="AP1604" s="113"/>
      <c r="AQ1604" s="113"/>
      <c r="AR1604" s="113"/>
      <c r="AS1604" s="113"/>
      <c r="AT1604" s="113"/>
      <c r="AU1604" s="113"/>
      <c r="AV1604" s="113"/>
      <c r="AW1604" s="113"/>
      <c r="AX1604" s="113"/>
      <c r="AY1604" s="113"/>
      <c r="AZ1604" s="113"/>
      <c r="BA1604" s="113"/>
      <c r="BB1604" s="113"/>
      <c r="BC1604" s="113"/>
      <c r="BD1604" s="113"/>
      <c r="BE1604" s="113"/>
      <c r="BF1604" s="113"/>
      <c r="BG1604" s="113"/>
      <c r="BH1604" s="113"/>
      <c r="BI1604" s="113"/>
      <c r="BJ1604" s="113"/>
      <c r="BK1604" s="113"/>
      <c r="BL1604" s="113"/>
      <c r="BM1604" s="113"/>
      <c r="BN1604" s="113"/>
      <c r="BO1604" s="113"/>
      <c r="BP1604" s="113"/>
      <c r="BQ1604" s="113"/>
      <c r="BR1604" s="113"/>
      <c r="BS1604" s="113"/>
      <c r="BT1604" s="113"/>
      <c r="BU1604" s="113"/>
      <c r="BV1604" s="113"/>
      <c r="BW1604" s="113"/>
      <c r="BX1604" s="113"/>
      <c r="BY1604" s="113"/>
      <c r="BZ1604" s="113"/>
      <c r="CA1604" s="113"/>
      <c r="CB1604" s="113"/>
      <c r="CC1604" s="113"/>
      <c r="CD1604" s="113"/>
      <c r="CE1604" s="113"/>
      <c r="CF1604" s="113"/>
      <c r="CG1604" s="113"/>
      <c r="CH1604" s="113"/>
      <c r="CI1604" s="113"/>
      <c r="CJ1604" s="113"/>
      <c r="CK1604" s="113"/>
      <c r="CL1604" s="113"/>
      <c r="CM1604" s="113"/>
      <c r="CN1604" s="113"/>
      <c r="CO1604" s="113"/>
      <c r="CP1604" s="113"/>
      <c r="CQ1604" s="113"/>
      <c r="CR1604" s="113"/>
      <c r="CS1604" s="113"/>
      <c r="CT1604" s="113"/>
      <c r="CU1604" s="113"/>
      <c r="CV1604" s="113"/>
      <c r="CW1604" s="113"/>
      <c r="CX1604" s="113"/>
      <c r="CY1604" s="113"/>
      <c r="CZ1604" s="113"/>
      <c r="DA1604" s="113"/>
      <c r="DB1604" s="113"/>
      <c r="DC1604" s="113"/>
      <c r="DD1604" s="113"/>
      <c r="DE1604" s="113"/>
    </row>
    <row r="1605" spans="19:109">
      <c r="S1605" s="113"/>
      <c r="T1605" s="113"/>
      <c r="U1605" s="113"/>
      <c r="V1605" s="113"/>
      <c r="W1605" s="113"/>
      <c r="X1605" s="113"/>
      <c r="Y1605" s="113"/>
      <c r="Z1605" s="113"/>
      <c r="AA1605" s="113"/>
      <c r="AB1605" s="113"/>
      <c r="AC1605" s="113"/>
      <c r="AD1605" s="113"/>
      <c r="AE1605" s="113"/>
      <c r="AF1605" s="113"/>
      <c r="AG1605" s="113"/>
      <c r="AH1605" s="113"/>
      <c r="AI1605" s="113"/>
      <c r="AJ1605" s="113"/>
      <c r="AK1605" s="113"/>
      <c r="AL1605" s="113"/>
      <c r="AM1605" s="113"/>
      <c r="AN1605" s="113"/>
      <c r="AO1605" s="113"/>
      <c r="AP1605" s="113"/>
      <c r="AQ1605" s="113"/>
      <c r="AR1605" s="113"/>
      <c r="AS1605" s="113"/>
      <c r="AT1605" s="113"/>
      <c r="AU1605" s="113"/>
      <c r="AV1605" s="113"/>
      <c r="AW1605" s="113"/>
      <c r="AX1605" s="113"/>
      <c r="AY1605" s="113"/>
      <c r="AZ1605" s="113"/>
      <c r="BA1605" s="113"/>
      <c r="BB1605" s="113"/>
      <c r="BC1605" s="113"/>
      <c r="BD1605" s="113"/>
      <c r="BE1605" s="113"/>
      <c r="BF1605" s="113"/>
      <c r="BG1605" s="113"/>
      <c r="BH1605" s="113"/>
      <c r="BI1605" s="113"/>
      <c r="BJ1605" s="113"/>
      <c r="BK1605" s="113"/>
      <c r="BL1605" s="113"/>
      <c r="BM1605" s="113"/>
      <c r="BN1605" s="113"/>
      <c r="BO1605" s="113"/>
      <c r="BP1605" s="113"/>
      <c r="BQ1605" s="113"/>
      <c r="BR1605" s="113"/>
      <c r="BS1605" s="113"/>
      <c r="BT1605" s="113"/>
      <c r="BU1605" s="113"/>
      <c r="BV1605" s="113"/>
      <c r="BW1605" s="113"/>
      <c r="BX1605" s="113"/>
      <c r="BY1605" s="113"/>
      <c r="BZ1605" s="113"/>
      <c r="CA1605" s="113"/>
      <c r="CB1605" s="113"/>
      <c r="CC1605" s="113"/>
      <c r="CD1605" s="113"/>
      <c r="CE1605" s="113"/>
      <c r="CF1605" s="113"/>
      <c r="CG1605" s="113"/>
      <c r="CH1605" s="113"/>
      <c r="CI1605" s="113"/>
      <c r="CJ1605" s="113"/>
      <c r="CK1605" s="113"/>
      <c r="CL1605" s="113"/>
      <c r="CM1605" s="113"/>
      <c r="CN1605" s="113"/>
      <c r="CO1605" s="113"/>
      <c r="CP1605" s="113"/>
      <c r="CQ1605" s="113"/>
      <c r="CR1605" s="113"/>
      <c r="CS1605" s="113"/>
      <c r="CT1605" s="113"/>
      <c r="CU1605" s="113"/>
      <c r="CV1605" s="113"/>
      <c r="CW1605" s="113"/>
      <c r="CX1605" s="113"/>
      <c r="CY1605" s="113"/>
      <c r="CZ1605" s="113"/>
      <c r="DA1605" s="113"/>
      <c r="DB1605" s="113"/>
      <c r="DC1605" s="113"/>
      <c r="DD1605" s="113"/>
      <c r="DE1605" s="113"/>
    </row>
    <row r="1606" spans="19:109">
      <c r="S1606" s="113"/>
      <c r="T1606" s="113"/>
      <c r="U1606" s="113"/>
      <c r="V1606" s="113"/>
      <c r="W1606" s="113"/>
      <c r="X1606" s="113"/>
      <c r="Y1606" s="113"/>
      <c r="Z1606" s="113"/>
      <c r="AA1606" s="113"/>
      <c r="AB1606" s="113"/>
      <c r="AC1606" s="113"/>
      <c r="AD1606" s="113"/>
      <c r="AE1606" s="113"/>
      <c r="AF1606" s="113"/>
      <c r="AG1606" s="113"/>
      <c r="AH1606" s="113"/>
      <c r="AI1606" s="113"/>
      <c r="AJ1606" s="113"/>
      <c r="AK1606" s="113"/>
      <c r="AL1606" s="113"/>
      <c r="AM1606" s="113"/>
      <c r="AN1606" s="113"/>
      <c r="AO1606" s="113"/>
      <c r="AP1606" s="113"/>
      <c r="AQ1606" s="113"/>
      <c r="AR1606" s="113"/>
      <c r="AS1606" s="113"/>
      <c r="AT1606" s="113"/>
      <c r="AU1606" s="113"/>
      <c r="AV1606" s="113"/>
      <c r="AW1606" s="113"/>
      <c r="AX1606" s="113"/>
      <c r="AY1606" s="113"/>
      <c r="AZ1606" s="113"/>
      <c r="BA1606" s="113"/>
      <c r="BB1606" s="113"/>
      <c r="BC1606" s="113"/>
      <c r="BD1606" s="113"/>
      <c r="BE1606" s="113"/>
      <c r="BF1606" s="113"/>
      <c r="BG1606" s="113"/>
      <c r="BH1606" s="113"/>
      <c r="BI1606" s="113"/>
      <c r="BJ1606" s="113"/>
      <c r="BK1606" s="113"/>
      <c r="BL1606" s="113"/>
      <c r="BM1606" s="113"/>
      <c r="BN1606" s="113"/>
      <c r="BO1606" s="113"/>
      <c r="BP1606" s="113"/>
      <c r="BQ1606" s="113"/>
      <c r="BR1606" s="113"/>
      <c r="BS1606" s="113"/>
      <c r="BT1606" s="113"/>
      <c r="BU1606" s="113"/>
      <c r="BV1606" s="113"/>
      <c r="BW1606" s="113"/>
      <c r="BX1606" s="113"/>
      <c r="BY1606" s="113"/>
      <c r="BZ1606" s="113"/>
      <c r="CA1606" s="113"/>
      <c r="CB1606" s="113"/>
      <c r="CC1606" s="113"/>
      <c r="CD1606" s="113"/>
      <c r="CE1606" s="113"/>
      <c r="CF1606" s="113"/>
      <c r="CG1606" s="113"/>
      <c r="CH1606" s="113"/>
      <c r="CI1606" s="113"/>
      <c r="CJ1606" s="113"/>
      <c r="CK1606" s="113"/>
      <c r="CL1606" s="113"/>
      <c r="CM1606" s="113"/>
      <c r="CN1606" s="113"/>
      <c r="CO1606" s="113"/>
      <c r="CP1606" s="113"/>
      <c r="CQ1606" s="113"/>
      <c r="CR1606" s="113"/>
      <c r="CS1606" s="113"/>
      <c r="CT1606" s="113"/>
      <c r="CU1606" s="113"/>
      <c r="CV1606" s="113"/>
      <c r="CW1606" s="113"/>
      <c r="CX1606" s="113"/>
      <c r="CY1606" s="113"/>
      <c r="CZ1606" s="113"/>
      <c r="DA1606" s="113"/>
      <c r="DB1606" s="113"/>
      <c r="DC1606" s="113"/>
      <c r="DD1606" s="113"/>
      <c r="DE1606" s="113"/>
    </row>
    <row r="1607" spans="19:109">
      <c r="S1607" s="113"/>
      <c r="T1607" s="113"/>
      <c r="U1607" s="113"/>
      <c r="V1607" s="113"/>
      <c r="W1607" s="113"/>
      <c r="X1607" s="113"/>
      <c r="Y1607" s="113"/>
      <c r="Z1607" s="113"/>
      <c r="AA1607" s="113"/>
      <c r="AB1607" s="113"/>
      <c r="AC1607" s="113"/>
      <c r="AD1607" s="113"/>
      <c r="AE1607" s="113"/>
      <c r="AF1607" s="113"/>
      <c r="AG1607" s="113"/>
      <c r="AH1607" s="113"/>
      <c r="AI1607" s="113"/>
      <c r="AJ1607" s="113"/>
      <c r="AK1607" s="113"/>
      <c r="AL1607" s="113"/>
      <c r="AM1607" s="113"/>
      <c r="AN1607" s="113"/>
      <c r="AO1607" s="113"/>
      <c r="AP1607" s="113"/>
      <c r="AQ1607" s="113"/>
      <c r="AR1607" s="113"/>
      <c r="AS1607" s="113"/>
      <c r="AT1607" s="113"/>
      <c r="AU1607" s="113"/>
      <c r="AV1607" s="113"/>
      <c r="AW1607" s="113"/>
      <c r="AX1607" s="113"/>
      <c r="AY1607" s="113"/>
      <c r="AZ1607" s="113"/>
      <c r="BA1607" s="113"/>
      <c r="BB1607" s="113"/>
      <c r="BC1607" s="113"/>
      <c r="BD1607" s="113"/>
      <c r="BE1607" s="113"/>
      <c r="BF1607" s="113"/>
      <c r="BG1607" s="113"/>
      <c r="BH1607" s="113"/>
      <c r="BI1607" s="113"/>
      <c r="BJ1607" s="113"/>
      <c r="BK1607" s="113"/>
      <c r="BL1607" s="113"/>
      <c r="BM1607" s="113"/>
      <c r="BN1607" s="113"/>
      <c r="BO1607" s="113"/>
      <c r="BP1607" s="113"/>
      <c r="BQ1607" s="113"/>
      <c r="BR1607" s="113"/>
      <c r="BS1607" s="113"/>
      <c r="BT1607" s="113"/>
      <c r="BU1607" s="113"/>
      <c r="BV1607" s="113"/>
      <c r="BW1607" s="113"/>
      <c r="BX1607" s="113"/>
      <c r="BY1607" s="113"/>
      <c r="BZ1607" s="113"/>
      <c r="CA1607" s="113"/>
      <c r="CB1607" s="113"/>
      <c r="CC1607" s="113"/>
      <c r="CD1607" s="113"/>
      <c r="CE1607" s="113"/>
      <c r="CF1607" s="113"/>
      <c r="CG1607" s="113"/>
      <c r="CH1607" s="113"/>
      <c r="CI1607" s="113"/>
      <c r="CJ1607" s="113"/>
      <c r="CK1607" s="113"/>
      <c r="CL1607" s="113"/>
      <c r="CM1607" s="113"/>
      <c r="CN1607" s="113"/>
      <c r="CO1607" s="113"/>
      <c r="CP1607" s="113"/>
      <c r="CQ1607" s="113"/>
      <c r="CR1607" s="113"/>
      <c r="CS1607" s="113"/>
      <c r="CT1607" s="113"/>
      <c r="CU1607" s="113"/>
      <c r="CV1607" s="113"/>
      <c r="CW1607" s="113"/>
      <c r="CX1607" s="113"/>
      <c r="CY1607" s="113"/>
      <c r="CZ1607" s="113"/>
      <c r="DA1607" s="113"/>
      <c r="DB1607" s="113"/>
      <c r="DC1607" s="113"/>
      <c r="DD1607" s="113"/>
      <c r="DE1607" s="113"/>
    </row>
    <row r="1608" spans="19:109">
      <c r="S1608" s="113"/>
      <c r="T1608" s="113"/>
      <c r="U1608" s="113"/>
      <c r="V1608" s="113"/>
      <c r="W1608" s="113"/>
      <c r="X1608" s="113"/>
      <c r="Y1608" s="113"/>
      <c r="Z1608" s="113"/>
      <c r="AA1608" s="113"/>
      <c r="AB1608" s="113"/>
      <c r="AC1608" s="113"/>
      <c r="AD1608" s="113"/>
      <c r="AE1608" s="113"/>
      <c r="AF1608" s="113"/>
      <c r="AG1608" s="113"/>
      <c r="AH1608" s="113"/>
      <c r="AI1608" s="113"/>
      <c r="AJ1608" s="113"/>
      <c r="AK1608" s="113"/>
      <c r="AL1608" s="113"/>
      <c r="AM1608" s="113"/>
      <c r="AN1608" s="113"/>
      <c r="AO1608" s="113"/>
      <c r="AP1608" s="113"/>
      <c r="AQ1608" s="113"/>
      <c r="AR1608" s="113"/>
      <c r="AS1608" s="113"/>
      <c r="AT1608" s="113"/>
      <c r="AU1608" s="113"/>
      <c r="AV1608" s="113"/>
      <c r="AW1608" s="113"/>
      <c r="AX1608" s="113"/>
      <c r="AY1608" s="113"/>
      <c r="AZ1608" s="113"/>
      <c r="BA1608" s="113"/>
      <c r="BB1608" s="113"/>
      <c r="BC1608" s="113"/>
      <c r="BD1608" s="113"/>
      <c r="BE1608" s="113"/>
      <c r="BF1608" s="113"/>
      <c r="BG1608" s="113"/>
      <c r="BH1608" s="113"/>
      <c r="BI1608" s="113"/>
      <c r="BJ1608" s="113"/>
      <c r="BK1608" s="113"/>
      <c r="BL1608" s="113"/>
      <c r="BM1608" s="113"/>
      <c r="BN1608" s="113"/>
      <c r="BO1608" s="113"/>
      <c r="BP1608" s="113"/>
      <c r="BQ1608" s="113"/>
      <c r="BR1608" s="113"/>
      <c r="BS1608" s="113"/>
      <c r="BT1608" s="113"/>
      <c r="BU1608" s="113"/>
      <c r="BV1608" s="113"/>
      <c r="BW1608" s="113"/>
      <c r="BX1608" s="113"/>
      <c r="BY1608" s="113"/>
      <c r="BZ1608" s="113"/>
      <c r="CA1608" s="113"/>
      <c r="CB1608" s="113"/>
      <c r="CC1608" s="113"/>
      <c r="CD1608" s="113"/>
      <c r="CE1608" s="113"/>
      <c r="CF1608" s="113"/>
      <c r="CG1608" s="113"/>
      <c r="CH1608" s="113"/>
      <c r="CI1608" s="113"/>
      <c r="CJ1608" s="113"/>
      <c r="CK1608" s="113"/>
      <c r="CL1608" s="113"/>
      <c r="CM1608" s="113"/>
      <c r="CN1608" s="113"/>
      <c r="CO1608" s="113"/>
      <c r="CP1608" s="113"/>
      <c r="CQ1608" s="113"/>
      <c r="CR1608" s="113"/>
      <c r="CS1608" s="113"/>
      <c r="CT1608" s="113"/>
      <c r="CU1608" s="113"/>
      <c r="CV1608" s="113"/>
      <c r="CW1608" s="113"/>
      <c r="CX1608" s="113"/>
      <c r="CY1608" s="113"/>
      <c r="CZ1608" s="113"/>
      <c r="DA1608" s="113"/>
      <c r="DB1608" s="113"/>
      <c r="DC1608" s="113"/>
      <c r="DD1608" s="113"/>
      <c r="DE1608" s="113"/>
    </row>
    <row r="1609" spans="19:109">
      <c r="S1609" s="113"/>
      <c r="T1609" s="113"/>
      <c r="U1609" s="113"/>
      <c r="V1609" s="113"/>
      <c r="W1609" s="113"/>
      <c r="X1609" s="113"/>
      <c r="Y1609" s="113"/>
      <c r="Z1609" s="113"/>
      <c r="AA1609" s="113"/>
      <c r="AB1609" s="113"/>
      <c r="AC1609" s="113"/>
      <c r="AD1609" s="113"/>
      <c r="AE1609" s="113"/>
      <c r="AF1609" s="113"/>
      <c r="AG1609" s="113"/>
      <c r="AH1609" s="113"/>
      <c r="AI1609" s="113"/>
      <c r="AJ1609" s="113"/>
      <c r="AK1609" s="113"/>
      <c r="AL1609" s="113"/>
      <c r="AM1609" s="113"/>
      <c r="AN1609" s="113"/>
      <c r="AO1609" s="113"/>
      <c r="AP1609" s="113"/>
      <c r="AQ1609" s="113"/>
      <c r="AR1609" s="113"/>
      <c r="AS1609" s="113"/>
      <c r="AT1609" s="113"/>
      <c r="AU1609" s="113"/>
      <c r="AV1609" s="113"/>
      <c r="AW1609" s="113"/>
      <c r="AX1609" s="113"/>
      <c r="AY1609" s="113"/>
      <c r="AZ1609" s="113"/>
      <c r="BA1609" s="113"/>
      <c r="BB1609" s="113"/>
      <c r="BC1609" s="113"/>
      <c r="BD1609" s="113"/>
      <c r="BE1609" s="113"/>
      <c r="BF1609" s="113"/>
      <c r="BG1609" s="113"/>
      <c r="BH1609" s="113"/>
      <c r="BI1609" s="113"/>
      <c r="BJ1609" s="113"/>
      <c r="BK1609" s="113"/>
      <c r="BL1609" s="113"/>
      <c r="BM1609" s="113"/>
      <c r="BN1609" s="113"/>
      <c r="BO1609" s="113"/>
      <c r="BP1609" s="113"/>
      <c r="BQ1609" s="113"/>
      <c r="BR1609" s="113"/>
      <c r="BS1609" s="113"/>
      <c r="BT1609" s="113"/>
      <c r="BU1609" s="113"/>
      <c r="BV1609" s="113"/>
      <c r="BW1609" s="113"/>
      <c r="BX1609" s="113"/>
      <c r="BY1609" s="113"/>
      <c r="BZ1609" s="113"/>
      <c r="CA1609" s="113"/>
      <c r="CB1609" s="113"/>
      <c r="CC1609" s="113"/>
      <c r="CD1609" s="113"/>
      <c r="CE1609" s="113"/>
      <c r="CF1609" s="113"/>
      <c r="CG1609" s="113"/>
      <c r="CH1609" s="113"/>
      <c r="CI1609" s="113"/>
      <c r="CJ1609" s="113"/>
      <c r="CK1609" s="113"/>
      <c r="CL1609" s="113"/>
      <c r="CM1609" s="113"/>
      <c r="CN1609" s="113"/>
      <c r="CO1609" s="113"/>
      <c r="CP1609" s="113"/>
      <c r="CQ1609" s="113"/>
      <c r="CR1609" s="113"/>
      <c r="CS1609" s="113"/>
      <c r="CT1609" s="113"/>
      <c r="CU1609" s="113"/>
      <c r="CV1609" s="113"/>
      <c r="CW1609" s="113"/>
      <c r="CX1609" s="113"/>
      <c r="CY1609" s="113"/>
      <c r="CZ1609" s="113"/>
      <c r="DA1609" s="113"/>
      <c r="DB1609" s="113"/>
      <c r="DC1609" s="113"/>
      <c r="DD1609" s="113"/>
      <c r="DE1609" s="113"/>
    </row>
    <row r="1610" spans="19:109">
      <c r="S1610" s="113"/>
      <c r="T1610" s="113"/>
      <c r="U1610" s="113"/>
      <c r="V1610" s="113"/>
      <c r="W1610" s="113"/>
      <c r="X1610" s="113"/>
      <c r="Y1610" s="113"/>
      <c r="Z1610" s="113"/>
      <c r="AA1610" s="113"/>
      <c r="AB1610" s="113"/>
      <c r="AC1610" s="113"/>
      <c r="AD1610" s="113"/>
      <c r="AE1610" s="113"/>
      <c r="AF1610" s="113"/>
      <c r="AG1610" s="113"/>
      <c r="AH1610" s="113"/>
      <c r="AI1610" s="113"/>
      <c r="AJ1610" s="113"/>
      <c r="AK1610" s="113"/>
      <c r="AL1610" s="113"/>
      <c r="AM1610" s="113"/>
      <c r="AN1610" s="113"/>
      <c r="AO1610" s="113"/>
      <c r="AP1610" s="113"/>
      <c r="AQ1610" s="113"/>
      <c r="AR1610" s="113"/>
      <c r="AS1610" s="113"/>
      <c r="AT1610" s="113"/>
      <c r="AU1610" s="113"/>
      <c r="AV1610" s="113"/>
      <c r="AW1610" s="113"/>
      <c r="AX1610" s="113"/>
      <c r="AY1610" s="113"/>
      <c r="AZ1610" s="113"/>
      <c r="BA1610" s="113"/>
      <c r="BB1610" s="113"/>
      <c r="BC1610" s="113"/>
      <c r="BD1610" s="113"/>
      <c r="BE1610" s="113"/>
      <c r="BF1610" s="113"/>
      <c r="BG1610" s="113"/>
      <c r="BH1610" s="113"/>
      <c r="BI1610" s="113"/>
      <c r="BJ1610" s="113"/>
      <c r="BK1610" s="113"/>
      <c r="BL1610" s="113"/>
      <c r="BM1610" s="113"/>
      <c r="BN1610" s="113"/>
      <c r="BO1610" s="113"/>
      <c r="BP1610" s="113"/>
      <c r="BQ1610" s="113"/>
      <c r="BR1610" s="113"/>
      <c r="BS1610" s="113"/>
      <c r="BT1610" s="113"/>
      <c r="BU1610" s="113"/>
      <c r="BV1610" s="113"/>
      <c r="BW1610" s="113"/>
      <c r="BX1610" s="113"/>
      <c r="BY1610" s="113"/>
      <c r="BZ1610" s="113"/>
      <c r="CA1610" s="113"/>
      <c r="CB1610" s="113"/>
      <c r="CC1610" s="113"/>
      <c r="CD1610" s="113"/>
      <c r="CE1610" s="113"/>
      <c r="CF1610" s="113"/>
      <c r="CG1610" s="113"/>
      <c r="CH1610" s="113"/>
      <c r="CI1610" s="113"/>
      <c r="CJ1610" s="113"/>
      <c r="CK1610" s="113"/>
      <c r="CL1610" s="113"/>
      <c r="CM1610" s="113"/>
      <c r="CN1610" s="113"/>
      <c r="CO1610" s="113"/>
      <c r="CP1610" s="113"/>
      <c r="CQ1610" s="113"/>
      <c r="CR1610" s="113"/>
      <c r="CS1610" s="113"/>
      <c r="CT1610" s="113"/>
      <c r="CU1610" s="113"/>
      <c r="CV1610" s="113"/>
      <c r="CW1610" s="113"/>
      <c r="CX1610" s="113"/>
      <c r="CY1610" s="113"/>
      <c r="CZ1610" s="113"/>
      <c r="DA1610" s="113"/>
      <c r="DB1610" s="113"/>
      <c r="DC1610" s="113"/>
      <c r="DD1610" s="113"/>
      <c r="DE1610" s="113"/>
    </row>
    <row r="1611" spans="19:109">
      <c r="S1611" s="113"/>
      <c r="T1611" s="113"/>
      <c r="U1611" s="113"/>
      <c r="V1611" s="113"/>
      <c r="W1611" s="113"/>
      <c r="X1611" s="113"/>
      <c r="Y1611" s="113"/>
      <c r="Z1611" s="113"/>
      <c r="AA1611" s="113"/>
      <c r="AB1611" s="113"/>
      <c r="AC1611" s="113"/>
      <c r="AD1611" s="113"/>
      <c r="AE1611" s="113"/>
      <c r="AF1611" s="113"/>
      <c r="AG1611" s="113"/>
      <c r="AH1611" s="113"/>
      <c r="AI1611" s="113"/>
      <c r="AJ1611" s="113"/>
      <c r="AK1611" s="113"/>
      <c r="AL1611" s="113"/>
      <c r="AM1611" s="113"/>
      <c r="AN1611" s="113"/>
      <c r="AO1611" s="113"/>
      <c r="AP1611" s="113"/>
      <c r="AQ1611" s="113"/>
      <c r="AR1611" s="113"/>
      <c r="AS1611" s="113"/>
      <c r="AT1611" s="113"/>
      <c r="AU1611" s="113"/>
      <c r="AV1611" s="113"/>
      <c r="AW1611" s="113"/>
      <c r="AX1611" s="113"/>
      <c r="AY1611" s="113"/>
      <c r="AZ1611" s="113"/>
      <c r="BA1611" s="113"/>
      <c r="BB1611" s="113"/>
      <c r="BC1611" s="113"/>
      <c r="BD1611" s="113"/>
      <c r="BE1611" s="113"/>
      <c r="BF1611" s="113"/>
      <c r="BG1611" s="113"/>
      <c r="BH1611" s="113"/>
      <c r="BI1611" s="113"/>
      <c r="BJ1611" s="113"/>
      <c r="BK1611" s="113"/>
      <c r="BL1611" s="113"/>
      <c r="BM1611" s="113"/>
      <c r="BN1611" s="113"/>
      <c r="BO1611" s="113"/>
      <c r="BP1611" s="113"/>
      <c r="BQ1611" s="113"/>
      <c r="BR1611" s="113"/>
      <c r="BS1611" s="113"/>
      <c r="BT1611" s="113"/>
      <c r="BU1611" s="113"/>
      <c r="BV1611" s="113"/>
      <c r="BW1611" s="113"/>
      <c r="BX1611" s="113"/>
      <c r="BY1611" s="113"/>
      <c r="BZ1611" s="113"/>
      <c r="CA1611" s="113"/>
      <c r="CB1611" s="113"/>
      <c r="CC1611" s="113"/>
      <c r="CD1611" s="113"/>
      <c r="CE1611" s="113"/>
      <c r="CF1611" s="113"/>
      <c r="CG1611" s="113"/>
      <c r="CH1611" s="113"/>
      <c r="CI1611" s="113"/>
      <c r="CJ1611" s="113"/>
      <c r="CK1611" s="113"/>
      <c r="CL1611" s="113"/>
      <c r="CM1611" s="113"/>
      <c r="CN1611" s="113"/>
      <c r="CO1611" s="113"/>
      <c r="CP1611" s="113"/>
      <c r="CQ1611" s="113"/>
      <c r="CR1611" s="113"/>
      <c r="CS1611" s="113"/>
      <c r="CT1611" s="113"/>
      <c r="CU1611" s="113"/>
      <c r="CV1611" s="113"/>
      <c r="CW1611" s="113"/>
      <c r="CX1611" s="113"/>
      <c r="CY1611" s="113"/>
      <c r="CZ1611" s="113"/>
      <c r="DA1611" s="113"/>
      <c r="DB1611" s="113"/>
      <c r="DC1611" s="113"/>
      <c r="DD1611" s="113"/>
      <c r="DE1611" s="113"/>
    </row>
    <row r="1612" spans="19:109">
      <c r="S1612" s="113"/>
      <c r="T1612" s="113"/>
      <c r="U1612" s="113"/>
      <c r="V1612" s="113"/>
      <c r="W1612" s="113"/>
      <c r="X1612" s="113"/>
      <c r="Y1612" s="113"/>
      <c r="Z1612" s="113"/>
      <c r="AA1612" s="113"/>
      <c r="AB1612" s="113"/>
      <c r="AC1612" s="113"/>
      <c r="AD1612" s="113"/>
      <c r="AE1612" s="113"/>
      <c r="AF1612" s="113"/>
      <c r="AG1612" s="113"/>
      <c r="AH1612" s="113"/>
      <c r="AI1612" s="113"/>
      <c r="AJ1612" s="113"/>
      <c r="AK1612" s="113"/>
      <c r="AL1612" s="113"/>
      <c r="AM1612" s="113"/>
      <c r="AN1612" s="113"/>
      <c r="AO1612" s="113"/>
      <c r="AP1612" s="113"/>
      <c r="AQ1612" s="113"/>
      <c r="AR1612" s="113"/>
      <c r="AS1612" s="113"/>
      <c r="AT1612" s="113"/>
      <c r="AU1612" s="113"/>
      <c r="AV1612" s="113"/>
      <c r="AW1612" s="113"/>
      <c r="AX1612" s="113"/>
      <c r="AY1612" s="113"/>
      <c r="AZ1612" s="113"/>
      <c r="BA1612" s="113"/>
      <c r="BB1612" s="113"/>
      <c r="BC1612" s="113"/>
      <c r="BD1612" s="113"/>
      <c r="BE1612" s="113"/>
      <c r="BF1612" s="113"/>
      <c r="BG1612" s="113"/>
      <c r="BH1612" s="113"/>
      <c r="BI1612" s="113"/>
      <c r="BJ1612" s="113"/>
      <c r="BK1612" s="113"/>
      <c r="BL1612" s="113"/>
      <c r="BM1612" s="113"/>
      <c r="BN1612" s="113"/>
      <c r="BO1612" s="113"/>
      <c r="BP1612" s="113"/>
      <c r="BQ1612" s="113"/>
      <c r="BR1612" s="113"/>
      <c r="BS1612" s="113"/>
      <c r="BT1612" s="113"/>
      <c r="BU1612" s="113"/>
      <c r="BV1612" s="113"/>
      <c r="BW1612" s="113"/>
      <c r="BX1612" s="113"/>
      <c r="BY1612" s="113"/>
      <c r="BZ1612" s="113"/>
      <c r="CA1612" s="113"/>
      <c r="CB1612" s="113"/>
      <c r="CC1612" s="113"/>
      <c r="CD1612" s="113"/>
      <c r="CE1612" s="113"/>
      <c r="CF1612" s="113"/>
      <c r="CG1612" s="113"/>
      <c r="CH1612" s="113"/>
      <c r="CI1612" s="113"/>
      <c r="CJ1612" s="113"/>
      <c r="CK1612" s="113"/>
      <c r="CL1612" s="113"/>
      <c r="CM1612" s="113"/>
      <c r="CN1612" s="113"/>
      <c r="CO1612" s="113"/>
      <c r="CP1612" s="113"/>
      <c r="CQ1612" s="113"/>
      <c r="CR1612" s="113"/>
      <c r="CS1612" s="113"/>
      <c r="CT1612" s="113"/>
      <c r="CU1612" s="113"/>
      <c r="CV1612" s="113"/>
      <c r="CW1612" s="113"/>
      <c r="CX1612" s="113"/>
      <c r="CY1612" s="113"/>
      <c r="CZ1612" s="113"/>
      <c r="DA1612" s="113"/>
      <c r="DB1612" s="113"/>
      <c r="DC1612" s="113"/>
      <c r="DD1612" s="113"/>
      <c r="DE1612" s="113"/>
    </row>
    <row r="1613" spans="19:109">
      <c r="S1613" s="113"/>
      <c r="T1613" s="113"/>
      <c r="U1613" s="113"/>
      <c r="V1613" s="113"/>
      <c r="W1613" s="113"/>
      <c r="X1613" s="113"/>
      <c r="Y1613" s="113"/>
      <c r="Z1613" s="113"/>
      <c r="AA1613" s="113"/>
      <c r="AB1613" s="113"/>
      <c r="AC1613" s="113"/>
      <c r="AD1613" s="113"/>
      <c r="AE1613" s="113"/>
      <c r="AF1613" s="113"/>
      <c r="AG1613" s="113"/>
      <c r="AH1613" s="113"/>
      <c r="AI1613" s="113"/>
      <c r="AJ1613" s="113"/>
      <c r="AK1613" s="113"/>
      <c r="AL1613" s="113"/>
      <c r="AM1613" s="113"/>
      <c r="AN1613" s="113"/>
      <c r="AO1613" s="113"/>
      <c r="AP1613" s="113"/>
      <c r="AQ1613" s="113"/>
      <c r="AR1613" s="113"/>
      <c r="AS1613" s="113"/>
      <c r="AT1613" s="113"/>
      <c r="AU1613" s="113"/>
      <c r="AV1613" s="113"/>
      <c r="AW1613" s="113"/>
      <c r="AX1613" s="113"/>
      <c r="AY1613" s="113"/>
      <c r="AZ1613" s="113"/>
      <c r="BA1613" s="113"/>
      <c r="BB1613" s="113"/>
      <c r="BC1613" s="113"/>
      <c r="BD1613" s="113"/>
      <c r="BE1613" s="113"/>
      <c r="BF1613" s="113"/>
      <c r="BG1613" s="113"/>
      <c r="BH1613" s="113"/>
      <c r="BI1613" s="113"/>
      <c r="BJ1613" s="113"/>
      <c r="BK1613" s="113"/>
      <c r="BL1613" s="113"/>
      <c r="BM1613" s="113"/>
      <c r="BN1613" s="113"/>
      <c r="BO1613" s="113"/>
      <c r="BP1613" s="113"/>
      <c r="BQ1613" s="113"/>
      <c r="BR1613" s="113"/>
      <c r="BS1613" s="113"/>
      <c r="BT1613" s="113"/>
      <c r="BU1613" s="113"/>
      <c r="BV1613" s="113"/>
      <c r="BW1613" s="113"/>
      <c r="BX1613" s="113"/>
      <c r="BY1613" s="113"/>
      <c r="BZ1613" s="113"/>
      <c r="CA1613" s="113"/>
      <c r="CB1613" s="113"/>
      <c r="CC1613" s="113"/>
      <c r="CD1613" s="113"/>
      <c r="CE1613" s="113"/>
      <c r="CF1613" s="113"/>
      <c r="CG1613" s="113"/>
      <c r="CH1613" s="113"/>
      <c r="CI1613" s="113"/>
      <c r="CJ1613" s="113"/>
      <c r="CK1613" s="113"/>
      <c r="CL1613" s="113"/>
      <c r="CM1613" s="113"/>
      <c r="CN1613" s="113"/>
      <c r="CO1613" s="113"/>
      <c r="CP1613" s="113"/>
      <c r="CQ1613" s="113"/>
      <c r="CR1613" s="113"/>
      <c r="CS1613" s="113"/>
      <c r="CT1613" s="113"/>
      <c r="CU1613" s="113"/>
      <c r="CV1613" s="113"/>
      <c r="CW1613" s="113"/>
      <c r="CX1613" s="113"/>
      <c r="CY1613" s="113"/>
      <c r="CZ1613" s="113"/>
      <c r="DA1613" s="113"/>
      <c r="DB1613" s="113"/>
      <c r="DC1613" s="113"/>
      <c r="DD1613" s="113"/>
      <c r="DE1613" s="113"/>
    </row>
    <row r="1614" spans="19:109">
      <c r="S1614" s="113"/>
      <c r="T1614" s="113"/>
      <c r="U1614" s="113"/>
      <c r="V1614" s="113"/>
      <c r="W1614" s="113"/>
      <c r="X1614" s="113"/>
      <c r="Y1614" s="113"/>
      <c r="Z1614" s="113"/>
      <c r="AA1614" s="113"/>
      <c r="AB1614" s="113"/>
      <c r="AC1614" s="113"/>
      <c r="AD1614" s="113"/>
      <c r="AE1614" s="113"/>
      <c r="AF1614" s="113"/>
      <c r="AG1614" s="113"/>
      <c r="AH1614" s="113"/>
      <c r="AI1614" s="113"/>
      <c r="AJ1614" s="113"/>
      <c r="AK1614" s="113"/>
      <c r="AL1614" s="113"/>
      <c r="AM1614" s="113"/>
      <c r="AN1614" s="113"/>
      <c r="AO1614" s="113"/>
      <c r="AP1614" s="113"/>
      <c r="AQ1614" s="113"/>
      <c r="AR1614" s="113"/>
      <c r="AS1614" s="113"/>
      <c r="AT1614" s="113"/>
      <c r="AU1614" s="113"/>
      <c r="AV1614" s="113"/>
      <c r="AW1614" s="113"/>
      <c r="AX1614" s="113"/>
      <c r="AY1614" s="113"/>
      <c r="AZ1614" s="113"/>
      <c r="BA1614" s="113"/>
      <c r="BB1614" s="113"/>
      <c r="BC1614" s="113"/>
      <c r="BD1614" s="113"/>
      <c r="BE1614" s="113"/>
      <c r="BF1614" s="113"/>
      <c r="BG1614" s="113"/>
      <c r="BH1614" s="113"/>
      <c r="BI1614" s="113"/>
      <c r="BJ1614" s="113"/>
      <c r="BK1614" s="113"/>
      <c r="BL1614" s="113"/>
      <c r="BM1614" s="113"/>
      <c r="BN1614" s="113"/>
      <c r="BO1614" s="113"/>
      <c r="BP1614" s="113"/>
      <c r="BQ1614" s="113"/>
      <c r="BR1614" s="113"/>
      <c r="BS1614" s="113"/>
      <c r="BT1614" s="113"/>
      <c r="BU1614" s="113"/>
      <c r="BV1614" s="113"/>
      <c r="BW1614" s="113"/>
      <c r="BX1614" s="113"/>
      <c r="BY1614" s="113"/>
      <c r="BZ1614" s="113"/>
      <c r="CA1614" s="113"/>
      <c r="CB1614" s="113"/>
      <c r="CC1614" s="113"/>
      <c r="CD1614" s="113"/>
      <c r="CE1614" s="113"/>
      <c r="CF1614" s="113"/>
      <c r="CG1614" s="113"/>
      <c r="CH1614" s="113"/>
      <c r="CI1614" s="113"/>
      <c r="CJ1614" s="113"/>
      <c r="CK1614" s="113"/>
      <c r="CL1614" s="113"/>
      <c r="CM1614" s="113"/>
      <c r="CN1614" s="113"/>
      <c r="CO1614" s="113"/>
      <c r="CP1614" s="113"/>
      <c r="CQ1614" s="113"/>
      <c r="CR1614" s="113"/>
      <c r="CS1614" s="113"/>
      <c r="CT1614" s="113"/>
      <c r="CU1614" s="113"/>
      <c r="CV1614" s="113"/>
      <c r="CW1614" s="113"/>
      <c r="CX1614" s="113"/>
      <c r="CY1614" s="113"/>
      <c r="CZ1614" s="113"/>
      <c r="DA1614" s="113"/>
      <c r="DB1614" s="113"/>
      <c r="DC1614" s="113"/>
      <c r="DD1614" s="113"/>
      <c r="DE1614" s="113"/>
    </row>
    <row r="1615" spans="19:109">
      <c r="S1615" s="113"/>
      <c r="T1615" s="113"/>
      <c r="U1615" s="113"/>
      <c r="V1615" s="113"/>
      <c r="W1615" s="113"/>
      <c r="X1615" s="113"/>
      <c r="Y1615" s="113"/>
      <c r="Z1615" s="113"/>
      <c r="AA1615" s="113"/>
      <c r="AB1615" s="113"/>
      <c r="AC1615" s="113"/>
      <c r="AD1615" s="113"/>
      <c r="AE1615" s="113"/>
      <c r="AF1615" s="113"/>
      <c r="AG1615" s="113"/>
      <c r="AH1615" s="113"/>
      <c r="AI1615" s="113"/>
      <c r="AJ1615" s="113"/>
      <c r="AK1615" s="113"/>
      <c r="AL1615" s="113"/>
      <c r="AM1615" s="113"/>
      <c r="AN1615" s="113"/>
      <c r="AO1615" s="113"/>
      <c r="AP1615" s="113"/>
      <c r="AQ1615" s="113"/>
      <c r="AR1615" s="113"/>
      <c r="AS1615" s="113"/>
      <c r="AT1615" s="113"/>
      <c r="AU1615" s="113"/>
      <c r="AV1615" s="113"/>
      <c r="AW1615" s="113"/>
      <c r="AX1615" s="113"/>
      <c r="AY1615" s="113"/>
      <c r="AZ1615" s="113"/>
      <c r="BA1615" s="113"/>
      <c r="BB1615" s="113"/>
      <c r="BC1615" s="113"/>
      <c r="BD1615" s="113"/>
      <c r="BE1615" s="113"/>
      <c r="BF1615" s="113"/>
      <c r="BG1615" s="113"/>
      <c r="BH1615" s="113"/>
      <c r="BI1615" s="113"/>
      <c r="BJ1615" s="113"/>
      <c r="BK1615" s="113"/>
      <c r="BL1615" s="113"/>
      <c r="BM1615" s="113"/>
      <c r="BN1615" s="113"/>
      <c r="BO1615" s="113"/>
      <c r="BP1615" s="113"/>
      <c r="BQ1615" s="113"/>
      <c r="BR1615" s="113"/>
      <c r="BS1615" s="113"/>
      <c r="BT1615" s="113"/>
      <c r="BU1615" s="113"/>
      <c r="BV1615" s="113"/>
      <c r="BW1615" s="113"/>
      <c r="BX1615" s="113"/>
      <c r="BY1615" s="113"/>
      <c r="BZ1615" s="113"/>
      <c r="CA1615" s="113"/>
      <c r="CB1615" s="113"/>
      <c r="CC1615" s="113"/>
      <c r="CD1615" s="113"/>
      <c r="CE1615" s="113"/>
      <c r="CF1615" s="113"/>
      <c r="CG1615" s="113"/>
      <c r="CH1615" s="113"/>
      <c r="CI1615" s="113"/>
      <c r="CJ1615" s="113"/>
      <c r="CK1615" s="113"/>
      <c r="CL1615" s="113"/>
      <c r="CM1615" s="113"/>
      <c r="CN1615" s="113"/>
      <c r="CO1615" s="113"/>
      <c r="CP1615" s="113"/>
      <c r="CQ1615" s="113"/>
      <c r="CR1615" s="113"/>
      <c r="CS1615" s="113"/>
      <c r="CT1615" s="113"/>
      <c r="CU1615" s="113"/>
      <c r="CV1615" s="113"/>
      <c r="CW1615" s="113"/>
      <c r="CX1615" s="113"/>
      <c r="CY1615" s="113"/>
      <c r="CZ1615" s="113"/>
      <c r="DA1615" s="113"/>
      <c r="DB1615" s="113"/>
      <c r="DC1615" s="113"/>
      <c r="DD1615" s="113"/>
      <c r="DE1615" s="113"/>
    </row>
    <row r="1616" spans="19:109">
      <c r="S1616" s="113"/>
      <c r="T1616" s="113"/>
      <c r="U1616" s="113"/>
      <c r="V1616" s="113"/>
      <c r="W1616" s="113"/>
      <c r="X1616" s="113"/>
      <c r="Y1616" s="113"/>
      <c r="Z1616" s="113"/>
      <c r="AA1616" s="113"/>
      <c r="AB1616" s="113"/>
      <c r="AC1616" s="113"/>
      <c r="AD1616" s="113"/>
      <c r="AE1616" s="113"/>
      <c r="AF1616" s="113"/>
      <c r="AG1616" s="113"/>
      <c r="AH1616" s="113"/>
      <c r="AI1616" s="113"/>
      <c r="AJ1616" s="113"/>
      <c r="AK1616" s="113"/>
      <c r="AL1616" s="113"/>
      <c r="AM1616" s="113"/>
      <c r="AN1616" s="113"/>
      <c r="AO1616" s="113"/>
      <c r="AP1616" s="113"/>
      <c r="AQ1616" s="113"/>
      <c r="AR1616" s="113"/>
      <c r="AS1616" s="113"/>
      <c r="AT1616" s="113"/>
      <c r="AU1616" s="113"/>
      <c r="AV1616" s="113"/>
      <c r="AW1616" s="113"/>
      <c r="AX1616" s="113"/>
      <c r="AY1616" s="113"/>
      <c r="AZ1616" s="113"/>
      <c r="BA1616" s="113"/>
      <c r="BB1616" s="113"/>
      <c r="BC1616" s="113"/>
      <c r="BD1616" s="113"/>
      <c r="BE1616" s="113"/>
      <c r="BF1616" s="113"/>
      <c r="BG1616" s="113"/>
      <c r="BH1616" s="113"/>
      <c r="BI1616" s="113"/>
      <c r="BJ1616" s="113"/>
      <c r="BK1616" s="113"/>
      <c r="BL1616" s="113"/>
      <c r="BM1616" s="113"/>
      <c r="BN1616" s="113"/>
      <c r="BO1616" s="113"/>
      <c r="BP1616" s="113"/>
      <c r="BQ1616" s="113"/>
      <c r="BR1616" s="113"/>
      <c r="BS1616" s="113"/>
      <c r="BT1616" s="113"/>
      <c r="BU1616" s="113"/>
      <c r="BV1616" s="113"/>
      <c r="BW1616" s="113"/>
      <c r="BX1616" s="113"/>
      <c r="BY1616" s="113"/>
      <c r="BZ1616" s="113"/>
      <c r="CA1616" s="113"/>
      <c r="CB1616" s="113"/>
      <c r="CC1616" s="113"/>
      <c r="CD1616" s="113"/>
      <c r="CE1616" s="113"/>
      <c r="CF1616" s="113"/>
      <c r="CG1616" s="113"/>
      <c r="CH1616" s="113"/>
      <c r="CI1616" s="113"/>
      <c r="CJ1616" s="113"/>
      <c r="CK1616" s="113"/>
      <c r="CL1616" s="113"/>
      <c r="CM1616" s="113"/>
      <c r="CN1616" s="113"/>
      <c r="CO1616" s="113"/>
      <c r="CP1616" s="113"/>
      <c r="CQ1616" s="113"/>
      <c r="CR1616" s="113"/>
      <c r="CS1616" s="113"/>
      <c r="CT1616" s="113"/>
      <c r="CU1616" s="113"/>
      <c r="CV1616" s="113"/>
      <c r="CW1616" s="113"/>
      <c r="CX1616" s="113"/>
      <c r="CY1616" s="113"/>
      <c r="CZ1616" s="113"/>
      <c r="DA1616" s="113"/>
      <c r="DB1616" s="113"/>
      <c r="DC1616" s="113"/>
      <c r="DD1616" s="113"/>
      <c r="DE1616" s="113"/>
    </row>
    <row r="1617" spans="19:109">
      <c r="S1617" s="113"/>
      <c r="T1617" s="113"/>
      <c r="U1617" s="113"/>
      <c r="V1617" s="113"/>
      <c r="W1617" s="113"/>
      <c r="X1617" s="113"/>
      <c r="Y1617" s="113"/>
      <c r="Z1617" s="113"/>
      <c r="AA1617" s="113"/>
      <c r="AB1617" s="113"/>
      <c r="AC1617" s="113"/>
      <c r="AD1617" s="113"/>
      <c r="AE1617" s="113"/>
      <c r="AF1617" s="113"/>
      <c r="AG1617" s="113"/>
      <c r="AH1617" s="113"/>
      <c r="AI1617" s="113"/>
      <c r="AJ1617" s="113"/>
      <c r="AK1617" s="113"/>
      <c r="AL1617" s="113"/>
      <c r="AM1617" s="113"/>
      <c r="AN1617" s="113"/>
      <c r="AO1617" s="113"/>
      <c r="AP1617" s="113"/>
      <c r="AQ1617" s="113"/>
      <c r="AR1617" s="113"/>
      <c r="AS1617" s="113"/>
      <c r="AT1617" s="113"/>
      <c r="AU1617" s="113"/>
      <c r="AV1617" s="113"/>
      <c r="AW1617" s="113"/>
      <c r="AX1617" s="113"/>
      <c r="AY1617" s="113"/>
      <c r="AZ1617" s="113"/>
      <c r="BA1617" s="113"/>
      <c r="BB1617" s="113"/>
      <c r="BC1617" s="113"/>
      <c r="BD1617" s="113"/>
      <c r="BE1617" s="113"/>
      <c r="BF1617" s="113"/>
      <c r="BG1617" s="113"/>
      <c r="BH1617" s="113"/>
      <c r="BI1617" s="113"/>
      <c r="BJ1617" s="113"/>
      <c r="BK1617" s="113"/>
      <c r="BL1617" s="113"/>
      <c r="BM1617" s="113"/>
      <c r="BN1617" s="113"/>
      <c r="BO1617" s="113"/>
      <c r="BP1617" s="113"/>
      <c r="BQ1617" s="113"/>
      <c r="BR1617" s="113"/>
      <c r="BS1617" s="113"/>
      <c r="BT1617" s="113"/>
      <c r="BU1617" s="113"/>
      <c r="BV1617" s="113"/>
      <c r="BW1617" s="113"/>
      <c r="BX1617" s="113"/>
      <c r="BY1617" s="113"/>
      <c r="BZ1617" s="113"/>
      <c r="CA1617" s="113"/>
      <c r="CB1617" s="113"/>
      <c r="CC1617" s="113"/>
      <c r="CD1617" s="113"/>
      <c r="CE1617" s="113"/>
      <c r="CF1617" s="113"/>
      <c r="CG1617" s="113"/>
      <c r="CH1617" s="113"/>
      <c r="CI1617" s="113"/>
      <c r="CJ1617" s="113"/>
      <c r="CK1617" s="113"/>
      <c r="CL1617" s="113"/>
      <c r="CM1617" s="113"/>
      <c r="CN1617" s="113"/>
      <c r="CO1617" s="113"/>
      <c r="CP1617" s="113"/>
      <c r="CQ1617" s="113"/>
      <c r="CR1617" s="113"/>
      <c r="CS1617" s="113"/>
      <c r="CT1617" s="113"/>
      <c r="CU1617" s="113"/>
      <c r="CV1617" s="113"/>
      <c r="CW1617" s="113"/>
      <c r="CX1617" s="113"/>
      <c r="CY1617" s="113"/>
      <c r="CZ1617" s="113"/>
      <c r="DA1617" s="113"/>
      <c r="DB1617" s="113"/>
      <c r="DC1617" s="113"/>
      <c r="DD1617" s="113"/>
      <c r="DE1617" s="113"/>
    </row>
    <row r="1618" spans="19:109">
      <c r="S1618" s="113"/>
      <c r="T1618" s="113"/>
      <c r="U1618" s="113"/>
      <c r="V1618" s="113"/>
      <c r="W1618" s="113"/>
      <c r="X1618" s="113"/>
      <c r="Y1618" s="113"/>
      <c r="Z1618" s="113"/>
      <c r="AA1618" s="113"/>
      <c r="AB1618" s="113"/>
      <c r="AC1618" s="113"/>
      <c r="AD1618" s="113"/>
      <c r="AE1618" s="113"/>
      <c r="AF1618" s="113"/>
      <c r="AG1618" s="113"/>
      <c r="AH1618" s="113"/>
      <c r="AI1618" s="113"/>
      <c r="AJ1618" s="113"/>
      <c r="AK1618" s="113"/>
      <c r="AL1618" s="113"/>
      <c r="AM1618" s="113"/>
      <c r="AN1618" s="113"/>
      <c r="AO1618" s="113"/>
      <c r="AP1618" s="113"/>
      <c r="AQ1618" s="113"/>
      <c r="AR1618" s="113"/>
      <c r="AS1618" s="113"/>
      <c r="AT1618" s="113"/>
      <c r="AU1618" s="113"/>
      <c r="AV1618" s="113"/>
      <c r="AW1618" s="113"/>
      <c r="AX1618" s="113"/>
      <c r="AY1618" s="113"/>
      <c r="AZ1618" s="113"/>
      <c r="BA1618" s="113"/>
      <c r="BB1618" s="113"/>
      <c r="BC1618" s="113"/>
      <c r="BD1618" s="113"/>
      <c r="BE1618" s="113"/>
      <c r="BF1618" s="113"/>
      <c r="BG1618" s="113"/>
      <c r="BH1618" s="113"/>
      <c r="BI1618" s="113"/>
      <c r="BJ1618" s="113"/>
      <c r="BK1618" s="113"/>
      <c r="BL1618" s="113"/>
      <c r="BM1618" s="113"/>
      <c r="BN1618" s="113"/>
      <c r="BO1618" s="113"/>
      <c r="BP1618" s="113"/>
      <c r="BQ1618" s="113"/>
      <c r="BR1618" s="113"/>
      <c r="BS1618" s="113"/>
      <c r="BT1618" s="113"/>
      <c r="BU1618" s="113"/>
      <c r="BV1618" s="113"/>
      <c r="BW1618" s="113"/>
      <c r="BX1618" s="113"/>
      <c r="BY1618" s="113"/>
      <c r="BZ1618" s="113"/>
      <c r="CA1618" s="113"/>
      <c r="CB1618" s="113"/>
      <c r="CC1618" s="113"/>
      <c r="CD1618" s="113"/>
      <c r="CE1618" s="113"/>
      <c r="CF1618" s="113"/>
      <c r="CG1618" s="113"/>
      <c r="CH1618" s="113"/>
      <c r="CI1618" s="113"/>
      <c r="CJ1618" s="113"/>
      <c r="CK1618" s="113"/>
      <c r="CL1618" s="113"/>
      <c r="CM1618" s="113"/>
      <c r="CN1618" s="113"/>
      <c r="CO1618" s="113"/>
      <c r="CP1618" s="113"/>
      <c r="CQ1618" s="113"/>
      <c r="CR1618" s="113"/>
      <c r="CS1618" s="113"/>
      <c r="CT1618" s="113"/>
      <c r="CU1618" s="113"/>
      <c r="CV1618" s="113"/>
      <c r="CW1618" s="113"/>
      <c r="CX1618" s="113"/>
      <c r="CY1618" s="113"/>
      <c r="CZ1618" s="113"/>
      <c r="DA1618" s="113"/>
      <c r="DB1618" s="113"/>
      <c r="DC1618" s="113"/>
      <c r="DD1618" s="113"/>
      <c r="DE1618" s="113"/>
    </row>
    <row r="1619" spans="19:109">
      <c r="S1619" s="113"/>
      <c r="T1619" s="113"/>
      <c r="U1619" s="113"/>
      <c r="V1619" s="113"/>
      <c r="W1619" s="113"/>
      <c r="X1619" s="113"/>
      <c r="Y1619" s="113"/>
      <c r="Z1619" s="113"/>
      <c r="AA1619" s="113"/>
      <c r="AB1619" s="113"/>
      <c r="AC1619" s="113"/>
      <c r="AD1619" s="113"/>
      <c r="AE1619" s="113"/>
      <c r="AF1619" s="113"/>
      <c r="AG1619" s="113"/>
      <c r="AH1619" s="113"/>
      <c r="AI1619" s="113"/>
      <c r="AJ1619" s="113"/>
      <c r="AK1619" s="113"/>
      <c r="AL1619" s="113"/>
      <c r="AM1619" s="113"/>
      <c r="AN1619" s="113"/>
      <c r="AO1619" s="113"/>
      <c r="AP1619" s="113"/>
      <c r="AQ1619" s="113"/>
      <c r="AR1619" s="113"/>
      <c r="AS1619" s="113"/>
      <c r="AT1619" s="113"/>
      <c r="AU1619" s="113"/>
      <c r="AV1619" s="113"/>
      <c r="AW1619" s="113"/>
      <c r="AX1619" s="113"/>
      <c r="AY1619" s="113"/>
      <c r="AZ1619" s="113"/>
      <c r="BA1619" s="113"/>
      <c r="BB1619" s="113"/>
      <c r="BC1619" s="113"/>
      <c r="BD1619" s="113"/>
      <c r="BE1619" s="113"/>
      <c r="BF1619" s="113"/>
      <c r="BG1619" s="113"/>
      <c r="BH1619" s="113"/>
      <c r="BI1619" s="113"/>
      <c r="BJ1619" s="113"/>
      <c r="BK1619" s="113"/>
      <c r="BL1619" s="113"/>
      <c r="BM1619" s="113"/>
      <c r="BN1619" s="113"/>
      <c r="BO1619" s="113"/>
      <c r="BP1619" s="113"/>
      <c r="BQ1619" s="113"/>
      <c r="BR1619" s="113"/>
      <c r="BS1619" s="113"/>
      <c r="BT1619" s="113"/>
      <c r="BU1619" s="113"/>
      <c r="BV1619" s="113"/>
      <c r="BW1619" s="113"/>
      <c r="BX1619" s="113"/>
      <c r="BY1619" s="113"/>
      <c r="BZ1619" s="113"/>
      <c r="CA1619" s="113"/>
      <c r="CB1619" s="113"/>
      <c r="CC1619" s="113"/>
      <c r="CD1619" s="113"/>
      <c r="CE1619" s="113"/>
      <c r="CF1619" s="113"/>
      <c r="CG1619" s="113"/>
      <c r="CH1619" s="113"/>
      <c r="CI1619" s="113"/>
      <c r="CJ1619" s="113"/>
      <c r="CK1619" s="113"/>
      <c r="CL1619" s="113"/>
      <c r="CM1619" s="113"/>
      <c r="CN1619" s="113"/>
      <c r="CO1619" s="113"/>
      <c r="CP1619" s="113"/>
      <c r="CQ1619" s="113"/>
      <c r="CR1619" s="113"/>
      <c r="CS1619" s="113"/>
      <c r="CT1619" s="113"/>
      <c r="CU1619" s="113"/>
      <c r="CV1619" s="113"/>
      <c r="CW1619" s="113"/>
      <c r="CX1619" s="113"/>
      <c r="CY1619" s="113"/>
      <c r="CZ1619" s="113"/>
      <c r="DA1619" s="113"/>
      <c r="DB1619" s="113"/>
      <c r="DC1619" s="113"/>
      <c r="DD1619" s="113"/>
      <c r="DE1619" s="113"/>
    </row>
    <row r="1620" spans="19:109">
      <c r="S1620" s="113"/>
      <c r="T1620" s="113"/>
      <c r="U1620" s="113"/>
      <c r="V1620" s="113"/>
      <c r="W1620" s="113"/>
      <c r="X1620" s="113"/>
      <c r="Y1620" s="113"/>
      <c r="Z1620" s="113"/>
      <c r="AA1620" s="113"/>
      <c r="AB1620" s="113"/>
      <c r="AC1620" s="113"/>
      <c r="AD1620" s="113"/>
      <c r="AE1620" s="113"/>
      <c r="AF1620" s="113"/>
      <c r="AG1620" s="113"/>
      <c r="AH1620" s="113"/>
      <c r="AI1620" s="113"/>
      <c r="AJ1620" s="113"/>
      <c r="AK1620" s="113"/>
      <c r="AL1620" s="113"/>
      <c r="AM1620" s="113"/>
      <c r="AN1620" s="113"/>
      <c r="AO1620" s="113"/>
      <c r="AP1620" s="113"/>
      <c r="AQ1620" s="113"/>
      <c r="AR1620" s="113"/>
      <c r="AS1620" s="113"/>
      <c r="AT1620" s="113"/>
      <c r="AU1620" s="113"/>
      <c r="AV1620" s="113"/>
      <c r="AW1620" s="113"/>
      <c r="AX1620" s="113"/>
      <c r="AY1620" s="113"/>
      <c r="AZ1620" s="113"/>
      <c r="BA1620" s="113"/>
      <c r="BB1620" s="113"/>
      <c r="BC1620" s="113"/>
      <c r="BD1620" s="113"/>
      <c r="BE1620" s="113"/>
      <c r="BF1620" s="113"/>
      <c r="BG1620" s="113"/>
      <c r="BH1620" s="113"/>
      <c r="BI1620" s="113"/>
      <c r="BJ1620" s="113"/>
      <c r="BK1620" s="113"/>
      <c r="BL1620" s="113"/>
      <c r="BM1620" s="113"/>
      <c r="BN1620" s="113"/>
      <c r="BO1620" s="113"/>
      <c r="BP1620" s="113"/>
      <c r="BQ1620" s="113"/>
      <c r="BR1620" s="113"/>
      <c r="BS1620" s="113"/>
      <c r="BT1620" s="113"/>
      <c r="BU1620" s="113"/>
      <c r="BV1620" s="113"/>
      <c r="BW1620" s="113"/>
      <c r="BX1620" s="113"/>
      <c r="BY1620" s="113"/>
      <c r="BZ1620" s="113"/>
      <c r="CA1620" s="113"/>
      <c r="CB1620" s="113"/>
      <c r="CC1620" s="113"/>
      <c r="CD1620" s="113"/>
      <c r="CE1620" s="113"/>
      <c r="CF1620" s="113"/>
      <c r="CG1620" s="113"/>
      <c r="CH1620" s="113"/>
      <c r="CI1620" s="113"/>
      <c r="CJ1620" s="113"/>
      <c r="CK1620" s="113"/>
      <c r="CL1620" s="113"/>
      <c r="CM1620" s="113"/>
      <c r="CN1620" s="113"/>
      <c r="CO1620" s="113"/>
      <c r="CP1620" s="113"/>
      <c r="CQ1620" s="113"/>
      <c r="CR1620" s="113"/>
      <c r="CS1620" s="113"/>
      <c r="CT1620" s="113"/>
      <c r="CU1620" s="113"/>
      <c r="CV1620" s="113"/>
      <c r="CW1620" s="113"/>
      <c r="CX1620" s="113"/>
      <c r="CY1620" s="113"/>
      <c r="CZ1620" s="113"/>
      <c r="DA1620" s="113"/>
      <c r="DB1620" s="113"/>
      <c r="DC1620" s="113"/>
      <c r="DD1620" s="113"/>
      <c r="DE1620" s="113"/>
    </row>
    <row r="1621" spans="19:109">
      <c r="S1621" s="113"/>
      <c r="T1621" s="113"/>
      <c r="U1621" s="113"/>
      <c r="V1621" s="113"/>
      <c r="W1621" s="113"/>
      <c r="X1621" s="113"/>
      <c r="Y1621" s="113"/>
      <c r="Z1621" s="113"/>
      <c r="AA1621" s="113"/>
      <c r="AB1621" s="113"/>
      <c r="AC1621" s="113"/>
      <c r="AD1621" s="113"/>
      <c r="AE1621" s="113"/>
      <c r="AF1621" s="113"/>
      <c r="AG1621" s="113"/>
      <c r="AH1621" s="113"/>
      <c r="AI1621" s="113"/>
      <c r="AJ1621" s="113"/>
      <c r="AK1621" s="113"/>
      <c r="AL1621" s="113"/>
      <c r="AM1621" s="113"/>
      <c r="AN1621" s="113"/>
      <c r="AO1621" s="113"/>
      <c r="AP1621" s="113"/>
      <c r="AQ1621" s="113"/>
      <c r="AR1621" s="113"/>
      <c r="AS1621" s="113"/>
      <c r="AT1621" s="113"/>
      <c r="AU1621" s="113"/>
      <c r="AV1621" s="113"/>
      <c r="AW1621" s="113"/>
      <c r="AX1621" s="113"/>
      <c r="AY1621" s="113"/>
      <c r="AZ1621" s="113"/>
      <c r="BA1621" s="113"/>
      <c r="BB1621" s="113"/>
      <c r="BC1621" s="113"/>
      <c r="BD1621" s="113"/>
      <c r="BE1621" s="113"/>
      <c r="BF1621" s="113"/>
      <c r="BG1621" s="113"/>
      <c r="BH1621" s="113"/>
      <c r="BI1621" s="113"/>
      <c r="BJ1621" s="113"/>
      <c r="BK1621" s="113"/>
      <c r="BL1621" s="113"/>
      <c r="BM1621" s="113"/>
      <c r="BN1621" s="113"/>
      <c r="BO1621" s="113"/>
      <c r="BP1621" s="113"/>
      <c r="BQ1621" s="113"/>
      <c r="BR1621" s="113"/>
      <c r="BS1621" s="113"/>
      <c r="BT1621" s="113"/>
      <c r="BU1621" s="113"/>
      <c r="BV1621" s="113"/>
      <c r="BW1621" s="113"/>
      <c r="BX1621" s="113"/>
      <c r="BY1621" s="113"/>
      <c r="BZ1621" s="113"/>
      <c r="CA1621" s="113"/>
      <c r="CB1621" s="113"/>
      <c r="CC1621" s="113"/>
      <c r="CD1621" s="113"/>
      <c r="CE1621" s="113"/>
      <c r="CF1621" s="113"/>
      <c r="CG1621" s="113"/>
      <c r="CH1621" s="113"/>
      <c r="CI1621" s="113"/>
      <c r="CJ1621" s="113"/>
      <c r="CK1621" s="113"/>
      <c r="CL1621" s="113"/>
      <c r="CM1621" s="113"/>
      <c r="CN1621" s="113"/>
      <c r="CO1621" s="113"/>
      <c r="CP1621" s="113"/>
      <c r="CQ1621" s="113"/>
      <c r="CR1621" s="113"/>
      <c r="CS1621" s="113"/>
      <c r="CT1621" s="113"/>
      <c r="CU1621" s="113"/>
      <c r="CV1621" s="113"/>
      <c r="CW1621" s="113"/>
      <c r="CX1621" s="113"/>
      <c r="CY1621" s="113"/>
      <c r="CZ1621" s="113"/>
      <c r="DA1621" s="113"/>
      <c r="DB1621" s="113"/>
      <c r="DC1621" s="113"/>
      <c r="DD1621" s="113"/>
      <c r="DE1621" s="113"/>
    </row>
    <row r="1622" spans="19:109">
      <c r="S1622" s="113"/>
      <c r="T1622" s="113"/>
      <c r="U1622" s="113"/>
      <c r="V1622" s="113"/>
      <c r="W1622" s="113"/>
      <c r="X1622" s="113"/>
      <c r="Y1622" s="113"/>
      <c r="Z1622" s="113"/>
      <c r="AA1622" s="113"/>
      <c r="AB1622" s="113"/>
      <c r="AC1622" s="113"/>
      <c r="AD1622" s="113"/>
      <c r="AE1622" s="113"/>
      <c r="AF1622" s="113"/>
      <c r="AG1622" s="113"/>
      <c r="AH1622" s="113"/>
      <c r="AI1622" s="113"/>
      <c r="AJ1622" s="113"/>
      <c r="AK1622" s="113"/>
      <c r="AL1622" s="113"/>
      <c r="AM1622" s="113"/>
      <c r="AN1622" s="113"/>
      <c r="AO1622" s="113"/>
      <c r="AP1622" s="113"/>
      <c r="AQ1622" s="113"/>
      <c r="AR1622" s="113"/>
      <c r="AS1622" s="113"/>
      <c r="AT1622" s="113"/>
      <c r="AU1622" s="113"/>
      <c r="AV1622" s="113"/>
      <c r="AW1622" s="113"/>
      <c r="AX1622" s="113"/>
      <c r="AY1622" s="113"/>
      <c r="AZ1622" s="113"/>
      <c r="BA1622" s="113"/>
      <c r="BB1622" s="113"/>
      <c r="BC1622" s="113"/>
      <c r="BD1622" s="113"/>
      <c r="BE1622" s="113"/>
      <c r="BF1622" s="113"/>
      <c r="BG1622" s="113"/>
      <c r="BH1622" s="113"/>
      <c r="BI1622" s="113"/>
      <c r="BJ1622" s="113"/>
      <c r="BK1622" s="113"/>
      <c r="BL1622" s="113"/>
      <c r="BM1622" s="113"/>
      <c r="BN1622" s="113"/>
      <c r="BO1622" s="113"/>
      <c r="BP1622" s="113"/>
      <c r="BQ1622" s="113"/>
      <c r="BR1622" s="113"/>
      <c r="BS1622" s="113"/>
      <c r="BT1622" s="113"/>
      <c r="BU1622" s="113"/>
      <c r="BV1622" s="113"/>
      <c r="BW1622" s="113"/>
      <c r="BX1622" s="113"/>
      <c r="BY1622" s="113"/>
      <c r="BZ1622" s="113"/>
      <c r="CA1622" s="113"/>
      <c r="CB1622" s="113"/>
      <c r="CC1622" s="113"/>
      <c r="CD1622" s="113"/>
      <c r="CE1622" s="113"/>
      <c r="CF1622" s="113"/>
      <c r="CG1622" s="113"/>
      <c r="CH1622" s="113"/>
      <c r="CI1622" s="113"/>
      <c r="CJ1622" s="113"/>
      <c r="CK1622" s="113"/>
      <c r="CL1622" s="113"/>
      <c r="CM1622" s="113"/>
      <c r="CN1622" s="113"/>
      <c r="CO1622" s="113"/>
      <c r="CP1622" s="113"/>
      <c r="CQ1622" s="113"/>
      <c r="CR1622" s="113"/>
      <c r="CS1622" s="113"/>
      <c r="CT1622" s="113"/>
      <c r="CU1622" s="113"/>
      <c r="CV1622" s="113"/>
      <c r="CW1622" s="113"/>
      <c r="CX1622" s="113"/>
      <c r="CY1622" s="113"/>
      <c r="CZ1622" s="113"/>
      <c r="DA1622" s="113"/>
      <c r="DB1622" s="113"/>
      <c r="DC1622" s="113"/>
      <c r="DD1622" s="113"/>
      <c r="DE1622" s="113"/>
    </row>
    <row r="1623" spans="19:109">
      <c r="S1623" s="113"/>
      <c r="T1623" s="113"/>
      <c r="U1623" s="113"/>
      <c r="V1623" s="113"/>
      <c r="W1623" s="113"/>
      <c r="X1623" s="113"/>
      <c r="Y1623" s="113"/>
      <c r="Z1623" s="113"/>
      <c r="AA1623" s="113"/>
      <c r="AB1623" s="113"/>
      <c r="AC1623" s="113"/>
      <c r="AD1623" s="113"/>
      <c r="AE1623" s="113"/>
      <c r="AF1623" s="113"/>
      <c r="AG1623" s="113"/>
      <c r="AH1623" s="113"/>
      <c r="AI1623" s="113"/>
      <c r="AJ1623" s="113"/>
      <c r="AK1623" s="113"/>
      <c r="AL1623" s="113"/>
      <c r="AM1623" s="113"/>
      <c r="AN1623" s="113"/>
      <c r="AO1623" s="113"/>
      <c r="AP1623" s="113"/>
      <c r="AQ1623" s="113"/>
      <c r="AR1623" s="113"/>
      <c r="AS1623" s="113"/>
      <c r="AT1623" s="113"/>
      <c r="AU1623" s="113"/>
      <c r="AV1623" s="113"/>
      <c r="AW1623" s="113"/>
      <c r="AX1623" s="113"/>
      <c r="AY1623" s="113"/>
      <c r="AZ1623" s="113"/>
      <c r="BA1623" s="113"/>
      <c r="BB1623" s="113"/>
      <c r="BC1623" s="113"/>
      <c r="BD1623" s="113"/>
      <c r="BE1623" s="113"/>
      <c r="BF1623" s="113"/>
      <c r="BG1623" s="113"/>
      <c r="BH1623" s="113"/>
      <c r="BI1623" s="113"/>
      <c r="BJ1623" s="113"/>
      <c r="BK1623" s="113"/>
      <c r="BL1623" s="113"/>
      <c r="BM1623" s="113"/>
      <c r="BN1623" s="113"/>
      <c r="BO1623" s="113"/>
      <c r="BP1623" s="113"/>
      <c r="BQ1623" s="113"/>
      <c r="BR1623" s="113"/>
      <c r="BS1623" s="113"/>
      <c r="BT1623" s="113"/>
      <c r="BU1623" s="113"/>
      <c r="BV1623" s="113"/>
      <c r="BW1623" s="113"/>
      <c r="BX1623" s="113"/>
      <c r="BY1623" s="113"/>
      <c r="BZ1623" s="113"/>
      <c r="CA1623" s="113"/>
      <c r="CB1623" s="113"/>
      <c r="CC1623" s="113"/>
      <c r="CD1623" s="113"/>
      <c r="CE1623" s="113"/>
      <c r="CF1623" s="113"/>
      <c r="CG1623" s="113"/>
      <c r="CH1623" s="113"/>
      <c r="CI1623" s="113"/>
      <c r="CJ1623" s="113"/>
      <c r="CK1623" s="113"/>
      <c r="CL1623" s="113"/>
      <c r="CM1623" s="113"/>
      <c r="CN1623" s="113"/>
      <c r="CO1623" s="113"/>
      <c r="CP1623" s="113"/>
      <c r="CQ1623" s="113"/>
      <c r="CR1623" s="113"/>
      <c r="CS1623" s="113"/>
      <c r="CT1623" s="113"/>
      <c r="CU1623" s="113"/>
      <c r="CV1623" s="113"/>
      <c r="CW1623" s="113"/>
      <c r="CX1623" s="113"/>
      <c r="CY1623" s="113"/>
      <c r="CZ1623" s="113"/>
      <c r="DA1623" s="113"/>
      <c r="DB1623" s="113"/>
      <c r="DC1623" s="113"/>
      <c r="DD1623" s="113"/>
      <c r="DE1623" s="113"/>
    </row>
    <row r="1624" spans="19:109">
      <c r="S1624" s="113"/>
      <c r="T1624" s="113"/>
      <c r="U1624" s="113"/>
      <c r="V1624" s="113"/>
      <c r="W1624" s="113"/>
      <c r="X1624" s="113"/>
      <c r="Y1624" s="113"/>
      <c r="Z1624" s="113"/>
      <c r="AA1624" s="113"/>
      <c r="AB1624" s="113"/>
      <c r="AC1624" s="113"/>
      <c r="AD1624" s="113"/>
      <c r="AE1624" s="113"/>
      <c r="AF1624" s="113"/>
      <c r="AG1624" s="113"/>
      <c r="AH1624" s="113"/>
      <c r="AI1624" s="113"/>
      <c r="AJ1624" s="113"/>
      <c r="AK1624" s="113"/>
      <c r="AL1624" s="113"/>
      <c r="AM1624" s="113"/>
      <c r="AN1624" s="113"/>
      <c r="AO1624" s="113"/>
      <c r="AP1624" s="113"/>
      <c r="AQ1624" s="113"/>
      <c r="AR1624" s="113"/>
      <c r="AS1624" s="113"/>
      <c r="AT1624" s="113"/>
      <c r="AU1624" s="113"/>
      <c r="AV1624" s="113"/>
      <c r="AW1624" s="113"/>
      <c r="AX1624" s="113"/>
      <c r="AY1624" s="113"/>
      <c r="AZ1624" s="113"/>
      <c r="BA1624" s="113"/>
      <c r="BB1624" s="113"/>
      <c r="BC1624" s="113"/>
      <c r="BD1624" s="113"/>
      <c r="BE1624" s="113"/>
      <c r="BF1624" s="113"/>
      <c r="BG1624" s="113"/>
      <c r="BH1624" s="113"/>
      <c r="BI1624" s="113"/>
      <c r="BJ1624" s="113"/>
      <c r="BK1624" s="113"/>
      <c r="BL1624" s="113"/>
      <c r="BM1624" s="113"/>
      <c r="BN1624" s="113"/>
      <c r="BO1624" s="113"/>
      <c r="BP1624" s="113"/>
      <c r="BQ1624" s="113"/>
      <c r="BR1624" s="113"/>
      <c r="BS1624" s="113"/>
      <c r="BT1624" s="113"/>
      <c r="BU1624" s="113"/>
      <c r="BV1624" s="113"/>
      <c r="BW1624" s="113"/>
      <c r="BX1624" s="113"/>
      <c r="BY1624" s="113"/>
      <c r="BZ1624" s="113"/>
      <c r="CA1624" s="113"/>
      <c r="CB1624" s="113"/>
      <c r="CC1624" s="113"/>
      <c r="CD1624" s="113"/>
      <c r="CE1624" s="113"/>
      <c r="CF1624" s="113"/>
      <c r="CG1624" s="113"/>
      <c r="CH1624" s="113"/>
      <c r="CI1624" s="113"/>
      <c r="CJ1624" s="113"/>
      <c r="CK1624" s="113"/>
      <c r="CL1624" s="113"/>
      <c r="CM1624" s="113"/>
      <c r="CN1624" s="113"/>
      <c r="CO1624" s="113"/>
      <c r="CP1624" s="113"/>
      <c r="CQ1624" s="113"/>
      <c r="CR1624" s="113"/>
      <c r="CS1624" s="113"/>
      <c r="CT1624" s="113"/>
      <c r="CU1624" s="113"/>
      <c r="CV1624" s="113"/>
      <c r="CW1624" s="113"/>
      <c r="CX1624" s="113"/>
      <c r="CY1624" s="113"/>
      <c r="CZ1624" s="113"/>
      <c r="DA1624" s="113"/>
      <c r="DB1624" s="113"/>
      <c r="DC1624" s="113"/>
      <c r="DD1624" s="113"/>
      <c r="DE1624" s="113"/>
    </row>
    <row r="1625" spans="19:109">
      <c r="S1625" s="113"/>
      <c r="T1625" s="113"/>
      <c r="U1625" s="113"/>
      <c r="V1625" s="113"/>
      <c r="W1625" s="113"/>
      <c r="X1625" s="113"/>
      <c r="Y1625" s="113"/>
      <c r="Z1625" s="113"/>
      <c r="AA1625" s="113"/>
      <c r="AB1625" s="113"/>
      <c r="AC1625" s="113"/>
      <c r="AD1625" s="113"/>
      <c r="AE1625" s="113"/>
      <c r="AF1625" s="113"/>
      <c r="AG1625" s="113"/>
      <c r="AH1625" s="113"/>
      <c r="AI1625" s="113"/>
      <c r="AJ1625" s="113"/>
      <c r="AK1625" s="113"/>
      <c r="AL1625" s="113"/>
      <c r="AM1625" s="113"/>
      <c r="AN1625" s="113"/>
      <c r="AO1625" s="113"/>
      <c r="AP1625" s="113"/>
      <c r="AQ1625" s="113"/>
      <c r="AR1625" s="113"/>
      <c r="AS1625" s="113"/>
      <c r="AT1625" s="113"/>
      <c r="AU1625" s="113"/>
      <c r="AV1625" s="113"/>
      <c r="AW1625" s="113"/>
      <c r="AX1625" s="113"/>
      <c r="AY1625" s="113"/>
      <c r="AZ1625" s="113"/>
      <c r="BA1625" s="113"/>
      <c r="BB1625" s="113"/>
      <c r="BC1625" s="113"/>
      <c r="BD1625" s="113"/>
      <c r="BE1625" s="113"/>
      <c r="BF1625" s="113"/>
      <c r="BG1625" s="113"/>
      <c r="BH1625" s="113"/>
      <c r="BI1625" s="113"/>
      <c r="BJ1625" s="113"/>
      <c r="BK1625" s="113"/>
      <c r="BL1625" s="113"/>
      <c r="BM1625" s="113"/>
      <c r="BN1625" s="113"/>
      <c r="BO1625" s="113"/>
      <c r="BP1625" s="113"/>
      <c r="BQ1625" s="113"/>
      <c r="BR1625" s="113"/>
      <c r="BS1625" s="113"/>
      <c r="BT1625" s="113"/>
      <c r="BU1625" s="113"/>
      <c r="BV1625" s="113"/>
      <c r="BW1625" s="113"/>
      <c r="BX1625" s="113"/>
      <c r="BY1625" s="113"/>
      <c r="BZ1625" s="113"/>
      <c r="CA1625" s="113"/>
      <c r="CB1625" s="113"/>
      <c r="CC1625" s="113"/>
      <c r="CD1625" s="113"/>
      <c r="CE1625" s="113"/>
      <c r="CF1625" s="113"/>
      <c r="CG1625" s="113"/>
      <c r="CH1625" s="113"/>
      <c r="CI1625" s="113"/>
      <c r="CJ1625" s="113"/>
      <c r="CK1625" s="113"/>
      <c r="CL1625" s="113"/>
      <c r="CM1625" s="113"/>
      <c r="CN1625" s="113"/>
      <c r="CO1625" s="113"/>
      <c r="CP1625" s="113"/>
      <c r="CQ1625" s="113"/>
      <c r="CR1625" s="113"/>
      <c r="CS1625" s="113"/>
      <c r="CT1625" s="113"/>
      <c r="CU1625" s="113"/>
      <c r="CV1625" s="113"/>
      <c r="CW1625" s="113"/>
      <c r="CX1625" s="113"/>
      <c r="CY1625" s="113"/>
      <c r="CZ1625" s="113"/>
      <c r="DA1625" s="113"/>
      <c r="DB1625" s="113"/>
      <c r="DC1625" s="113"/>
      <c r="DD1625" s="113"/>
      <c r="DE1625" s="113"/>
    </row>
    <row r="1626" spans="19:109">
      <c r="S1626" s="113"/>
      <c r="T1626" s="113"/>
      <c r="U1626" s="113"/>
      <c r="V1626" s="113"/>
      <c r="W1626" s="113"/>
      <c r="X1626" s="113"/>
      <c r="Y1626" s="113"/>
      <c r="Z1626" s="113"/>
      <c r="AA1626" s="113"/>
      <c r="AB1626" s="113"/>
      <c r="AC1626" s="113"/>
      <c r="AD1626" s="113"/>
      <c r="AE1626" s="113"/>
      <c r="AF1626" s="113"/>
      <c r="AG1626" s="113"/>
      <c r="AH1626" s="113"/>
      <c r="AI1626" s="113"/>
      <c r="AJ1626" s="113"/>
      <c r="AK1626" s="113"/>
      <c r="AL1626" s="113"/>
      <c r="AM1626" s="113"/>
      <c r="AN1626" s="113"/>
      <c r="AO1626" s="113"/>
      <c r="AP1626" s="113"/>
      <c r="AQ1626" s="113"/>
      <c r="AR1626" s="113"/>
      <c r="AS1626" s="113"/>
      <c r="AT1626" s="113"/>
      <c r="AU1626" s="113"/>
      <c r="AV1626" s="113"/>
      <c r="AW1626" s="113"/>
      <c r="AX1626" s="113"/>
      <c r="AY1626" s="113"/>
      <c r="AZ1626" s="113"/>
      <c r="BA1626" s="113"/>
      <c r="BB1626" s="113"/>
      <c r="BC1626" s="113"/>
      <c r="BD1626" s="113"/>
      <c r="BE1626" s="113"/>
      <c r="BF1626" s="113"/>
      <c r="BG1626" s="113"/>
      <c r="BH1626" s="113"/>
      <c r="BI1626" s="113"/>
      <c r="BJ1626" s="113"/>
      <c r="BK1626" s="113"/>
      <c r="BL1626" s="113"/>
      <c r="BM1626" s="113"/>
      <c r="BN1626" s="113"/>
      <c r="BO1626" s="113"/>
      <c r="BP1626" s="113"/>
      <c r="BQ1626" s="113"/>
      <c r="BR1626" s="113"/>
      <c r="BS1626" s="113"/>
      <c r="BT1626" s="113"/>
      <c r="BU1626" s="113"/>
      <c r="BV1626" s="113"/>
      <c r="BW1626" s="113"/>
      <c r="BX1626" s="113"/>
      <c r="BY1626" s="113"/>
      <c r="BZ1626" s="113"/>
      <c r="CA1626" s="113"/>
      <c r="CB1626" s="113"/>
      <c r="CC1626" s="113"/>
      <c r="CD1626" s="113"/>
      <c r="CE1626" s="113"/>
      <c r="CF1626" s="113"/>
      <c r="CG1626" s="113"/>
      <c r="CH1626" s="113"/>
      <c r="CI1626" s="113"/>
      <c r="CJ1626" s="113"/>
      <c r="CK1626" s="113"/>
      <c r="CL1626" s="113"/>
      <c r="CM1626" s="113"/>
      <c r="CN1626" s="113"/>
      <c r="CO1626" s="113"/>
      <c r="CP1626" s="113"/>
      <c r="CQ1626" s="113"/>
      <c r="CR1626" s="113"/>
      <c r="CS1626" s="113"/>
      <c r="CT1626" s="113"/>
      <c r="CU1626" s="113"/>
      <c r="CV1626" s="113"/>
      <c r="CW1626" s="113"/>
      <c r="CX1626" s="113"/>
      <c r="CY1626" s="113"/>
      <c r="CZ1626" s="113"/>
      <c r="DA1626" s="113"/>
      <c r="DB1626" s="113"/>
      <c r="DC1626" s="113"/>
      <c r="DD1626" s="113"/>
      <c r="DE1626" s="113"/>
    </row>
    <row r="1627" spans="19:109">
      <c r="S1627" s="113"/>
      <c r="T1627" s="113"/>
      <c r="U1627" s="113"/>
      <c r="V1627" s="113"/>
      <c r="W1627" s="113"/>
      <c r="X1627" s="113"/>
      <c r="Y1627" s="113"/>
      <c r="Z1627" s="113"/>
      <c r="AA1627" s="113"/>
      <c r="AB1627" s="113"/>
      <c r="AC1627" s="113"/>
      <c r="AD1627" s="113"/>
      <c r="AE1627" s="113"/>
      <c r="AF1627" s="113"/>
      <c r="AG1627" s="113"/>
      <c r="AH1627" s="113"/>
      <c r="AI1627" s="113"/>
      <c r="AJ1627" s="113"/>
      <c r="AK1627" s="113"/>
      <c r="AL1627" s="113"/>
      <c r="AM1627" s="113"/>
      <c r="AN1627" s="113"/>
      <c r="AO1627" s="113"/>
      <c r="AP1627" s="113"/>
      <c r="AQ1627" s="113"/>
      <c r="AR1627" s="113"/>
      <c r="AS1627" s="113"/>
      <c r="AT1627" s="113"/>
      <c r="AU1627" s="113"/>
      <c r="AV1627" s="113"/>
      <c r="AW1627" s="113"/>
      <c r="AX1627" s="113"/>
      <c r="AY1627" s="113"/>
      <c r="AZ1627" s="113"/>
      <c r="BA1627" s="113"/>
      <c r="BB1627" s="113"/>
      <c r="BC1627" s="113"/>
      <c r="BD1627" s="113"/>
      <c r="BE1627" s="113"/>
      <c r="BF1627" s="113"/>
      <c r="BG1627" s="113"/>
      <c r="BH1627" s="113"/>
      <c r="BI1627" s="113"/>
      <c r="BJ1627" s="113"/>
      <c r="BK1627" s="113"/>
      <c r="BL1627" s="113"/>
      <c r="BM1627" s="113"/>
      <c r="BN1627" s="113"/>
      <c r="BO1627" s="113"/>
      <c r="BP1627" s="113"/>
      <c r="BQ1627" s="113"/>
      <c r="BR1627" s="113"/>
      <c r="BS1627" s="113"/>
      <c r="BT1627" s="113"/>
      <c r="BU1627" s="113"/>
      <c r="BV1627" s="113"/>
      <c r="BW1627" s="113"/>
      <c r="BX1627" s="113"/>
      <c r="BY1627" s="113"/>
      <c r="BZ1627" s="113"/>
      <c r="CA1627" s="113"/>
      <c r="CB1627" s="113"/>
      <c r="CC1627" s="113"/>
      <c r="CD1627" s="113"/>
      <c r="CE1627" s="113"/>
      <c r="CF1627" s="113"/>
      <c r="CG1627" s="113"/>
      <c r="CH1627" s="113"/>
      <c r="CI1627" s="113"/>
      <c r="CJ1627" s="113"/>
      <c r="CK1627" s="113"/>
      <c r="CL1627" s="113"/>
      <c r="CM1627" s="113"/>
      <c r="CN1627" s="113"/>
      <c r="CO1627" s="113"/>
      <c r="CP1627" s="113"/>
      <c r="CQ1627" s="113"/>
      <c r="CR1627" s="113"/>
      <c r="CS1627" s="113"/>
      <c r="CT1627" s="113"/>
      <c r="CU1627" s="113"/>
      <c r="CV1627" s="113"/>
      <c r="CW1627" s="113"/>
      <c r="CX1627" s="113"/>
      <c r="CY1627" s="113"/>
      <c r="CZ1627" s="113"/>
      <c r="DA1627" s="113"/>
      <c r="DB1627" s="113"/>
      <c r="DC1627" s="113"/>
      <c r="DD1627" s="113"/>
      <c r="DE1627" s="113"/>
    </row>
    <row r="1628" spans="19:109">
      <c r="S1628" s="113"/>
      <c r="T1628" s="113"/>
      <c r="U1628" s="113"/>
      <c r="V1628" s="113"/>
      <c r="W1628" s="113"/>
      <c r="X1628" s="113"/>
      <c r="Y1628" s="113"/>
      <c r="Z1628" s="113"/>
      <c r="AA1628" s="113"/>
      <c r="AB1628" s="113"/>
      <c r="AC1628" s="113"/>
      <c r="AD1628" s="113"/>
      <c r="AE1628" s="113"/>
      <c r="AF1628" s="113"/>
      <c r="AG1628" s="113"/>
      <c r="AH1628" s="113"/>
      <c r="AI1628" s="113"/>
      <c r="AJ1628" s="113"/>
      <c r="AK1628" s="113"/>
      <c r="AL1628" s="113"/>
      <c r="AM1628" s="113"/>
      <c r="AN1628" s="113"/>
      <c r="AO1628" s="113"/>
      <c r="AP1628" s="113"/>
      <c r="AQ1628" s="113"/>
      <c r="AR1628" s="113"/>
      <c r="AS1628" s="113"/>
      <c r="AT1628" s="113"/>
      <c r="AU1628" s="113"/>
      <c r="AV1628" s="113"/>
      <c r="AW1628" s="113"/>
      <c r="AX1628" s="113"/>
      <c r="AY1628" s="113"/>
      <c r="AZ1628" s="113"/>
      <c r="BA1628" s="113"/>
      <c r="BB1628" s="113"/>
      <c r="BC1628" s="113"/>
      <c r="BD1628" s="113"/>
      <c r="BE1628" s="113"/>
      <c r="BF1628" s="113"/>
      <c r="BG1628" s="113"/>
      <c r="BH1628" s="113"/>
      <c r="BI1628" s="113"/>
      <c r="BJ1628" s="113"/>
      <c r="BK1628" s="113"/>
      <c r="BL1628" s="113"/>
      <c r="BM1628" s="113"/>
      <c r="BN1628" s="113"/>
      <c r="BO1628" s="113"/>
      <c r="BP1628" s="113"/>
      <c r="BQ1628" s="113"/>
      <c r="BR1628" s="113"/>
      <c r="BS1628" s="113"/>
      <c r="BT1628" s="113"/>
      <c r="BU1628" s="113"/>
      <c r="BV1628" s="113"/>
      <c r="BW1628" s="113"/>
      <c r="BX1628" s="113"/>
      <c r="BY1628" s="113"/>
      <c r="BZ1628" s="113"/>
      <c r="CA1628" s="113"/>
      <c r="CB1628" s="113"/>
      <c r="CC1628" s="113"/>
      <c r="CD1628" s="113"/>
      <c r="CE1628" s="113"/>
      <c r="CF1628" s="113"/>
      <c r="CG1628" s="113"/>
      <c r="CH1628" s="113"/>
      <c r="CI1628" s="113"/>
      <c r="CJ1628" s="113"/>
      <c r="CK1628" s="113"/>
      <c r="CL1628" s="113"/>
      <c r="CM1628" s="113"/>
      <c r="CN1628" s="113"/>
      <c r="CO1628" s="113"/>
      <c r="CP1628" s="113"/>
      <c r="CQ1628" s="113"/>
      <c r="CR1628" s="113"/>
      <c r="CS1628" s="113"/>
      <c r="CT1628" s="113"/>
      <c r="CU1628" s="113"/>
      <c r="CV1628" s="113"/>
      <c r="CW1628" s="113"/>
      <c r="CX1628" s="113"/>
      <c r="CY1628" s="113"/>
      <c r="CZ1628" s="113"/>
      <c r="DA1628" s="113"/>
      <c r="DB1628" s="113"/>
      <c r="DC1628" s="113"/>
      <c r="DD1628" s="113"/>
      <c r="DE1628" s="113"/>
    </row>
    <row r="1629" spans="19:109">
      <c r="S1629" s="113"/>
      <c r="T1629" s="113"/>
      <c r="U1629" s="113"/>
      <c r="V1629" s="113"/>
      <c r="W1629" s="113"/>
      <c r="X1629" s="113"/>
      <c r="Y1629" s="113"/>
      <c r="Z1629" s="113"/>
      <c r="AA1629" s="113"/>
      <c r="AB1629" s="113"/>
      <c r="AC1629" s="113"/>
      <c r="AD1629" s="113"/>
      <c r="AE1629" s="113"/>
      <c r="AF1629" s="113"/>
      <c r="AG1629" s="113"/>
      <c r="AH1629" s="113"/>
      <c r="AI1629" s="113"/>
      <c r="AJ1629" s="113"/>
      <c r="AK1629" s="113"/>
      <c r="AL1629" s="113"/>
      <c r="AM1629" s="113"/>
      <c r="AN1629" s="113"/>
      <c r="AO1629" s="113"/>
      <c r="AP1629" s="113"/>
      <c r="AQ1629" s="113"/>
      <c r="AR1629" s="113"/>
      <c r="AS1629" s="113"/>
      <c r="AT1629" s="113"/>
      <c r="AU1629" s="113"/>
      <c r="AV1629" s="113"/>
      <c r="AW1629" s="113"/>
      <c r="AX1629" s="113"/>
      <c r="AY1629" s="113"/>
      <c r="AZ1629" s="113"/>
      <c r="BA1629" s="113"/>
      <c r="BB1629" s="113"/>
      <c r="BC1629" s="113"/>
      <c r="BD1629" s="113"/>
      <c r="BE1629" s="113"/>
      <c r="BF1629" s="113"/>
      <c r="BG1629" s="113"/>
      <c r="BH1629" s="113"/>
      <c r="BI1629" s="113"/>
      <c r="BJ1629" s="113"/>
      <c r="BK1629" s="113"/>
      <c r="BL1629" s="113"/>
      <c r="BM1629" s="113"/>
      <c r="BN1629" s="113"/>
      <c r="BO1629" s="113"/>
      <c r="BP1629" s="113"/>
      <c r="BQ1629" s="113"/>
      <c r="BR1629" s="113"/>
      <c r="BS1629" s="113"/>
      <c r="BT1629" s="113"/>
      <c r="BU1629" s="113"/>
      <c r="BV1629" s="113"/>
      <c r="BW1629" s="113"/>
      <c r="BX1629" s="113"/>
      <c r="BY1629" s="113"/>
      <c r="BZ1629" s="113"/>
      <c r="CA1629" s="113"/>
      <c r="CB1629" s="113"/>
      <c r="CC1629" s="113"/>
      <c r="CD1629" s="113"/>
      <c r="CE1629" s="113"/>
      <c r="CF1629" s="113"/>
      <c r="CG1629" s="113"/>
      <c r="CH1629" s="113"/>
      <c r="CI1629" s="113"/>
      <c r="CJ1629" s="113"/>
      <c r="CK1629" s="113"/>
      <c r="CL1629" s="113"/>
      <c r="CM1629" s="113"/>
      <c r="CN1629" s="113"/>
      <c r="CO1629" s="113"/>
      <c r="CP1629" s="113"/>
      <c r="CQ1629" s="113"/>
      <c r="CR1629" s="113"/>
      <c r="CS1629" s="113"/>
      <c r="CT1629" s="113"/>
      <c r="CU1629" s="113"/>
      <c r="CV1629" s="113"/>
      <c r="CW1629" s="113"/>
      <c r="CX1629" s="113"/>
      <c r="CY1629" s="113"/>
      <c r="CZ1629" s="113"/>
      <c r="DA1629" s="113"/>
      <c r="DB1629" s="113"/>
      <c r="DC1629" s="113"/>
      <c r="DD1629" s="113"/>
      <c r="DE1629" s="113"/>
    </row>
    <row r="1630" spans="19:109">
      <c r="S1630" s="113"/>
      <c r="T1630" s="113"/>
      <c r="U1630" s="113"/>
      <c r="V1630" s="113"/>
      <c r="W1630" s="113"/>
      <c r="X1630" s="113"/>
      <c r="Y1630" s="113"/>
      <c r="Z1630" s="113"/>
      <c r="AA1630" s="113"/>
      <c r="AB1630" s="113"/>
      <c r="AC1630" s="113"/>
      <c r="AD1630" s="113"/>
      <c r="AE1630" s="113"/>
      <c r="AF1630" s="113"/>
      <c r="AG1630" s="113"/>
      <c r="AH1630" s="113"/>
      <c r="AI1630" s="113"/>
      <c r="AJ1630" s="113"/>
      <c r="AK1630" s="113"/>
      <c r="AL1630" s="113"/>
      <c r="AM1630" s="113"/>
      <c r="AN1630" s="113"/>
      <c r="AO1630" s="113"/>
      <c r="AP1630" s="113"/>
      <c r="AQ1630" s="113"/>
      <c r="AR1630" s="113"/>
      <c r="AS1630" s="113"/>
      <c r="AT1630" s="113"/>
      <c r="AU1630" s="113"/>
      <c r="AV1630" s="113"/>
      <c r="AW1630" s="113"/>
      <c r="AX1630" s="113"/>
      <c r="AY1630" s="113"/>
      <c r="AZ1630" s="113"/>
      <c r="BA1630" s="113"/>
      <c r="BB1630" s="113"/>
      <c r="BC1630" s="113"/>
      <c r="BD1630" s="113"/>
      <c r="BE1630" s="113"/>
      <c r="BF1630" s="113"/>
      <c r="BG1630" s="113"/>
      <c r="BH1630" s="113"/>
      <c r="BI1630" s="113"/>
      <c r="BJ1630" s="113"/>
      <c r="BK1630" s="113"/>
      <c r="BL1630" s="113"/>
      <c r="BM1630" s="113"/>
      <c r="BN1630" s="113"/>
      <c r="BO1630" s="113"/>
      <c r="BP1630" s="113"/>
      <c r="BQ1630" s="113"/>
      <c r="BR1630" s="113"/>
      <c r="BS1630" s="113"/>
      <c r="BT1630" s="113"/>
      <c r="BU1630" s="113"/>
      <c r="BV1630" s="113"/>
      <c r="BW1630" s="113"/>
      <c r="BX1630" s="113"/>
      <c r="BY1630" s="113"/>
      <c r="BZ1630" s="113"/>
      <c r="CA1630" s="113"/>
      <c r="CB1630" s="113"/>
      <c r="CC1630" s="113"/>
      <c r="CD1630" s="113"/>
      <c r="CE1630" s="113"/>
      <c r="CF1630" s="113"/>
      <c r="CG1630" s="113"/>
      <c r="CH1630" s="113"/>
      <c r="CI1630" s="113"/>
      <c r="CJ1630" s="113"/>
      <c r="CK1630" s="113"/>
      <c r="CL1630" s="113"/>
      <c r="CM1630" s="113"/>
      <c r="CN1630" s="113"/>
      <c r="CO1630" s="113"/>
      <c r="CP1630" s="113"/>
      <c r="CQ1630" s="113"/>
      <c r="CR1630" s="113"/>
      <c r="CS1630" s="113"/>
      <c r="CT1630" s="113"/>
      <c r="CU1630" s="113"/>
      <c r="CV1630" s="113"/>
      <c r="CW1630" s="113"/>
      <c r="CX1630" s="113"/>
      <c r="CY1630" s="113"/>
      <c r="CZ1630" s="113"/>
      <c r="DA1630" s="113"/>
      <c r="DB1630" s="113"/>
      <c r="DC1630" s="113"/>
      <c r="DD1630" s="113"/>
      <c r="DE1630" s="113"/>
    </row>
    <row r="1631" spans="19:109">
      <c r="S1631" s="113"/>
      <c r="T1631" s="113"/>
      <c r="U1631" s="113"/>
      <c r="V1631" s="113"/>
      <c r="W1631" s="113"/>
      <c r="X1631" s="113"/>
      <c r="Y1631" s="113"/>
      <c r="Z1631" s="113"/>
      <c r="AA1631" s="113"/>
      <c r="AB1631" s="113"/>
      <c r="AC1631" s="113"/>
      <c r="AD1631" s="113"/>
      <c r="AE1631" s="113"/>
      <c r="AF1631" s="113"/>
      <c r="AG1631" s="113"/>
      <c r="AH1631" s="113"/>
      <c r="AI1631" s="113"/>
      <c r="AJ1631" s="113"/>
      <c r="AK1631" s="113"/>
      <c r="AL1631" s="113"/>
      <c r="AM1631" s="113"/>
      <c r="AN1631" s="113"/>
      <c r="AO1631" s="113"/>
      <c r="AP1631" s="113"/>
      <c r="AQ1631" s="113"/>
      <c r="AR1631" s="113"/>
      <c r="AS1631" s="113"/>
      <c r="AT1631" s="113"/>
      <c r="AU1631" s="113"/>
      <c r="AV1631" s="113"/>
      <c r="AW1631" s="113"/>
      <c r="AX1631" s="113"/>
      <c r="AY1631" s="113"/>
      <c r="AZ1631" s="113"/>
      <c r="BA1631" s="113"/>
      <c r="BB1631" s="113"/>
      <c r="BC1631" s="113"/>
      <c r="BD1631" s="113"/>
      <c r="BE1631" s="113"/>
      <c r="BF1631" s="113"/>
      <c r="BG1631" s="113"/>
      <c r="BH1631" s="113"/>
      <c r="BI1631" s="113"/>
      <c r="BJ1631" s="113"/>
      <c r="BK1631" s="113"/>
      <c r="BL1631" s="113"/>
      <c r="BM1631" s="113"/>
      <c r="BN1631" s="113"/>
      <c r="BO1631" s="113"/>
      <c r="BP1631" s="113"/>
      <c r="BQ1631" s="113"/>
      <c r="BR1631" s="113"/>
      <c r="BS1631" s="113"/>
      <c r="BT1631" s="113"/>
      <c r="BU1631" s="113"/>
      <c r="BV1631" s="113"/>
      <c r="BW1631" s="113"/>
      <c r="BX1631" s="113"/>
      <c r="BY1631" s="113"/>
      <c r="BZ1631" s="113"/>
      <c r="CA1631" s="113"/>
      <c r="CB1631" s="113"/>
      <c r="CC1631" s="113"/>
      <c r="CD1631" s="113"/>
      <c r="CE1631" s="113"/>
      <c r="CF1631" s="113"/>
      <c r="CG1631" s="113"/>
      <c r="CH1631" s="113"/>
      <c r="CI1631" s="113"/>
      <c r="CJ1631" s="113"/>
      <c r="CK1631" s="113"/>
      <c r="CL1631" s="113"/>
      <c r="CM1631" s="113"/>
      <c r="CN1631" s="113"/>
      <c r="CO1631" s="113"/>
      <c r="CP1631" s="113"/>
      <c r="CQ1631" s="113"/>
      <c r="CR1631" s="113"/>
      <c r="CS1631" s="113"/>
      <c r="CT1631" s="113"/>
      <c r="CU1631" s="113"/>
      <c r="CV1631" s="113"/>
      <c r="CW1631" s="113"/>
      <c r="CX1631" s="113"/>
      <c r="CY1631" s="113"/>
      <c r="CZ1631" s="113"/>
      <c r="DA1631" s="113"/>
      <c r="DB1631" s="113"/>
      <c r="DC1631" s="113"/>
      <c r="DD1631" s="113"/>
      <c r="DE1631" s="113"/>
    </row>
    <row r="1632" spans="19:109">
      <c r="S1632" s="113"/>
      <c r="T1632" s="113"/>
      <c r="U1632" s="113"/>
      <c r="V1632" s="113"/>
      <c r="W1632" s="113"/>
      <c r="X1632" s="113"/>
      <c r="Y1632" s="113"/>
      <c r="Z1632" s="113"/>
      <c r="AA1632" s="113"/>
      <c r="AB1632" s="113"/>
      <c r="AC1632" s="113"/>
      <c r="AD1632" s="113"/>
      <c r="AE1632" s="113"/>
      <c r="AF1632" s="113"/>
      <c r="AG1632" s="113"/>
      <c r="AH1632" s="113"/>
      <c r="AI1632" s="113"/>
      <c r="AJ1632" s="113"/>
      <c r="AK1632" s="113"/>
      <c r="AL1632" s="113"/>
      <c r="AM1632" s="113"/>
      <c r="AN1632" s="113"/>
      <c r="AO1632" s="113"/>
      <c r="AP1632" s="113"/>
      <c r="AQ1632" s="113"/>
      <c r="AR1632" s="113"/>
      <c r="AS1632" s="113"/>
      <c r="AT1632" s="113"/>
      <c r="AU1632" s="113"/>
      <c r="AV1632" s="113"/>
      <c r="AW1632" s="113"/>
      <c r="AX1632" s="113"/>
      <c r="AY1632" s="113"/>
      <c r="AZ1632" s="113"/>
      <c r="BA1632" s="113"/>
      <c r="BB1632" s="113"/>
      <c r="BC1632" s="113"/>
      <c r="BD1632" s="113"/>
      <c r="BE1632" s="113"/>
      <c r="BF1632" s="113"/>
      <c r="BG1632" s="113"/>
      <c r="BH1632" s="113"/>
      <c r="BI1632" s="113"/>
      <c r="BJ1632" s="113"/>
      <c r="BK1632" s="113"/>
      <c r="BL1632" s="113"/>
      <c r="BM1632" s="113"/>
      <c r="BN1632" s="113"/>
      <c r="BO1632" s="113"/>
      <c r="BP1632" s="113"/>
      <c r="BQ1632" s="113"/>
      <c r="BR1632" s="113"/>
      <c r="BS1632" s="113"/>
      <c r="BT1632" s="113"/>
      <c r="BU1632" s="113"/>
      <c r="BV1632" s="113"/>
      <c r="BW1632" s="113"/>
      <c r="BX1632" s="113"/>
      <c r="BY1632" s="113"/>
      <c r="BZ1632" s="113"/>
      <c r="CA1632" s="113"/>
      <c r="CB1632" s="113"/>
      <c r="CC1632" s="113"/>
      <c r="CD1632" s="113"/>
      <c r="CE1632" s="113"/>
      <c r="CF1632" s="113"/>
      <c r="CG1632" s="113"/>
      <c r="CH1632" s="113"/>
      <c r="CI1632" s="113"/>
      <c r="CJ1632" s="113"/>
      <c r="CK1632" s="113"/>
      <c r="CL1632" s="113"/>
      <c r="CM1632" s="113"/>
      <c r="CN1632" s="113"/>
      <c r="CO1632" s="113"/>
      <c r="CP1632" s="113"/>
      <c r="CQ1632" s="113"/>
      <c r="CR1632" s="113"/>
      <c r="CS1632" s="113"/>
      <c r="CT1632" s="113"/>
      <c r="CU1632" s="113"/>
      <c r="CV1632" s="113"/>
      <c r="CW1632" s="113"/>
      <c r="CX1632" s="113"/>
      <c r="CY1632" s="113"/>
      <c r="CZ1632" s="113"/>
      <c r="DA1632" s="113"/>
      <c r="DB1632" s="113"/>
      <c r="DC1632" s="113"/>
      <c r="DD1632" s="113"/>
      <c r="DE1632" s="113"/>
    </row>
    <row r="1633" spans="19:109">
      <c r="S1633" s="113"/>
      <c r="T1633" s="113"/>
      <c r="U1633" s="113"/>
      <c r="V1633" s="113"/>
      <c r="W1633" s="113"/>
      <c r="X1633" s="113"/>
      <c r="Y1633" s="113"/>
      <c r="Z1633" s="113"/>
      <c r="AA1633" s="113"/>
      <c r="AB1633" s="113"/>
      <c r="AC1633" s="113"/>
      <c r="AD1633" s="113"/>
      <c r="AE1633" s="113"/>
      <c r="AF1633" s="113"/>
      <c r="AG1633" s="113"/>
      <c r="AH1633" s="113"/>
      <c r="AI1633" s="113"/>
      <c r="AJ1633" s="113"/>
      <c r="AK1633" s="113"/>
      <c r="AL1633" s="113"/>
      <c r="AM1633" s="113"/>
      <c r="AN1633" s="113"/>
      <c r="AO1633" s="113"/>
      <c r="AP1633" s="113"/>
      <c r="AQ1633" s="113"/>
      <c r="AR1633" s="113"/>
      <c r="AS1633" s="113"/>
      <c r="AT1633" s="113"/>
      <c r="AU1633" s="113"/>
      <c r="AV1633" s="113"/>
      <c r="AW1633" s="113"/>
      <c r="AX1633" s="113"/>
      <c r="AY1633" s="113"/>
      <c r="AZ1633" s="113"/>
      <c r="BA1633" s="113"/>
      <c r="BB1633" s="113"/>
      <c r="BC1633" s="113"/>
      <c r="BD1633" s="113"/>
      <c r="BE1633" s="113"/>
      <c r="BF1633" s="113"/>
      <c r="BG1633" s="113"/>
      <c r="BH1633" s="113"/>
      <c r="BI1633" s="113"/>
      <c r="BJ1633" s="113"/>
      <c r="BK1633" s="113"/>
      <c r="BL1633" s="113"/>
      <c r="BM1633" s="113"/>
      <c r="BN1633" s="113"/>
      <c r="BO1633" s="113"/>
      <c r="BP1633" s="113"/>
      <c r="BQ1633" s="113"/>
      <c r="BR1633" s="113"/>
      <c r="BS1633" s="113"/>
      <c r="BT1633" s="113"/>
      <c r="BU1633" s="113"/>
      <c r="BV1633" s="113"/>
      <c r="BW1633" s="113"/>
      <c r="BX1633" s="113"/>
      <c r="BY1633" s="113"/>
      <c r="BZ1633" s="113"/>
      <c r="CA1633" s="113"/>
      <c r="CB1633" s="113"/>
      <c r="CC1633" s="113"/>
      <c r="CD1633" s="113"/>
      <c r="CE1633" s="113"/>
      <c r="CF1633" s="113"/>
      <c r="CG1633" s="113"/>
      <c r="CH1633" s="113"/>
      <c r="CI1633" s="113"/>
      <c r="CJ1633" s="113"/>
      <c r="CK1633" s="113"/>
      <c r="CL1633" s="113"/>
      <c r="CM1633" s="113"/>
      <c r="CN1633" s="113"/>
      <c r="CO1633" s="113"/>
      <c r="CP1633" s="113"/>
      <c r="CQ1633" s="113"/>
      <c r="CR1633" s="113"/>
      <c r="CS1633" s="113"/>
      <c r="CT1633" s="113"/>
      <c r="CU1633" s="113"/>
      <c r="CV1633" s="113"/>
      <c r="CW1633" s="113"/>
      <c r="CX1633" s="113"/>
      <c r="CY1633" s="113"/>
      <c r="CZ1633" s="113"/>
      <c r="DA1633" s="113"/>
      <c r="DB1633" s="113"/>
      <c r="DC1633" s="113"/>
      <c r="DD1633" s="113"/>
      <c r="DE1633" s="113"/>
    </row>
    <row r="1634" spans="19:109">
      <c r="S1634" s="113"/>
      <c r="T1634" s="113"/>
      <c r="U1634" s="113"/>
      <c r="V1634" s="113"/>
      <c r="W1634" s="113"/>
      <c r="X1634" s="113"/>
      <c r="Y1634" s="113"/>
      <c r="Z1634" s="113"/>
      <c r="AA1634" s="113"/>
      <c r="AB1634" s="113"/>
      <c r="AC1634" s="113"/>
      <c r="AD1634" s="113"/>
      <c r="AE1634" s="113"/>
      <c r="AF1634" s="113"/>
      <c r="AG1634" s="113"/>
      <c r="AH1634" s="113"/>
      <c r="AI1634" s="113"/>
      <c r="AJ1634" s="113"/>
      <c r="AK1634" s="113"/>
      <c r="AL1634" s="113"/>
      <c r="AM1634" s="113"/>
      <c r="AN1634" s="113"/>
      <c r="AO1634" s="113"/>
      <c r="AP1634" s="113"/>
      <c r="AQ1634" s="113"/>
      <c r="AR1634" s="113"/>
      <c r="AS1634" s="113"/>
      <c r="AT1634" s="113"/>
      <c r="AU1634" s="113"/>
      <c r="AV1634" s="113"/>
      <c r="AW1634" s="113"/>
      <c r="AX1634" s="113"/>
      <c r="AY1634" s="113"/>
      <c r="AZ1634" s="113"/>
      <c r="BA1634" s="113"/>
      <c r="BB1634" s="113"/>
      <c r="BC1634" s="113"/>
      <c r="BD1634" s="113"/>
      <c r="BE1634" s="113"/>
      <c r="BF1634" s="113"/>
      <c r="BG1634" s="113"/>
      <c r="BH1634" s="113"/>
      <c r="BI1634" s="113"/>
      <c r="BJ1634" s="113"/>
      <c r="BK1634" s="113"/>
      <c r="BL1634" s="113"/>
      <c r="BM1634" s="113"/>
      <c r="BN1634" s="113"/>
      <c r="BO1634" s="113"/>
      <c r="BP1634" s="113"/>
      <c r="BQ1634" s="113"/>
      <c r="BR1634" s="113"/>
      <c r="BS1634" s="113"/>
      <c r="BT1634" s="113"/>
      <c r="BU1634" s="113"/>
      <c r="BV1634" s="113"/>
      <c r="BW1634" s="113"/>
      <c r="BX1634" s="113"/>
      <c r="BY1634" s="113"/>
      <c r="BZ1634" s="113"/>
      <c r="CA1634" s="113"/>
      <c r="CB1634" s="113"/>
      <c r="CC1634" s="113"/>
      <c r="CD1634" s="113"/>
      <c r="CE1634" s="113"/>
      <c r="CF1634" s="113"/>
      <c r="CG1634" s="113"/>
      <c r="CH1634" s="113"/>
      <c r="CI1634" s="113"/>
      <c r="CJ1634" s="113"/>
      <c r="CK1634" s="113"/>
      <c r="CL1634" s="113"/>
      <c r="CM1634" s="113"/>
      <c r="CN1634" s="113"/>
      <c r="CO1634" s="113"/>
      <c r="CP1634" s="113"/>
      <c r="CQ1634" s="113"/>
      <c r="CR1634" s="113"/>
      <c r="CS1634" s="113"/>
      <c r="CT1634" s="113"/>
      <c r="CU1634" s="113"/>
      <c r="CV1634" s="113"/>
      <c r="CW1634" s="113"/>
      <c r="CX1634" s="113"/>
      <c r="CY1634" s="113"/>
      <c r="CZ1634" s="113"/>
      <c r="DA1634" s="113"/>
      <c r="DB1634" s="113"/>
      <c r="DC1634" s="113"/>
      <c r="DD1634" s="113"/>
      <c r="DE1634" s="113"/>
    </row>
    <row r="1635" spans="19:109">
      <c r="S1635" s="113"/>
      <c r="T1635" s="113"/>
      <c r="U1635" s="113"/>
      <c r="V1635" s="113"/>
      <c r="W1635" s="113"/>
      <c r="X1635" s="113"/>
      <c r="Y1635" s="113"/>
      <c r="Z1635" s="113"/>
      <c r="AA1635" s="113"/>
      <c r="AB1635" s="113"/>
      <c r="AC1635" s="113"/>
      <c r="AD1635" s="113"/>
      <c r="AE1635" s="113"/>
      <c r="AF1635" s="113"/>
      <c r="AG1635" s="113"/>
      <c r="AH1635" s="113"/>
      <c r="AI1635" s="113"/>
      <c r="AJ1635" s="113"/>
      <c r="AK1635" s="113"/>
      <c r="AL1635" s="113"/>
      <c r="AM1635" s="113"/>
      <c r="AN1635" s="113"/>
      <c r="AO1635" s="113"/>
      <c r="AP1635" s="113"/>
      <c r="AQ1635" s="113"/>
      <c r="AR1635" s="113"/>
      <c r="AS1635" s="113"/>
      <c r="AT1635" s="113"/>
      <c r="AU1635" s="113"/>
      <c r="AV1635" s="113"/>
      <c r="AW1635" s="113"/>
      <c r="AX1635" s="113"/>
      <c r="AY1635" s="113"/>
      <c r="AZ1635" s="113"/>
      <c r="BA1635" s="113"/>
      <c r="BB1635" s="113"/>
      <c r="BC1635" s="113"/>
      <c r="BD1635" s="113"/>
      <c r="BE1635" s="113"/>
      <c r="BF1635" s="113"/>
      <c r="BG1635" s="113"/>
      <c r="BH1635" s="113"/>
      <c r="BI1635" s="113"/>
      <c r="BJ1635" s="113"/>
      <c r="BK1635" s="113"/>
      <c r="BL1635" s="113"/>
      <c r="BM1635" s="113"/>
      <c r="BN1635" s="113"/>
      <c r="BO1635" s="113"/>
      <c r="BP1635" s="113"/>
      <c r="BQ1635" s="113"/>
      <c r="BR1635" s="113"/>
      <c r="BS1635" s="113"/>
      <c r="BT1635" s="113"/>
      <c r="BU1635" s="113"/>
      <c r="BV1635" s="113"/>
      <c r="BW1635" s="113"/>
      <c r="BX1635" s="113"/>
      <c r="BY1635" s="113"/>
      <c r="BZ1635" s="113"/>
      <c r="CA1635" s="113"/>
      <c r="CB1635" s="113"/>
      <c r="CC1635" s="113"/>
      <c r="CD1635" s="113"/>
      <c r="CE1635" s="113"/>
      <c r="CF1635" s="113"/>
      <c r="CG1635" s="113"/>
      <c r="CH1635" s="113"/>
      <c r="CI1635" s="113"/>
      <c r="CJ1635" s="113"/>
      <c r="CK1635" s="113"/>
      <c r="CL1635" s="113"/>
      <c r="CM1635" s="113"/>
      <c r="CN1635" s="113"/>
      <c r="CO1635" s="113"/>
      <c r="CP1635" s="113"/>
      <c r="CQ1635" s="113"/>
      <c r="CR1635" s="113"/>
      <c r="CS1635" s="113"/>
      <c r="CT1635" s="113"/>
      <c r="CU1635" s="113"/>
      <c r="CV1635" s="113"/>
      <c r="CW1635" s="113"/>
      <c r="CX1635" s="113"/>
      <c r="CY1635" s="113"/>
      <c r="CZ1635" s="113"/>
      <c r="DA1635" s="113"/>
      <c r="DB1635" s="113"/>
      <c r="DC1635" s="113"/>
      <c r="DD1635" s="113"/>
      <c r="DE1635" s="113"/>
    </row>
    <row r="1636" spans="19:109">
      <c r="S1636" s="113"/>
      <c r="T1636" s="113"/>
      <c r="U1636" s="113"/>
      <c r="V1636" s="113"/>
      <c r="W1636" s="113"/>
      <c r="X1636" s="113"/>
      <c r="Y1636" s="113"/>
      <c r="Z1636" s="113"/>
      <c r="AA1636" s="113"/>
      <c r="AB1636" s="113"/>
      <c r="AC1636" s="113"/>
      <c r="AD1636" s="113"/>
      <c r="AE1636" s="113"/>
      <c r="AF1636" s="113"/>
      <c r="AG1636" s="113"/>
      <c r="AH1636" s="113"/>
      <c r="AI1636" s="113"/>
      <c r="AJ1636" s="113"/>
      <c r="AK1636" s="113"/>
      <c r="AL1636" s="113"/>
      <c r="AM1636" s="113"/>
      <c r="AN1636" s="113"/>
      <c r="AO1636" s="113"/>
      <c r="AP1636" s="113"/>
      <c r="AQ1636" s="113"/>
      <c r="AR1636" s="113"/>
      <c r="AS1636" s="113"/>
      <c r="AT1636" s="113"/>
      <c r="AU1636" s="113"/>
      <c r="AV1636" s="113"/>
      <c r="AW1636" s="113"/>
      <c r="AX1636" s="113"/>
      <c r="AY1636" s="113"/>
      <c r="AZ1636" s="113"/>
      <c r="BA1636" s="113"/>
      <c r="BB1636" s="113"/>
      <c r="BC1636" s="113"/>
      <c r="BD1636" s="113"/>
      <c r="BE1636" s="113"/>
      <c r="BF1636" s="113"/>
      <c r="BG1636" s="113"/>
      <c r="BH1636" s="113"/>
      <c r="BI1636" s="113"/>
      <c r="BJ1636" s="113"/>
      <c r="BK1636" s="113"/>
      <c r="BL1636" s="113"/>
      <c r="BM1636" s="113"/>
      <c r="BN1636" s="113"/>
      <c r="BO1636" s="113"/>
      <c r="BP1636" s="113"/>
      <c r="BQ1636" s="113"/>
      <c r="BR1636" s="113"/>
      <c r="BS1636" s="113"/>
      <c r="BT1636" s="113"/>
      <c r="BU1636" s="113"/>
      <c r="BV1636" s="113"/>
      <c r="BW1636" s="113"/>
      <c r="BX1636" s="113"/>
      <c r="BY1636" s="113"/>
      <c r="BZ1636" s="113"/>
      <c r="CA1636" s="113"/>
      <c r="CB1636" s="113"/>
      <c r="CC1636" s="113"/>
      <c r="CD1636" s="113"/>
      <c r="CE1636" s="113"/>
      <c r="CF1636" s="113"/>
      <c r="CG1636" s="113"/>
      <c r="CH1636" s="113"/>
      <c r="CI1636" s="113"/>
      <c r="CJ1636" s="113"/>
      <c r="CK1636" s="113"/>
      <c r="CL1636" s="113"/>
      <c r="CM1636" s="113"/>
      <c r="CN1636" s="113"/>
      <c r="CO1636" s="113"/>
      <c r="CP1636" s="113"/>
      <c r="CQ1636" s="113"/>
      <c r="CR1636" s="113"/>
      <c r="CS1636" s="113"/>
      <c r="CT1636" s="113"/>
      <c r="CU1636" s="113"/>
      <c r="CV1636" s="113"/>
      <c r="CW1636" s="113"/>
      <c r="CX1636" s="113"/>
      <c r="CY1636" s="113"/>
      <c r="CZ1636" s="113"/>
      <c r="DA1636" s="113"/>
      <c r="DB1636" s="113"/>
      <c r="DC1636" s="113"/>
      <c r="DD1636" s="113"/>
      <c r="DE1636" s="113"/>
    </row>
    <row r="1637" spans="19:109">
      <c r="S1637" s="113"/>
      <c r="T1637" s="113"/>
      <c r="U1637" s="113"/>
      <c r="V1637" s="113"/>
      <c r="W1637" s="113"/>
      <c r="X1637" s="113"/>
      <c r="Y1637" s="113"/>
      <c r="Z1637" s="113"/>
      <c r="AA1637" s="113"/>
      <c r="AB1637" s="113"/>
      <c r="AC1637" s="113"/>
      <c r="AD1637" s="113"/>
      <c r="AE1637" s="113"/>
      <c r="AF1637" s="113"/>
      <c r="AG1637" s="113"/>
      <c r="AH1637" s="113"/>
      <c r="AI1637" s="113"/>
      <c r="AJ1637" s="113"/>
      <c r="AK1637" s="113"/>
      <c r="AL1637" s="113"/>
      <c r="AM1637" s="113"/>
      <c r="AN1637" s="113"/>
      <c r="AO1637" s="113"/>
      <c r="AP1637" s="113"/>
      <c r="AQ1637" s="113"/>
      <c r="AR1637" s="113"/>
      <c r="AS1637" s="113"/>
      <c r="AT1637" s="113"/>
      <c r="AU1637" s="113"/>
      <c r="AV1637" s="113"/>
      <c r="AW1637" s="113"/>
      <c r="AX1637" s="113"/>
      <c r="AY1637" s="113"/>
      <c r="AZ1637" s="113"/>
      <c r="BA1637" s="113"/>
      <c r="BB1637" s="113"/>
      <c r="BC1637" s="113"/>
      <c r="BD1637" s="113"/>
      <c r="BE1637" s="113"/>
      <c r="BF1637" s="113"/>
      <c r="BG1637" s="113"/>
      <c r="BH1637" s="113"/>
      <c r="BI1637" s="113"/>
      <c r="BJ1637" s="113"/>
      <c r="BK1637" s="113"/>
      <c r="BL1637" s="113"/>
      <c r="BM1637" s="113"/>
      <c r="BN1637" s="113"/>
      <c r="BO1637" s="113"/>
      <c r="BP1637" s="113"/>
      <c r="BQ1637" s="113"/>
      <c r="BR1637" s="113"/>
      <c r="BS1637" s="113"/>
      <c r="BT1637" s="113"/>
      <c r="BU1637" s="113"/>
      <c r="BV1637" s="113"/>
      <c r="BW1637" s="113"/>
      <c r="BX1637" s="113"/>
      <c r="BY1637" s="113"/>
      <c r="BZ1637" s="113"/>
      <c r="CA1637" s="113"/>
      <c r="CB1637" s="113"/>
      <c r="CC1637" s="113"/>
      <c r="CD1637" s="113"/>
      <c r="CE1637" s="113"/>
      <c r="CF1637" s="113"/>
      <c r="CG1637" s="113"/>
      <c r="CH1637" s="113"/>
      <c r="CI1637" s="113"/>
      <c r="CJ1637" s="113"/>
      <c r="CK1637" s="113"/>
      <c r="CL1637" s="113"/>
      <c r="CM1637" s="113"/>
      <c r="CN1637" s="113"/>
      <c r="CO1637" s="113"/>
      <c r="CP1637" s="113"/>
      <c r="CQ1637" s="113"/>
      <c r="CR1637" s="113"/>
      <c r="CS1637" s="113"/>
      <c r="CT1637" s="113"/>
      <c r="CU1637" s="113"/>
      <c r="CV1637" s="113"/>
      <c r="CW1637" s="113"/>
      <c r="CX1637" s="113"/>
      <c r="CY1637" s="113"/>
      <c r="CZ1637" s="113"/>
      <c r="DA1637" s="113"/>
      <c r="DB1637" s="113"/>
      <c r="DC1637" s="113"/>
      <c r="DD1637" s="113"/>
      <c r="DE1637" s="113"/>
    </row>
    <row r="1638" spans="19:109">
      <c r="S1638" s="113"/>
      <c r="T1638" s="113"/>
      <c r="U1638" s="113"/>
      <c r="V1638" s="113"/>
      <c r="W1638" s="113"/>
      <c r="X1638" s="113"/>
      <c r="Y1638" s="113"/>
      <c r="Z1638" s="113"/>
      <c r="AA1638" s="113"/>
      <c r="AB1638" s="113"/>
      <c r="AC1638" s="113"/>
      <c r="AD1638" s="113"/>
      <c r="AE1638" s="113"/>
      <c r="AF1638" s="113"/>
      <c r="AG1638" s="113"/>
      <c r="AH1638" s="113"/>
      <c r="AI1638" s="113"/>
      <c r="AJ1638" s="113"/>
      <c r="AK1638" s="113"/>
      <c r="AL1638" s="113"/>
      <c r="AM1638" s="113"/>
      <c r="AN1638" s="113"/>
      <c r="AO1638" s="113"/>
      <c r="AP1638" s="113"/>
      <c r="AQ1638" s="113"/>
      <c r="AR1638" s="113"/>
      <c r="AS1638" s="113"/>
      <c r="AT1638" s="113"/>
      <c r="AU1638" s="113"/>
      <c r="AV1638" s="113"/>
      <c r="AW1638" s="113"/>
      <c r="AX1638" s="113"/>
      <c r="AY1638" s="113"/>
      <c r="AZ1638" s="113"/>
      <c r="BA1638" s="113"/>
      <c r="BB1638" s="113"/>
      <c r="BC1638" s="113"/>
      <c r="BD1638" s="113"/>
      <c r="BE1638" s="113"/>
      <c r="BF1638" s="113"/>
      <c r="BG1638" s="113"/>
      <c r="BH1638" s="113"/>
      <c r="BI1638" s="113"/>
      <c r="BJ1638" s="113"/>
      <c r="BK1638" s="113"/>
      <c r="BL1638" s="113"/>
      <c r="BM1638" s="113"/>
      <c r="BN1638" s="113"/>
      <c r="BO1638" s="113"/>
      <c r="BP1638" s="113"/>
      <c r="BQ1638" s="113"/>
      <c r="BR1638" s="113"/>
      <c r="BS1638" s="113"/>
      <c r="BT1638" s="113"/>
      <c r="BU1638" s="113"/>
      <c r="BV1638" s="113"/>
      <c r="BW1638" s="113"/>
      <c r="BX1638" s="113"/>
      <c r="BY1638" s="113"/>
      <c r="BZ1638" s="113"/>
      <c r="CA1638" s="113"/>
      <c r="CB1638" s="113"/>
      <c r="CC1638" s="113"/>
      <c r="CD1638" s="113"/>
      <c r="CE1638" s="113"/>
      <c r="CF1638" s="113"/>
      <c r="CG1638" s="113"/>
      <c r="CH1638" s="113"/>
      <c r="CI1638" s="113"/>
      <c r="CJ1638" s="113"/>
      <c r="CK1638" s="113"/>
      <c r="CL1638" s="113"/>
      <c r="CM1638" s="113"/>
      <c r="CN1638" s="113"/>
      <c r="CO1638" s="113"/>
      <c r="CP1638" s="113"/>
      <c r="CQ1638" s="113"/>
      <c r="CR1638" s="113"/>
      <c r="CS1638" s="113"/>
      <c r="CT1638" s="113"/>
      <c r="CU1638" s="113"/>
      <c r="CV1638" s="113"/>
      <c r="CW1638" s="113"/>
      <c r="CX1638" s="113"/>
      <c r="CY1638" s="113"/>
      <c r="CZ1638" s="113"/>
      <c r="DA1638" s="113"/>
      <c r="DB1638" s="113"/>
      <c r="DC1638" s="113"/>
      <c r="DD1638" s="113"/>
      <c r="DE1638" s="113"/>
    </row>
    <row r="1639" spans="19:109">
      <c r="S1639" s="113"/>
      <c r="T1639" s="113"/>
      <c r="U1639" s="113"/>
      <c r="V1639" s="113"/>
      <c r="W1639" s="113"/>
      <c r="X1639" s="113"/>
      <c r="Y1639" s="113"/>
      <c r="Z1639" s="113"/>
      <c r="AA1639" s="113"/>
      <c r="AB1639" s="113"/>
      <c r="AC1639" s="113"/>
      <c r="AD1639" s="113"/>
      <c r="AE1639" s="113"/>
      <c r="AF1639" s="113"/>
      <c r="AG1639" s="113"/>
      <c r="AH1639" s="113"/>
      <c r="AI1639" s="113"/>
      <c r="AJ1639" s="113"/>
      <c r="AK1639" s="113"/>
      <c r="AL1639" s="113"/>
      <c r="AM1639" s="113"/>
      <c r="AN1639" s="113"/>
      <c r="AO1639" s="113"/>
      <c r="AP1639" s="113"/>
      <c r="AQ1639" s="113"/>
      <c r="AR1639" s="113"/>
      <c r="AS1639" s="113"/>
      <c r="AT1639" s="113"/>
      <c r="AU1639" s="113"/>
      <c r="AV1639" s="113"/>
      <c r="AW1639" s="113"/>
      <c r="AX1639" s="113"/>
      <c r="AY1639" s="113"/>
      <c r="AZ1639" s="113"/>
      <c r="BA1639" s="113"/>
      <c r="BB1639" s="113"/>
      <c r="BC1639" s="113"/>
      <c r="BD1639" s="113"/>
      <c r="BE1639" s="113"/>
      <c r="BF1639" s="113"/>
      <c r="BG1639" s="113"/>
      <c r="BH1639" s="113"/>
      <c r="BI1639" s="113"/>
      <c r="BJ1639" s="113"/>
      <c r="BK1639" s="113"/>
      <c r="BL1639" s="113"/>
      <c r="BM1639" s="113"/>
      <c r="BN1639" s="113"/>
      <c r="BO1639" s="113"/>
      <c r="BP1639" s="113"/>
      <c r="BQ1639" s="113"/>
      <c r="BR1639" s="113"/>
      <c r="BS1639" s="113"/>
      <c r="BT1639" s="113"/>
      <c r="BU1639" s="113"/>
      <c r="BV1639" s="113"/>
      <c r="BW1639" s="113"/>
      <c r="BX1639" s="113"/>
      <c r="BY1639" s="113"/>
      <c r="BZ1639" s="113"/>
      <c r="CA1639" s="113"/>
      <c r="CB1639" s="113"/>
      <c r="CC1639" s="113"/>
      <c r="CD1639" s="113"/>
      <c r="CE1639" s="113"/>
      <c r="CF1639" s="113"/>
      <c r="CG1639" s="113"/>
      <c r="CH1639" s="113"/>
      <c r="CI1639" s="113"/>
      <c r="CJ1639" s="113"/>
      <c r="CK1639" s="113"/>
      <c r="CL1639" s="113"/>
      <c r="CM1639" s="113"/>
      <c r="CN1639" s="113"/>
      <c r="CO1639" s="113"/>
      <c r="CP1639" s="113"/>
      <c r="CQ1639" s="113"/>
      <c r="CR1639" s="113"/>
      <c r="CS1639" s="113"/>
      <c r="CT1639" s="113"/>
      <c r="CU1639" s="113"/>
      <c r="CV1639" s="113"/>
      <c r="CW1639" s="113"/>
      <c r="CX1639" s="113"/>
      <c r="CY1639" s="113"/>
      <c r="CZ1639" s="113"/>
      <c r="DA1639" s="113"/>
      <c r="DB1639" s="113"/>
      <c r="DC1639" s="113"/>
      <c r="DD1639" s="113"/>
      <c r="DE1639" s="113"/>
    </row>
    <row r="1640" spans="19:109">
      <c r="S1640" s="113"/>
      <c r="T1640" s="113"/>
      <c r="U1640" s="113"/>
      <c r="V1640" s="113"/>
      <c r="W1640" s="113"/>
      <c r="X1640" s="113"/>
      <c r="Y1640" s="113"/>
      <c r="Z1640" s="113"/>
      <c r="AA1640" s="113"/>
      <c r="AB1640" s="113"/>
      <c r="AC1640" s="113"/>
      <c r="AD1640" s="113"/>
      <c r="AE1640" s="113"/>
      <c r="AF1640" s="113"/>
      <c r="AG1640" s="113"/>
      <c r="AH1640" s="113"/>
      <c r="AI1640" s="113"/>
      <c r="AJ1640" s="113"/>
      <c r="AK1640" s="113"/>
      <c r="AL1640" s="113"/>
      <c r="AM1640" s="113"/>
      <c r="AN1640" s="113"/>
      <c r="AO1640" s="113"/>
      <c r="AP1640" s="113"/>
      <c r="AQ1640" s="113"/>
      <c r="AR1640" s="113"/>
      <c r="AS1640" s="113"/>
      <c r="AT1640" s="113"/>
      <c r="AU1640" s="113"/>
      <c r="AV1640" s="113"/>
      <c r="AW1640" s="113"/>
      <c r="AX1640" s="113"/>
      <c r="AY1640" s="113"/>
      <c r="AZ1640" s="113"/>
      <c r="BA1640" s="113"/>
      <c r="BB1640" s="113"/>
      <c r="BC1640" s="113"/>
      <c r="BD1640" s="113"/>
      <c r="BE1640" s="113"/>
      <c r="BF1640" s="113"/>
      <c r="BG1640" s="113"/>
      <c r="BH1640" s="113"/>
      <c r="BI1640" s="113"/>
      <c r="BJ1640" s="113"/>
      <c r="BK1640" s="113"/>
      <c r="BL1640" s="113"/>
      <c r="BM1640" s="113"/>
      <c r="BN1640" s="113"/>
      <c r="BO1640" s="113"/>
      <c r="BP1640" s="113"/>
      <c r="BQ1640" s="113"/>
      <c r="BR1640" s="113"/>
      <c r="BS1640" s="113"/>
      <c r="BT1640" s="113"/>
      <c r="BU1640" s="113"/>
      <c r="BV1640" s="113"/>
      <c r="BW1640" s="113"/>
      <c r="BX1640" s="113"/>
      <c r="BY1640" s="113"/>
      <c r="BZ1640" s="113"/>
      <c r="CA1640" s="113"/>
      <c r="CB1640" s="113"/>
      <c r="CC1640" s="113"/>
      <c r="CD1640" s="113"/>
      <c r="CE1640" s="113"/>
      <c r="CF1640" s="113"/>
      <c r="CG1640" s="113"/>
      <c r="CH1640" s="113"/>
      <c r="CI1640" s="113"/>
      <c r="CJ1640" s="113"/>
      <c r="CK1640" s="113"/>
      <c r="CL1640" s="113"/>
      <c r="CM1640" s="113"/>
      <c r="CN1640" s="113"/>
      <c r="CO1640" s="113"/>
      <c r="CP1640" s="113"/>
      <c r="CQ1640" s="113"/>
      <c r="CR1640" s="113"/>
      <c r="CS1640" s="113"/>
      <c r="CT1640" s="113"/>
      <c r="CU1640" s="113"/>
      <c r="CV1640" s="113"/>
      <c r="CW1640" s="113"/>
      <c r="CX1640" s="113"/>
      <c r="CY1640" s="113"/>
      <c r="CZ1640" s="113"/>
      <c r="DA1640" s="113"/>
      <c r="DB1640" s="113"/>
      <c r="DC1640" s="113"/>
      <c r="DD1640" s="113"/>
      <c r="DE1640" s="113"/>
    </row>
    <row r="1641" spans="19:109">
      <c r="S1641" s="113"/>
      <c r="T1641" s="113"/>
      <c r="U1641" s="113"/>
      <c r="V1641" s="113"/>
      <c r="W1641" s="113"/>
      <c r="X1641" s="113"/>
      <c r="Y1641" s="113"/>
      <c r="Z1641" s="113"/>
      <c r="AA1641" s="113"/>
      <c r="AB1641" s="113"/>
      <c r="AC1641" s="113"/>
      <c r="AD1641" s="113"/>
      <c r="AE1641" s="113"/>
      <c r="AF1641" s="113"/>
      <c r="AG1641" s="113"/>
      <c r="AH1641" s="113"/>
      <c r="AI1641" s="113"/>
      <c r="AJ1641" s="113"/>
      <c r="AK1641" s="113"/>
      <c r="AL1641" s="113"/>
      <c r="AM1641" s="113"/>
      <c r="AN1641" s="113"/>
      <c r="AO1641" s="113"/>
      <c r="AP1641" s="113"/>
      <c r="AQ1641" s="113"/>
      <c r="AR1641" s="113"/>
      <c r="AS1641" s="113"/>
      <c r="AT1641" s="113"/>
      <c r="AU1641" s="113"/>
      <c r="AV1641" s="113"/>
      <c r="AW1641" s="113"/>
      <c r="AX1641" s="113"/>
      <c r="AY1641" s="113"/>
      <c r="AZ1641" s="113"/>
      <c r="BA1641" s="113"/>
      <c r="BB1641" s="113"/>
      <c r="BC1641" s="113"/>
      <c r="BD1641" s="113"/>
      <c r="BE1641" s="113"/>
      <c r="BF1641" s="113"/>
      <c r="BG1641" s="113"/>
      <c r="BH1641" s="113"/>
      <c r="BI1641" s="113"/>
      <c r="BJ1641" s="113"/>
      <c r="BK1641" s="113"/>
      <c r="BL1641" s="113"/>
      <c r="BM1641" s="113"/>
      <c r="BN1641" s="113"/>
      <c r="BO1641" s="113"/>
      <c r="BP1641" s="113"/>
      <c r="BQ1641" s="113"/>
      <c r="BR1641" s="113"/>
      <c r="BS1641" s="113"/>
      <c r="BT1641" s="113"/>
      <c r="BU1641" s="113"/>
      <c r="BV1641" s="113"/>
      <c r="BW1641" s="113"/>
      <c r="BX1641" s="113"/>
      <c r="BY1641" s="113"/>
      <c r="BZ1641" s="113"/>
      <c r="CA1641" s="113"/>
      <c r="CB1641" s="113"/>
      <c r="CC1641" s="113"/>
      <c r="CD1641" s="113"/>
      <c r="CE1641" s="113"/>
      <c r="CF1641" s="113"/>
      <c r="CG1641" s="113"/>
      <c r="CH1641" s="113"/>
      <c r="CI1641" s="113"/>
      <c r="CJ1641" s="113"/>
      <c r="CK1641" s="113"/>
      <c r="CL1641" s="113"/>
      <c r="CM1641" s="113"/>
      <c r="CN1641" s="113"/>
      <c r="CO1641" s="113"/>
      <c r="CP1641" s="113"/>
      <c r="CQ1641" s="113"/>
      <c r="CR1641" s="113"/>
      <c r="CS1641" s="113"/>
      <c r="CT1641" s="113"/>
      <c r="CU1641" s="113"/>
      <c r="CV1641" s="113"/>
      <c r="CW1641" s="113"/>
      <c r="CX1641" s="113"/>
      <c r="CY1641" s="113"/>
      <c r="CZ1641" s="113"/>
      <c r="DA1641" s="113"/>
      <c r="DB1641" s="113"/>
      <c r="DC1641" s="113"/>
      <c r="DD1641" s="113"/>
      <c r="DE1641" s="113"/>
    </row>
    <row r="1642" spans="19:109">
      <c r="S1642" s="113"/>
      <c r="T1642" s="113"/>
      <c r="U1642" s="113"/>
      <c r="V1642" s="113"/>
      <c r="W1642" s="113"/>
      <c r="X1642" s="113"/>
      <c r="Y1642" s="113"/>
      <c r="Z1642" s="113"/>
      <c r="AA1642" s="113"/>
      <c r="AB1642" s="113"/>
      <c r="AC1642" s="113"/>
      <c r="AD1642" s="113"/>
      <c r="AE1642" s="113"/>
      <c r="AF1642" s="113"/>
      <c r="AG1642" s="113"/>
      <c r="AH1642" s="113"/>
      <c r="AI1642" s="113"/>
      <c r="AJ1642" s="113"/>
      <c r="AK1642" s="113"/>
      <c r="AL1642" s="113"/>
      <c r="AM1642" s="113"/>
      <c r="AN1642" s="113"/>
      <c r="AO1642" s="113"/>
      <c r="AP1642" s="113"/>
      <c r="AQ1642" s="113"/>
      <c r="AR1642" s="113"/>
      <c r="AS1642" s="113"/>
      <c r="AT1642" s="113"/>
      <c r="AU1642" s="113"/>
      <c r="AV1642" s="113"/>
      <c r="AW1642" s="113"/>
      <c r="AX1642" s="113"/>
      <c r="AY1642" s="113"/>
      <c r="AZ1642" s="113"/>
      <c r="BA1642" s="113"/>
      <c r="BB1642" s="113"/>
      <c r="BC1642" s="113"/>
      <c r="BD1642" s="113"/>
      <c r="BE1642" s="113"/>
      <c r="BF1642" s="113"/>
      <c r="BG1642" s="113"/>
      <c r="BH1642" s="113"/>
      <c r="BI1642" s="113"/>
      <c r="BJ1642" s="113"/>
      <c r="BK1642" s="113"/>
      <c r="BL1642" s="113"/>
      <c r="BM1642" s="113"/>
      <c r="BN1642" s="113"/>
      <c r="BO1642" s="113"/>
      <c r="BP1642" s="113"/>
      <c r="BQ1642" s="113"/>
      <c r="BR1642" s="113"/>
      <c r="BS1642" s="113"/>
      <c r="BT1642" s="113"/>
      <c r="BU1642" s="113"/>
      <c r="BV1642" s="113"/>
      <c r="BW1642" s="113"/>
      <c r="BX1642" s="113"/>
      <c r="BY1642" s="113"/>
      <c r="BZ1642" s="113"/>
      <c r="CA1642" s="113"/>
      <c r="CB1642" s="113"/>
      <c r="CC1642" s="113"/>
      <c r="CD1642" s="113"/>
      <c r="CE1642" s="113"/>
      <c r="CF1642" s="113"/>
      <c r="CG1642" s="113"/>
      <c r="CH1642" s="113"/>
      <c r="CI1642" s="113"/>
      <c r="CJ1642" s="113"/>
      <c r="CK1642" s="113"/>
      <c r="CL1642" s="113"/>
      <c r="CM1642" s="113"/>
      <c r="CN1642" s="113"/>
      <c r="CO1642" s="113"/>
      <c r="CP1642" s="113"/>
      <c r="CQ1642" s="113"/>
      <c r="CR1642" s="113"/>
      <c r="CS1642" s="113"/>
      <c r="CT1642" s="113"/>
      <c r="CU1642" s="113"/>
      <c r="CV1642" s="113"/>
      <c r="CW1642" s="113"/>
      <c r="CX1642" s="113"/>
      <c r="CY1642" s="113"/>
      <c r="CZ1642" s="113"/>
      <c r="DA1642" s="113"/>
      <c r="DB1642" s="113"/>
      <c r="DC1642" s="113"/>
      <c r="DD1642" s="113"/>
      <c r="DE1642" s="113"/>
    </row>
    <row r="1643" spans="19:109">
      <c r="S1643" s="113"/>
      <c r="T1643" s="113"/>
      <c r="U1643" s="113"/>
      <c r="V1643" s="113"/>
      <c r="W1643" s="113"/>
      <c r="X1643" s="113"/>
      <c r="Y1643" s="113"/>
      <c r="Z1643" s="113"/>
      <c r="AA1643" s="113"/>
      <c r="AB1643" s="113"/>
      <c r="AC1643" s="113"/>
      <c r="AD1643" s="113"/>
      <c r="AE1643" s="113"/>
      <c r="AF1643" s="113"/>
      <c r="AG1643" s="113"/>
      <c r="AH1643" s="113"/>
      <c r="AI1643" s="113"/>
      <c r="AJ1643" s="113"/>
      <c r="AK1643" s="113"/>
      <c r="AL1643" s="113"/>
      <c r="AM1643" s="113"/>
      <c r="AN1643" s="113"/>
      <c r="AO1643" s="113"/>
      <c r="AP1643" s="113"/>
      <c r="AQ1643" s="113"/>
      <c r="AR1643" s="113"/>
      <c r="AS1643" s="113"/>
      <c r="AT1643" s="113"/>
      <c r="AU1643" s="113"/>
      <c r="AV1643" s="113"/>
      <c r="AW1643" s="113"/>
      <c r="AX1643" s="113"/>
      <c r="AY1643" s="113"/>
      <c r="AZ1643" s="113"/>
      <c r="BA1643" s="113"/>
      <c r="BB1643" s="113"/>
      <c r="BC1643" s="113"/>
      <c r="BD1643" s="113"/>
      <c r="BE1643" s="113"/>
      <c r="BF1643" s="113"/>
      <c r="BG1643" s="113"/>
      <c r="BH1643" s="113"/>
      <c r="BI1643" s="113"/>
      <c r="BJ1643" s="113"/>
      <c r="BK1643" s="113"/>
      <c r="BL1643" s="113"/>
      <c r="BM1643" s="113"/>
      <c r="BN1643" s="113"/>
      <c r="BO1643" s="113"/>
      <c r="BP1643" s="113"/>
      <c r="BQ1643" s="113"/>
      <c r="BR1643" s="113"/>
      <c r="BS1643" s="113"/>
      <c r="BT1643" s="113"/>
      <c r="BU1643" s="113"/>
      <c r="BV1643" s="113"/>
      <c r="BW1643" s="113"/>
      <c r="BX1643" s="113"/>
      <c r="BY1643" s="113"/>
      <c r="BZ1643" s="113"/>
      <c r="CA1643" s="113"/>
      <c r="CB1643" s="113"/>
      <c r="CC1643" s="113"/>
      <c r="CD1643" s="113"/>
      <c r="CE1643" s="113"/>
      <c r="CF1643" s="113"/>
      <c r="CG1643" s="113"/>
      <c r="CH1643" s="113"/>
      <c r="CI1643" s="113"/>
      <c r="CJ1643" s="113"/>
      <c r="CK1643" s="113"/>
      <c r="CL1643" s="113"/>
      <c r="CM1643" s="113"/>
      <c r="CN1643" s="113"/>
      <c r="CO1643" s="113"/>
      <c r="CP1643" s="113"/>
      <c r="CQ1643" s="113"/>
      <c r="CR1643" s="113"/>
      <c r="CS1643" s="113"/>
      <c r="CT1643" s="113"/>
      <c r="CU1643" s="113"/>
      <c r="CV1643" s="113"/>
      <c r="CW1643" s="113"/>
      <c r="CX1643" s="113"/>
      <c r="CY1643" s="113"/>
      <c r="CZ1643" s="113"/>
      <c r="DA1643" s="113"/>
      <c r="DB1643" s="113"/>
      <c r="DC1643" s="113"/>
      <c r="DD1643" s="113"/>
      <c r="DE1643" s="113"/>
    </row>
    <row r="1644" spans="19:109">
      <c r="S1644" s="113"/>
      <c r="T1644" s="113"/>
      <c r="U1644" s="113"/>
      <c r="V1644" s="113"/>
      <c r="W1644" s="113"/>
      <c r="X1644" s="113"/>
      <c r="Y1644" s="113"/>
      <c r="Z1644" s="113"/>
      <c r="AA1644" s="113"/>
      <c r="AB1644" s="113"/>
      <c r="AC1644" s="113"/>
      <c r="AD1644" s="113"/>
      <c r="AE1644" s="113"/>
      <c r="AF1644" s="113"/>
      <c r="AG1644" s="113"/>
      <c r="AH1644" s="113"/>
      <c r="AI1644" s="113"/>
      <c r="AJ1644" s="113"/>
      <c r="AK1644" s="113"/>
      <c r="AL1644" s="113"/>
      <c r="AM1644" s="113"/>
      <c r="AN1644" s="113"/>
      <c r="AO1644" s="113"/>
      <c r="AP1644" s="113"/>
      <c r="AQ1644" s="113"/>
      <c r="AR1644" s="113"/>
      <c r="AS1644" s="113"/>
      <c r="AT1644" s="113"/>
      <c r="AU1644" s="113"/>
      <c r="AV1644" s="113"/>
      <c r="AW1644" s="113"/>
      <c r="AX1644" s="113"/>
      <c r="AY1644" s="113"/>
      <c r="AZ1644" s="113"/>
      <c r="BA1644" s="113"/>
      <c r="BB1644" s="113"/>
      <c r="BC1644" s="113"/>
      <c r="BD1644" s="113"/>
      <c r="BE1644" s="113"/>
      <c r="BF1644" s="113"/>
      <c r="BG1644" s="113"/>
      <c r="BH1644" s="113"/>
      <c r="BI1644" s="113"/>
      <c r="BJ1644" s="113"/>
      <c r="BK1644" s="113"/>
      <c r="BL1644" s="113"/>
      <c r="BM1644" s="113"/>
      <c r="BN1644" s="113"/>
      <c r="BO1644" s="113"/>
      <c r="BP1644" s="113"/>
      <c r="BQ1644" s="113"/>
      <c r="BR1644" s="113"/>
      <c r="BS1644" s="113"/>
      <c r="BT1644" s="113"/>
      <c r="BU1644" s="113"/>
      <c r="BV1644" s="113"/>
      <c r="BW1644" s="113"/>
      <c r="BX1644" s="113"/>
      <c r="BY1644" s="113"/>
      <c r="BZ1644" s="113"/>
      <c r="CA1644" s="113"/>
      <c r="CB1644" s="113"/>
      <c r="CC1644" s="113"/>
      <c r="CD1644" s="113"/>
      <c r="CE1644" s="113"/>
      <c r="CF1644" s="113"/>
      <c r="CG1644" s="113"/>
      <c r="CH1644" s="113"/>
      <c r="CI1644" s="113"/>
      <c r="CJ1644" s="113"/>
      <c r="CK1644" s="113"/>
      <c r="CL1644" s="113"/>
      <c r="CM1644" s="113"/>
      <c r="CN1644" s="113"/>
      <c r="CO1644" s="113"/>
      <c r="CP1644" s="113"/>
      <c r="CQ1644" s="113"/>
      <c r="CR1644" s="113"/>
      <c r="CS1644" s="113"/>
      <c r="CT1644" s="113"/>
      <c r="CU1644" s="113"/>
      <c r="CV1644" s="113"/>
      <c r="CW1644" s="113"/>
      <c r="CX1644" s="113"/>
      <c r="CY1644" s="113"/>
      <c r="CZ1644" s="113"/>
      <c r="DA1644" s="113"/>
      <c r="DB1644" s="113"/>
      <c r="DC1644" s="113"/>
      <c r="DD1644" s="113"/>
      <c r="DE1644" s="113"/>
    </row>
    <row r="1645" spans="19:109">
      <c r="S1645" s="113"/>
      <c r="T1645" s="113"/>
      <c r="U1645" s="113"/>
      <c r="V1645" s="113"/>
      <c r="W1645" s="113"/>
      <c r="X1645" s="113"/>
      <c r="Y1645" s="113"/>
      <c r="Z1645" s="113"/>
      <c r="AA1645" s="113"/>
      <c r="AB1645" s="113"/>
      <c r="AC1645" s="113"/>
      <c r="AD1645" s="113"/>
      <c r="AE1645" s="113"/>
      <c r="AF1645" s="113"/>
      <c r="AG1645" s="113"/>
      <c r="AH1645" s="113"/>
      <c r="AI1645" s="113"/>
      <c r="AJ1645" s="113"/>
      <c r="AK1645" s="113"/>
      <c r="AL1645" s="113"/>
      <c r="AM1645" s="113"/>
      <c r="AN1645" s="113"/>
      <c r="AO1645" s="113"/>
      <c r="AP1645" s="113"/>
      <c r="AQ1645" s="113"/>
      <c r="AR1645" s="113"/>
      <c r="AS1645" s="113"/>
      <c r="AT1645" s="113"/>
      <c r="AU1645" s="113"/>
      <c r="AV1645" s="113"/>
      <c r="AW1645" s="113"/>
      <c r="AX1645" s="113"/>
      <c r="AY1645" s="113"/>
      <c r="AZ1645" s="113"/>
      <c r="BA1645" s="113"/>
      <c r="BB1645" s="113"/>
      <c r="BC1645" s="113"/>
      <c r="BD1645" s="113"/>
      <c r="BE1645" s="113"/>
      <c r="BF1645" s="113"/>
      <c r="BG1645" s="113"/>
      <c r="BH1645" s="113"/>
      <c r="BI1645" s="113"/>
      <c r="BJ1645" s="113"/>
      <c r="BK1645" s="113"/>
      <c r="BL1645" s="113"/>
      <c r="BM1645" s="113"/>
      <c r="BN1645" s="113"/>
      <c r="BO1645" s="113"/>
      <c r="BP1645" s="113"/>
      <c r="BQ1645" s="113"/>
      <c r="BR1645" s="113"/>
      <c r="BS1645" s="113"/>
      <c r="BT1645" s="113"/>
      <c r="BU1645" s="113"/>
      <c r="BV1645" s="113"/>
      <c r="BW1645" s="113"/>
      <c r="BX1645" s="113"/>
      <c r="BY1645" s="113"/>
      <c r="BZ1645" s="113"/>
      <c r="CA1645" s="113"/>
      <c r="CB1645" s="113"/>
      <c r="CC1645" s="113"/>
      <c r="CD1645" s="113"/>
      <c r="CE1645" s="113"/>
      <c r="CF1645" s="113"/>
      <c r="CG1645" s="113"/>
      <c r="CH1645" s="113"/>
      <c r="CI1645" s="113"/>
      <c r="CJ1645" s="113"/>
      <c r="CK1645" s="113"/>
      <c r="CL1645" s="113"/>
      <c r="CM1645" s="113"/>
      <c r="CN1645" s="113"/>
      <c r="CO1645" s="113"/>
      <c r="CP1645" s="113"/>
      <c r="CQ1645" s="113"/>
      <c r="CR1645" s="113"/>
      <c r="CS1645" s="113"/>
      <c r="CT1645" s="113"/>
      <c r="CU1645" s="113"/>
      <c r="CV1645" s="113"/>
      <c r="CW1645" s="113"/>
      <c r="CX1645" s="113"/>
      <c r="CY1645" s="113"/>
      <c r="CZ1645" s="113"/>
      <c r="DA1645" s="113"/>
      <c r="DB1645" s="113"/>
      <c r="DC1645" s="113"/>
      <c r="DD1645" s="113"/>
      <c r="DE1645" s="113"/>
    </row>
    <row r="1646" spans="19:109">
      <c r="S1646" s="113"/>
      <c r="T1646" s="113"/>
      <c r="U1646" s="113"/>
      <c r="V1646" s="113"/>
      <c r="W1646" s="113"/>
      <c r="X1646" s="113"/>
      <c r="Y1646" s="113"/>
      <c r="Z1646" s="113"/>
      <c r="AA1646" s="113"/>
      <c r="AB1646" s="113"/>
      <c r="AC1646" s="113"/>
      <c r="AD1646" s="113"/>
      <c r="AE1646" s="113"/>
      <c r="AF1646" s="113"/>
      <c r="AG1646" s="113"/>
      <c r="AH1646" s="113"/>
      <c r="AI1646" s="113"/>
      <c r="AJ1646" s="113"/>
      <c r="AK1646" s="113"/>
      <c r="AL1646" s="113"/>
      <c r="AM1646" s="113"/>
      <c r="AN1646" s="113"/>
      <c r="AO1646" s="113"/>
      <c r="AP1646" s="113"/>
      <c r="AQ1646" s="113"/>
      <c r="AR1646" s="113"/>
      <c r="AS1646" s="113"/>
      <c r="AT1646" s="113"/>
      <c r="AU1646" s="113"/>
      <c r="AV1646" s="113"/>
      <c r="AW1646" s="113"/>
      <c r="AX1646" s="113"/>
      <c r="AY1646" s="113"/>
      <c r="AZ1646" s="113"/>
      <c r="BA1646" s="113"/>
      <c r="BB1646" s="113"/>
      <c r="BC1646" s="113"/>
      <c r="BD1646" s="113"/>
      <c r="BE1646" s="113"/>
      <c r="BF1646" s="113"/>
      <c r="BG1646" s="113"/>
      <c r="BH1646" s="113"/>
      <c r="BI1646" s="113"/>
      <c r="BJ1646" s="113"/>
      <c r="BK1646" s="113"/>
      <c r="BL1646" s="113"/>
      <c r="BM1646" s="113"/>
      <c r="BN1646" s="113"/>
      <c r="BO1646" s="113"/>
      <c r="BP1646" s="113"/>
      <c r="BQ1646" s="113"/>
      <c r="BR1646" s="113"/>
      <c r="BS1646" s="113"/>
      <c r="BT1646" s="113"/>
      <c r="BU1646" s="113"/>
      <c r="BV1646" s="113"/>
      <c r="BW1646" s="113"/>
      <c r="BX1646" s="113"/>
      <c r="BY1646" s="113"/>
      <c r="BZ1646" s="113"/>
      <c r="CA1646" s="113"/>
      <c r="CB1646" s="113"/>
      <c r="CC1646" s="113"/>
      <c r="CD1646" s="113"/>
      <c r="CE1646" s="113"/>
      <c r="CF1646" s="113"/>
      <c r="CG1646" s="113"/>
      <c r="CH1646" s="113"/>
      <c r="CI1646" s="113"/>
      <c r="CJ1646" s="113"/>
      <c r="CK1646" s="113"/>
      <c r="CL1646" s="113"/>
      <c r="CM1646" s="113"/>
      <c r="CN1646" s="113"/>
      <c r="CO1646" s="113"/>
      <c r="CP1646" s="113"/>
      <c r="CQ1646" s="113"/>
      <c r="CR1646" s="113"/>
      <c r="CS1646" s="113"/>
      <c r="CT1646" s="113"/>
      <c r="CU1646" s="113"/>
      <c r="CV1646" s="113"/>
      <c r="CW1646" s="113"/>
      <c r="CX1646" s="113"/>
      <c r="CY1646" s="113"/>
      <c r="CZ1646" s="113"/>
      <c r="DA1646" s="113"/>
      <c r="DB1646" s="113"/>
      <c r="DC1646" s="113"/>
      <c r="DD1646" s="113"/>
      <c r="DE1646" s="113"/>
    </row>
    <row r="1647" spans="19:109">
      <c r="S1647" s="113"/>
      <c r="T1647" s="113"/>
      <c r="U1647" s="113"/>
      <c r="V1647" s="113"/>
      <c r="W1647" s="113"/>
      <c r="X1647" s="113"/>
      <c r="Y1647" s="113"/>
      <c r="Z1647" s="113"/>
      <c r="AA1647" s="113"/>
      <c r="AB1647" s="113"/>
      <c r="AC1647" s="113"/>
      <c r="AD1647" s="113"/>
      <c r="AE1647" s="113"/>
      <c r="AF1647" s="113"/>
      <c r="AG1647" s="113"/>
      <c r="AH1647" s="113"/>
      <c r="AI1647" s="113"/>
      <c r="AJ1647" s="113"/>
      <c r="AK1647" s="113"/>
      <c r="AL1647" s="113"/>
      <c r="AM1647" s="113"/>
      <c r="AN1647" s="113"/>
      <c r="AO1647" s="113"/>
      <c r="AP1647" s="113"/>
      <c r="AQ1647" s="113"/>
      <c r="AR1647" s="113"/>
      <c r="AS1647" s="113"/>
      <c r="AT1647" s="113"/>
      <c r="AU1647" s="113"/>
      <c r="AV1647" s="113"/>
      <c r="AW1647" s="113"/>
      <c r="AX1647" s="113"/>
      <c r="AY1647" s="113"/>
      <c r="AZ1647" s="113"/>
      <c r="BA1647" s="113"/>
      <c r="BB1647" s="113"/>
      <c r="BC1647" s="113"/>
      <c r="BD1647" s="113"/>
      <c r="BE1647" s="113"/>
      <c r="BF1647" s="113"/>
      <c r="BG1647" s="113"/>
      <c r="BH1647" s="113"/>
      <c r="BI1647" s="113"/>
      <c r="BJ1647" s="113"/>
      <c r="BK1647" s="113"/>
      <c r="BL1647" s="113"/>
      <c r="BM1647" s="113"/>
      <c r="BN1647" s="113"/>
      <c r="BO1647" s="113"/>
      <c r="BP1647" s="113"/>
      <c r="BQ1647" s="113"/>
      <c r="BR1647" s="113"/>
      <c r="BS1647" s="113"/>
      <c r="BT1647" s="113"/>
      <c r="BU1647" s="113"/>
      <c r="BV1647" s="113"/>
      <c r="BW1647" s="113"/>
      <c r="BX1647" s="113"/>
      <c r="BY1647" s="113"/>
      <c r="BZ1647" s="113"/>
      <c r="CA1647" s="113"/>
      <c r="CB1647" s="113"/>
      <c r="CC1647" s="113"/>
      <c r="CD1647" s="113"/>
      <c r="CE1647" s="113"/>
      <c r="CF1647" s="113"/>
      <c r="CG1647" s="113"/>
      <c r="CH1647" s="113"/>
      <c r="CI1647" s="113"/>
      <c r="CJ1647" s="113"/>
      <c r="CK1647" s="113"/>
      <c r="CL1647" s="113"/>
      <c r="CM1647" s="113"/>
      <c r="CN1647" s="113"/>
      <c r="CO1647" s="113"/>
      <c r="CP1647" s="113"/>
      <c r="CQ1647" s="113"/>
      <c r="CR1647" s="113"/>
      <c r="CS1647" s="113"/>
      <c r="CT1647" s="113"/>
      <c r="CU1647" s="113"/>
      <c r="CV1647" s="113"/>
      <c r="CW1647" s="113"/>
      <c r="CX1647" s="113"/>
      <c r="CY1647" s="113"/>
      <c r="CZ1647" s="113"/>
      <c r="DA1647" s="113"/>
      <c r="DB1647" s="113"/>
      <c r="DC1647" s="113"/>
      <c r="DD1647" s="113"/>
      <c r="DE1647" s="113"/>
    </row>
    <row r="1648" spans="19:109">
      <c r="S1648" s="113"/>
      <c r="T1648" s="113"/>
      <c r="U1648" s="113"/>
      <c r="V1648" s="113"/>
      <c r="W1648" s="113"/>
      <c r="X1648" s="113"/>
      <c r="Y1648" s="113"/>
      <c r="Z1648" s="113"/>
      <c r="AA1648" s="113"/>
      <c r="AB1648" s="113"/>
      <c r="AC1648" s="113"/>
      <c r="AD1648" s="113"/>
      <c r="AE1648" s="113"/>
      <c r="AF1648" s="113"/>
      <c r="AG1648" s="113"/>
      <c r="AH1648" s="113"/>
      <c r="AI1648" s="113"/>
      <c r="AJ1648" s="113"/>
      <c r="AK1648" s="113"/>
      <c r="AL1648" s="113"/>
      <c r="AM1648" s="113"/>
      <c r="AN1648" s="113"/>
      <c r="AO1648" s="113"/>
      <c r="AP1648" s="113"/>
      <c r="AQ1648" s="113"/>
      <c r="AR1648" s="113"/>
      <c r="AS1648" s="113"/>
      <c r="AT1648" s="113"/>
      <c r="AU1648" s="113"/>
      <c r="AV1648" s="113"/>
      <c r="AW1648" s="113"/>
      <c r="AX1648" s="113"/>
      <c r="AY1648" s="113"/>
      <c r="AZ1648" s="113"/>
      <c r="BA1648" s="113"/>
      <c r="BB1648" s="113"/>
      <c r="BC1648" s="113"/>
      <c r="BD1648" s="113"/>
      <c r="BE1648" s="113"/>
      <c r="BF1648" s="113"/>
      <c r="BG1648" s="113"/>
      <c r="BH1648" s="113"/>
      <c r="BI1648" s="113"/>
      <c r="BJ1648" s="113"/>
      <c r="BK1648" s="113"/>
      <c r="BL1648" s="113"/>
      <c r="BM1648" s="113"/>
      <c r="BN1648" s="113"/>
      <c r="BO1648" s="113"/>
      <c r="BP1648" s="113"/>
      <c r="BQ1648" s="113"/>
      <c r="BR1648" s="113"/>
      <c r="BS1648" s="113"/>
      <c r="BT1648" s="113"/>
      <c r="BU1648" s="113"/>
      <c r="BV1648" s="113"/>
      <c r="BW1648" s="113"/>
      <c r="BX1648" s="113"/>
      <c r="BY1648" s="113"/>
      <c r="BZ1648" s="113"/>
      <c r="CA1648" s="113"/>
      <c r="CB1648" s="113"/>
      <c r="CC1648" s="113"/>
      <c r="CD1648" s="113"/>
      <c r="CE1648" s="113"/>
      <c r="CF1648" s="113"/>
      <c r="CG1648" s="113"/>
      <c r="CH1648" s="113"/>
      <c r="CI1648" s="113"/>
      <c r="CJ1648" s="113"/>
      <c r="CK1648" s="113"/>
      <c r="CL1648" s="113"/>
      <c r="CM1648" s="113"/>
      <c r="CN1648" s="113"/>
      <c r="CO1648" s="113"/>
      <c r="CP1648" s="113"/>
      <c r="CQ1648" s="113"/>
      <c r="CR1648" s="113"/>
      <c r="CS1648" s="113"/>
      <c r="CT1648" s="113"/>
      <c r="CU1648" s="113"/>
      <c r="CV1648" s="113"/>
      <c r="CW1648" s="113"/>
      <c r="CX1648" s="113"/>
      <c r="CY1648" s="113"/>
      <c r="CZ1648" s="113"/>
      <c r="DA1648" s="113"/>
      <c r="DB1648" s="113"/>
      <c r="DC1648" s="113"/>
      <c r="DD1648" s="113"/>
      <c r="DE1648" s="113"/>
    </row>
    <row r="1649" spans="19:109">
      <c r="S1649" s="113"/>
      <c r="T1649" s="113"/>
      <c r="U1649" s="113"/>
      <c r="V1649" s="113"/>
      <c r="W1649" s="113"/>
      <c r="X1649" s="113"/>
      <c r="Y1649" s="113"/>
      <c r="Z1649" s="113"/>
      <c r="AA1649" s="113"/>
      <c r="AB1649" s="113"/>
      <c r="AC1649" s="113"/>
      <c r="AD1649" s="113"/>
      <c r="AE1649" s="113"/>
      <c r="AF1649" s="113"/>
      <c r="AG1649" s="113"/>
      <c r="AH1649" s="113"/>
      <c r="AI1649" s="113"/>
      <c r="AJ1649" s="113"/>
      <c r="AK1649" s="113"/>
      <c r="AL1649" s="113"/>
      <c r="AM1649" s="113"/>
      <c r="AN1649" s="113"/>
      <c r="AO1649" s="113"/>
      <c r="AP1649" s="113"/>
      <c r="AQ1649" s="113"/>
      <c r="AR1649" s="113"/>
      <c r="AS1649" s="113"/>
      <c r="AT1649" s="113"/>
      <c r="AU1649" s="113"/>
      <c r="AV1649" s="113"/>
      <c r="AW1649" s="113"/>
      <c r="AX1649" s="113"/>
      <c r="AY1649" s="113"/>
      <c r="AZ1649" s="113"/>
      <c r="BA1649" s="113"/>
      <c r="BB1649" s="113"/>
      <c r="BC1649" s="113"/>
      <c r="BD1649" s="113"/>
      <c r="BE1649" s="113"/>
      <c r="BF1649" s="113"/>
      <c r="BG1649" s="113"/>
      <c r="BH1649" s="113"/>
      <c r="BI1649" s="113"/>
      <c r="BJ1649" s="113"/>
      <c r="BK1649" s="113"/>
      <c r="BL1649" s="113"/>
      <c r="BM1649" s="113"/>
      <c r="BN1649" s="113"/>
      <c r="BO1649" s="113"/>
      <c r="BP1649" s="113"/>
      <c r="BQ1649" s="113"/>
      <c r="BR1649" s="113"/>
      <c r="BS1649" s="113"/>
      <c r="BT1649" s="113"/>
      <c r="BU1649" s="113"/>
      <c r="BV1649" s="113"/>
      <c r="BW1649" s="113"/>
      <c r="BX1649" s="113"/>
      <c r="BY1649" s="113"/>
      <c r="BZ1649" s="113"/>
      <c r="CA1649" s="113"/>
      <c r="CB1649" s="113"/>
      <c r="CC1649" s="113"/>
      <c r="CD1649" s="113"/>
      <c r="CE1649" s="113"/>
      <c r="CF1649" s="113"/>
      <c r="CG1649" s="113"/>
      <c r="CH1649" s="113"/>
      <c r="CI1649" s="113"/>
      <c r="CJ1649" s="113"/>
      <c r="CK1649" s="113"/>
      <c r="CL1649" s="113"/>
      <c r="CM1649" s="113"/>
      <c r="CN1649" s="113"/>
      <c r="CO1649" s="113"/>
      <c r="CP1649" s="113"/>
      <c r="CQ1649" s="113"/>
      <c r="CR1649" s="113"/>
      <c r="CS1649" s="113"/>
      <c r="CT1649" s="113"/>
      <c r="CU1649" s="113"/>
      <c r="CV1649" s="113"/>
      <c r="CW1649" s="113"/>
      <c r="CX1649" s="113"/>
      <c r="CY1649" s="113"/>
      <c r="CZ1649" s="113"/>
      <c r="DA1649" s="113"/>
      <c r="DB1649" s="113"/>
      <c r="DC1649" s="113"/>
      <c r="DD1649" s="113"/>
      <c r="DE1649" s="113"/>
    </row>
    <row r="1650" spans="19:109">
      <c r="S1650" s="113"/>
      <c r="T1650" s="113"/>
      <c r="U1650" s="113"/>
      <c r="V1650" s="113"/>
      <c r="W1650" s="113"/>
      <c r="X1650" s="113"/>
      <c r="Y1650" s="113"/>
      <c r="Z1650" s="113"/>
      <c r="AA1650" s="113"/>
      <c r="AB1650" s="113"/>
      <c r="AC1650" s="113"/>
      <c r="AD1650" s="113"/>
      <c r="AE1650" s="113"/>
      <c r="AF1650" s="113"/>
      <c r="AG1650" s="113"/>
      <c r="AH1650" s="113"/>
      <c r="AI1650" s="113"/>
      <c r="AJ1650" s="113"/>
      <c r="AK1650" s="113"/>
      <c r="AL1650" s="113"/>
      <c r="AM1650" s="113"/>
      <c r="AN1650" s="113"/>
      <c r="AO1650" s="113"/>
      <c r="AP1650" s="113"/>
      <c r="AQ1650" s="113"/>
      <c r="AR1650" s="113"/>
      <c r="AS1650" s="113"/>
      <c r="AT1650" s="113"/>
      <c r="AU1650" s="113"/>
      <c r="AV1650" s="113"/>
      <c r="AW1650" s="113"/>
      <c r="AX1650" s="113"/>
      <c r="AY1650" s="113"/>
      <c r="AZ1650" s="113"/>
      <c r="BA1650" s="113"/>
      <c r="BB1650" s="113"/>
      <c r="BC1650" s="113"/>
      <c r="BD1650" s="113"/>
      <c r="BE1650" s="113"/>
      <c r="BF1650" s="113"/>
      <c r="BG1650" s="113"/>
      <c r="BH1650" s="113"/>
      <c r="BI1650" s="113"/>
      <c r="BJ1650" s="113"/>
      <c r="BK1650" s="113"/>
      <c r="BL1650" s="113"/>
      <c r="BM1650" s="113"/>
      <c r="BN1650" s="113"/>
      <c r="BO1650" s="113"/>
      <c r="BP1650" s="113"/>
      <c r="BQ1650" s="113"/>
      <c r="BR1650" s="113"/>
      <c r="BS1650" s="113"/>
      <c r="BT1650" s="113"/>
      <c r="BU1650" s="113"/>
      <c r="BV1650" s="113"/>
      <c r="BW1650" s="113"/>
      <c r="BX1650" s="113"/>
      <c r="BY1650" s="113"/>
      <c r="BZ1650" s="113"/>
      <c r="CA1650" s="113"/>
      <c r="CB1650" s="113"/>
      <c r="CC1650" s="113"/>
      <c r="CD1650" s="113"/>
      <c r="CE1650" s="113"/>
      <c r="CF1650" s="113"/>
      <c r="CG1650" s="113"/>
      <c r="CH1650" s="113"/>
      <c r="CI1650" s="113"/>
      <c r="CJ1650" s="113"/>
      <c r="CK1650" s="113"/>
      <c r="CL1650" s="113"/>
      <c r="CM1650" s="113"/>
      <c r="CN1650" s="113"/>
      <c r="CO1650" s="113"/>
      <c r="CP1650" s="113"/>
      <c r="CQ1650" s="113"/>
      <c r="CR1650" s="113"/>
      <c r="CS1650" s="113"/>
      <c r="CT1650" s="113"/>
      <c r="CU1650" s="113"/>
      <c r="CV1650" s="113"/>
      <c r="CW1650" s="113"/>
      <c r="CX1650" s="113"/>
      <c r="CY1650" s="113"/>
      <c r="CZ1650" s="113"/>
      <c r="DA1650" s="113"/>
      <c r="DB1650" s="113"/>
      <c r="DC1650" s="113"/>
      <c r="DD1650" s="113"/>
      <c r="DE1650" s="113"/>
    </row>
    <row r="1651" spans="19:109">
      <c r="S1651" s="113"/>
      <c r="T1651" s="113"/>
      <c r="U1651" s="113"/>
      <c r="V1651" s="113"/>
      <c r="W1651" s="113"/>
      <c r="X1651" s="113"/>
      <c r="Y1651" s="113"/>
      <c r="Z1651" s="113"/>
      <c r="AA1651" s="113"/>
      <c r="AB1651" s="113"/>
      <c r="AC1651" s="113"/>
      <c r="AD1651" s="113"/>
      <c r="AE1651" s="113"/>
      <c r="AF1651" s="113"/>
      <c r="AG1651" s="113"/>
      <c r="AH1651" s="113"/>
      <c r="AI1651" s="113"/>
      <c r="AJ1651" s="113"/>
      <c r="AK1651" s="113"/>
      <c r="AL1651" s="113"/>
      <c r="AM1651" s="113"/>
      <c r="AN1651" s="113"/>
      <c r="AO1651" s="113"/>
      <c r="AP1651" s="113"/>
      <c r="AQ1651" s="113"/>
      <c r="AR1651" s="113"/>
      <c r="AS1651" s="113"/>
      <c r="AT1651" s="113"/>
      <c r="AU1651" s="113"/>
      <c r="AV1651" s="113"/>
      <c r="AW1651" s="113"/>
      <c r="AX1651" s="113"/>
      <c r="AY1651" s="113"/>
      <c r="AZ1651" s="113"/>
      <c r="BA1651" s="113"/>
      <c r="BB1651" s="113"/>
      <c r="BC1651" s="113"/>
      <c r="BD1651" s="113"/>
      <c r="BE1651" s="113"/>
      <c r="BF1651" s="113"/>
      <c r="BG1651" s="113"/>
      <c r="BH1651" s="113"/>
      <c r="BI1651" s="113"/>
      <c r="BJ1651" s="113"/>
      <c r="BK1651" s="113"/>
      <c r="BL1651" s="113"/>
      <c r="BM1651" s="113"/>
      <c r="BN1651" s="113"/>
      <c r="BO1651" s="113"/>
      <c r="BP1651" s="113"/>
      <c r="BQ1651" s="113"/>
      <c r="BR1651" s="113"/>
      <c r="BS1651" s="113"/>
      <c r="BT1651" s="113"/>
      <c r="BU1651" s="113"/>
      <c r="BV1651" s="113"/>
      <c r="BW1651" s="113"/>
      <c r="BX1651" s="113"/>
      <c r="BY1651" s="113"/>
      <c r="BZ1651" s="113"/>
      <c r="CA1651" s="113"/>
      <c r="CB1651" s="113"/>
      <c r="CC1651" s="113"/>
      <c r="CD1651" s="113"/>
      <c r="CE1651" s="113"/>
      <c r="CF1651" s="113"/>
      <c r="CG1651" s="113"/>
      <c r="CH1651" s="113"/>
      <c r="CI1651" s="113"/>
      <c r="CJ1651" s="113"/>
      <c r="CK1651" s="113"/>
      <c r="CL1651" s="113"/>
      <c r="CM1651" s="113"/>
      <c r="CN1651" s="113"/>
      <c r="CO1651" s="113"/>
      <c r="CP1651" s="113"/>
      <c r="CQ1651" s="113"/>
      <c r="CR1651" s="113"/>
      <c r="CS1651" s="113"/>
      <c r="CT1651" s="113"/>
      <c r="CU1651" s="113"/>
      <c r="CV1651" s="113"/>
      <c r="CW1651" s="113"/>
      <c r="CX1651" s="113"/>
      <c r="CY1651" s="113"/>
      <c r="CZ1651" s="113"/>
      <c r="DA1651" s="113"/>
      <c r="DB1651" s="113"/>
      <c r="DC1651" s="113"/>
      <c r="DD1651" s="113"/>
      <c r="DE1651" s="113"/>
    </row>
    <row r="1652" spans="19:109">
      <c r="S1652" s="113"/>
      <c r="T1652" s="113"/>
      <c r="U1652" s="113"/>
      <c r="V1652" s="113"/>
      <c r="W1652" s="113"/>
      <c r="X1652" s="113"/>
      <c r="Y1652" s="113"/>
      <c r="Z1652" s="113"/>
      <c r="AA1652" s="113"/>
      <c r="AB1652" s="113"/>
      <c r="AC1652" s="113"/>
      <c r="AD1652" s="113"/>
      <c r="AE1652" s="113"/>
      <c r="AF1652" s="113"/>
      <c r="AG1652" s="113"/>
      <c r="AH1652" s="113"/>
      <c r="AI1652" s="113"/>
      <c r="AJ1652" s="113"/>
      <c r="AK1652" s="113"/>
      <c r="AL1652" s="113"/>
      <c r="AM1652" s="113"/>
      <c r="AN1652" s="113"/>
      <c r="AO1652" s="113"/>
      <c r="AP1652" s="113"/>
      <c r="AQ1652" s="113"/>
      <c r="AR1652" s="113"/>
      <c r="AS1652" s="113"/>
      <c r="AT1652" s="113"/>
      <c r="AU1652" s="113"/>
      <c r="AV1652" s="113"/>
      <c r="AW1652" s="113"/>
      <c r="AX1652" s="113"/>
      <c r="AY1652" s="113"/>
      <c r="AZ1652" s="113"/>
      <c r="BA1652" s="113"/>
      <c r="BB1652" s="113"/>
      <c r="BC1652" s="113"/>
      <c r="BD1652" s="113"/>
      <c r="BE1652" s="113"/>
      <c r="BF1652" s="113"/>
      <c r="BG1652" s="113"/>
      <c r="BH1652" s="113"/>
      <c r="BI1652" s="113"/>
      <c r="BJ1652" s="113"/>
      <c r="BK1652" s="113"/>
      <c r="BL1652" s="113"/>
      <c r="BM1652" s="113"/>
      <c r="BN1652" s="113"/>
      <c r="BO1652" s="113"/>
      <c r="BP1652" s="113"/>
      <c r="BQ1652" s="113"/>
      <c r="BR1652" s="113"/>
      <c r="BS1652" s="113"/>
      <c r="BT1652" s="113"/>
      <c r="BU1652" s="113"/>
      <c r="BV1652" s="113"/>
      <c r="BW1652" s="113"/>
      <c r="BX1652" s="113"/>
      <c r="BY1652" s="113"/>
      <c r="BZ1652" s="113"/>
      <c r="CA1652" s="113"/>
      <c r="CB1652" s="113"/>
      <c r="CC1652" s="113"/>
      <c r="CD1652" s="113"/>
      <c r="CE1652" s="113"/>
      <c r="CF1652" s="113"/>
      <c r="CG1652" s="113"/>
      <c r="CH1652" s="113"/>
      <c r="CI1652" s="113"/>
      <c r="CJ1652" s="113"/>
      <c r="CK1652" s="113"/>
      <c r="CL1652" s="113"/>
      <c r="CM1652" s="113"/>
      <c r="CN1652" s="113"/>
      <c r="CO1652" s="113"/>
      <c r="CP1652" s="113"/>
      <c r="CQ1652" s="113"/>
      <c r="CR1652" s="113"/>
      <c r="CS1652" s="113"/>
      <c r="CT1652" s="113"/>
      <c r="CU1652" s="113"/>
      <c r="CV1652" s="113"/>
      <c r="CW1652" s="113"/>
      <c r="CX1652" s="113"/>
      <c r="CY1652" s="113"/>
      <c r="CZ1652" s="113"/>
      <c r="DA1652" s="113"/>
      <c r="DB1652" s="113"/>
      <c r="DC1652" s="113"/>
      <c r="DD1652" s="113"/>
      <c r="DE1652" s="113"/>
    </row>
    <row r="1653" spans="19:109">
      <c r="S1653" s="113"/>
      <c r="T1653" s="113"/>
      <c r="U1653" s="113"/>
      <c r="V1653" s="113"/>
      <c r="W1653" s="113"/>
      <c r="X1653" s="113"/>
      <c r="Y1653" s="113"/>
      <c r="Z1653" s="113"/>
      <c r="AA1653" s="113"/>
      <c r="AB1653" s="113"/>
      <c r="AC1653" s="113"/>
      <c r="AD1653" s="113"/>
      <c r="AE1653" s="113"/>
      <c r="AF1653" s="113"/>
      <c r="AG1653" s="113"/>
      <c r="AH1653" s="113"/>
      <c r="AI1653" s="113"/>
      <c r="AJ1653" s="113"/>
      <c r="AK1653" s="113"/>
      <c r="AL1653" s="113"/>
      <c r="AM1653" s="113"/>
      <c r="AN1653" s="113"/>
      <c r="AO1653" s="113"/>
      <c r="AP1653" s="113"/>
      <c r="AQ1653" s="113"/>
      <c r="AR1653" s="113"/>
      <c r="AS1653" s="113"/>
      <c r="AT1653" s="113"/>
      <c r="AU1653" s="113"/>
      <c r="AV1653" s="113"/>
      <c r="AW1653" s="113"/>
      <c r="AX1653" s="113"/>
      <c r="AY1653" s="113"/>
      <c r="AZ1653" s="113"/>
      <c r="BA1653" s="113"/>
      <c r="BB1653" s="113"/>
      <c r="BC1653" s="113"/>
      <c r="BD1653" s="113"/>
      <c r="BE1653" s="113"/>
      <c r="BF1653" s="113"/>
      <c r="BG1653" s="113"/>
      <c r="BH1653" s="113"/>
      <c r="BI1653" s="113"/>
      <c r="BJ1653" s="113"/>
      <c r="BK1653" s="113"/>
      <c r="BL1653" s="113"/>
      <c r="BM1653" s="113"/>
      <c r="BN1653" s="113"/>
      <c r="BO1653" s="113"/>
      <c r="BP1653" s="113"/>
      <c r="BQ1653" s="113"/>
      <c r="BR1653" s="113"/>
      <c r="BS1653" s="113"/>
      <c r="BT1653" s="113"/>
      <c r="BU1653" s="113"/>
      <c r="BV1653" s="113"/>
      <c r="BW1653" s="113"/>
      <c r="BX1653" s="113"/>
      <c r="BY1653" s="113"/>
      <c r="BZ1653" s="113"/>
      <c r="CA1653" s="113"/>
      <c r="CB1653" s="113"/>
      <c r="CC1653" s="113"/>
      <c r="CD1653" s="113"/>
      <c r="CE1653" s="113"/>
      <c r="CF1653" s="113"/>
      <c r="CG1653" s="113"/>
      <c r="CH1653" s="113"/>
      <c r="CI1653" s="113"/>
      <c r="CJ1653" s="113"/>
      <c r="CK1653" s="113"/>
      <c r="CL1653" s="113"/>
      <c r="CM1653" s="113"/>
      <c r="CN1653" s="113"/>
      <c r="CO1653" s="113"/>
      <c r="CP1653" s="113"/>
      <c r="CQ1653" s="113"/>
      <c r="CR1653" s="113"/>
      <c r="CS1653" s="113"/>
      <c r="CT1653" s="113"/>
      <c r="CU1653" s="113"/>
      <c r="CV1653" s="113"/>
      <c r="CW1653" s="113"/>
      <c r="CX1653" s="113"/>
      <c r="CY1653" s="113"/>
      <c r="CZ1653" s="113"/>
      <c r="DA1653" s="113"/>
      <c r="DB1653" s="113"/>
      <c r="DC1653" s="113"/>
      <c r="DD1653" s="113"/>
      <c r="DE1653" s="113"/>
    </row>
    <row r="1654" spans="19:109">
      <c r="S1654" s="113"/>
      <c r="T1654" s="113"/>
      <c r="U1654" s="113"/>
      <c r="V1654" s="113"/>
      <c r="W1654" s="113"/>
      <c r="X1654" s="113"/>
      <c r="Y1654" s="113"/>
      <c r="Z1654" s="113"/>
      <c r="AA1654" s="113"/>
      <c r="AB1654" s="113"/>
      <c r="AC1654" s="113"/>
      <c r="AD1654" s="113"/>
      <c r="AE1654" s="113"/>
      <c r="AF1654" s="113"/>
      <c r="AG1654" s="113"/>
      <c r="AH1654" s="113"/>
      <c r="AI1654" s="113"/>
      <c r="AJ1654" s="113"/>
      <c r="AK1654" s="113"/>
      <c r="AL1654" s="113"/>
      <c r="AM1654" s="113"/>
      <c r="AN1654" s="113"/>
      <c r="AO1654" s="113"/>
      <c r="AP1654" s="113"/>
      <c r="AQ1654" s="113"/>
      <c r="AR1654" s="113"/>
      <c r="AS1654" s="113"/>
      <c r="AT1654" s="113"/>
      <c r="AU1654" s="113"/>
      <c r="AV1654" s="113"/>
      <c r="AW1654" s="113"/>
      <c r="AX1654" s="113"/>
      <c r="AY1654" s="113"/>
      <c r="AZ1654" s="113"/>
      <c r="BA1654" s="113"/>
      <c r="BB1654" s="113"/>
      <c r="BC1654" s="113"/>
      <c r="BD1654" s="113"/>
      <c r="BE1654" s="113"/>
      <c r="BF1654" s="113"/>
      <c r="BG1654" s="113"/>
      <c r="BH1654" s="113"/>
      <c r="BI1654" s="113"/>
      <c r="BJ1654" s="113"/>
      <c r="BK1654" s="113"/>
      <c r="BL1654" s="113"/>
      <c r="BM1654" s="113"/>
      <c r="BN1654" s="113"/>
      <c r="BO1654" s="113"/>
      <c r="BP1654" s="113"/>
      <c r="BQ1654" s="113"/>
      <c r="BR1654" s="113"/>
      <c r="BS1654" s="113"/>
      <c r="BT1654" s="113"/>
      <c r="BU1654" s="113"/>
      <c r="BV1654" s="113"/>
      <c r="BW1654" s="113"/>
      <c r="BX1654" s="113"/>
      <c r="BY1654" s="113"/>
      <c r="BZ1654" s="113"/>
      <c r="CA1654" s="113"/>
      <c r="CB1654" s="113"/>
      <c r="CC1654" s="113"/>
      <c r="CD1654" s="113"/>
      <c r="CE1654" s="113"/>
      <c r="CF1654" s="113"/>
      <c r="CG1654" s="113"/>
      <c r="CH1654" s="113"/>
      <c r="CI1654" s="113"/>
      <c r="CJ1654" s="113"/>
      <c r="CK1654" s="113"/>
      <c r="CL1654" s="113"/>
      <c r="CM1654" s="113"/>
      <c r="CN1654" s="113"/>
      <c r="CO1654" s="113"/>
      <c r="CP1654" s="113"/>
      <c r="CQ1654" s="113"/>
      <c r="CR1654" s="113"/>
      <c r="CS1654" s="113"/>
      <c r="CT1654" s="113"/>
      <c r="CU1654" s="113"/>
      <c r="CV1654" s="113"/>
      <c r="CW1654" s="113"/>
      <c r="CX1654" s="113"/>
      <c r="CY1654" s="113"/>
      <c r="CZ1654" s="113"/>
      <c r="DA1654" s="113"/>
      <c r="DB1654" s="113"/>
      <c r="DC1654" s="113"/>
      <c r="DD1654" s="113"/>
      <c r="DE1654" s="113"/>
    </row>
    <row r="1655" spans="19:109">
      <c r="S1655" s="113"/>
      <c r="T1655" s="113"/>
      <c r="U1655" s="113"/>
      <c r="V1655" s="113"/>
      <c r="W1655" s="113"/>
      <c r="X1655" s="113"/>
      <c r="Y1655" s="113"/>
      <c r="Z1655" s="113"/>
      <c r="AA1655" s="113"/>
      <c r="AB1655" s="113"/>
      <c r="AC1655" s="113"/>
      <c r="AD1655" s="113"/>
      <c r="AE1655" s="113"/>
      <c r="AF1655" s="113"/>
      <c r="AG1655" s="113"/>
      <c r="AH1655" s="113"/>
      <c r="AI1655" s="113"/>
      <c r="AJ1655" s="113"/>
      <c r="AK1655" s="113"/>
      <c r="AL1655" s="113"/>
      <c r="AM1655" s="113"/>
      <c r="AN1655" s="113"/>
      <c r="AO1655" s="113"/>
      <c r="AP1655" s="113"/>
      <c r="AQ1655" s="113"/>
      <c r="AR1655" s="113"/>
      <c r="AS1655" s="113"/>
      <c r="AT1655" s="113"/>
      <c r="AU1655" s="113"/>
      <c r="AV1655" s="113"/>
      <c r="AW1655" s="113"/>
      <c r="AX1655" s="113"/>
      <c r="AY1655" s="113"/>
      <c r="AZ1655" s="113"/>
      <c r="BA1655" s="113"/>
      <c r="BB1655" s="113"/>
      <c r="BC1655" s="113"/>
      <c r="BD1655" s="113"/>
      <c r="BE1655" s="113"/>
      <c r="BF1655" s="113"/>
      <c r="BG1655" s="113"/>
      <c r="BH1655" s="113"/>
      <c r="BI1655" s="113"/>
      <c r="BJ1655" s="113"/>
      <c r="BK1655" s="113"/>
      <c r="BL1655" s="113"/>
      <c r="BM1655" s="113"/>
      <c r="BN1655" s="113"/>
      <c r="BO1655" s="113"/>
      <c r="BP1655" s="113"/>
      <c r="BQ1655" s="113"/>
      <c r="BR1655" s="113"/>
      <c r="BS1655" s="113"/>
      <c r="BT1655" s="113"/>
      <c r="BU1655" s="113"/>
      <c r="BV1655" s="113"/>
      <c r="BW1655" s="113"/>
      <c r="BX1655" s="113"/>
      <c r="BY1655" s="113"/>
      <c r="BZ1655" s="113"/>
      <c r="CA1655" s="113"/>
      <c r="CB1655" s="113"/>
      <c r="CC1655" s="113"/>
      <c r="CD1655" s="113"/>
      <c r="CE1655" s="113"/>
      <c r="CF1655" s="113"/>
      <c r="CG1655" s="113"/>
      <c r="CH1655" s="113"/>
      <c r="CI1655" s="113"/>
      <c r="CJ1655" s="113"/>
      <c r="CK1655" s="113"/>
      <c r="CL1655" s="113"/>
      <c r="CM1655" s="113"/>
      <c r="CN1655" s="113"/>
      <c r="CO1655" s="113"/>
      <c r="CP1655" s="113"/>
      <c r="CQ1655" s="113"/>
      <c r="CR1655" s="113"/>
      <c r="CS1655" s="113"/>
      <c r="CT1655" s="113"/>
      <c r="CU1655" s="113"/>
      <c r="CV1655" s="113"/>
      <c r="CW1655" s="113"/>
      <c r="CX1655" s="113"/>
      <c r="CY1655" s="113"/>
      <c r="CZ1655" s="113"/>
      <c r="DA1655" s="113"/>
      <c r="DB1655" s="113"/>
      <c r="DC1655" s="113"/>
      <c r="DD1655" s="113"/>
      <c r="DE1655" s="113"/>
    </row>
    <row r="1656" spans="19:109">
      <c r="S1656" s="113"/>
      <c r="T1656" s="113"/>
      <c r="U1656" s="113"/>
      <c r="V1656" s="113"/>
      <c r="W1656" s="113"/>
      <c r="X1656" s="113"/>
      <c r="Y1656" s="113"/>
      <c r="Z1656" s="113"/>
      <c r="AA1656" s="113"/>
      <c r="AB1656" s="113"/>
      <c r="AC1656" s="113"/>
      <c r="AD1656" s="113"/>
      <c r="AE1656" s="113"/>
      <c r="AF1656" s="113"/>
      <c r="AG1656" s="113"/>
      <c r="AH1656" s="113"/>
      <c r="AI1656" s="113"/>
      <c r="AJ1656" s="113"/>
      <c r="AK1656" s="113"/>
      <c r="AL1656" s="113"/>
      <c r="AM1656" s="113"/>
      <c r="AN1656" s="113"/>
      <c r="AO1656" s="113"/>
      <c r="AP1656" s="113"/>
      <c r="AQ1656" s="113"/>
      <c r="AR1656" s="113"/>
      <c r="AS1656" s="113"/>
      <c r="AT1656" s="113"/>
      <c r="AU1656" s="113"/>
      <c r="AV1656" s="113"/>
      <c r="AW1656" s="113"/>
      <c r="AX1656" s="113"/>
      <c r="AY1656" s="113"/>
      <c r="AZ1656" s="113"/>
      <c r="BA1656" s="113"/>
      <c r="BB1656" s="113"/>
      <c r="BC1656" s="113"/>
      <c r="BD1656" s="113"/>
      <c r="BE1656" s="113"/>
      <c r="BF1656" s="113"/>
      <c r="BG1656" s="113"/>
      <c r="BH1656" s="113"/>
      <c r="BI1656" s="113"/>
      <c r="BJ1656" s="113"/>
      <c r="BK1656" s="113"/>
      <c r="BL1656" s="113"/>
      <c r="BM1656" s="113"/>
      <c r="BN1656" s="113"/>
      <c r="BO1656" s="113"/>
      <c r="BP1656" s="113"/>
      <c r="BQ1656" s="113"/>
      <c r="BR1656" s="113"/>
      <c r="BS1656" s="113"/>
      <c r="BT1656" s="113"/>
      <c r="BU1656" s="113"/>
      <c r="BV1656" s="113"/>
      <c r="BW1656" s="113"/>
      <c r="BX1656" s="113"/>
      <c r="BY1656" s="113"/>
      <c r="BZ1656" s="113"/>
      <c r="CA1656" s="113"/>
      <c r="CB1656" s="113"/>
      <c r="CC1656" s="113"/>
      <c r="CD1656" s="113"/>
      <c r="CE1656" s="113"/>
      <c r="CF1656" s="113"/>
      <c r="CG1656" s="113"/>
      <c r="CH1656" s="113"/>
      <c r="CI1656" s="113"/>
      <c r="CJ1656" s="113"/>
      <c r="CK1656" s="113"/>
      <c r="CL1656" s="113"/>
      <c r="CM1656" s="113"/>
      <c r="CN1656" s="113"/>
      <c r="CO1656" s="113"/>
      <c r="CP1656" s="113"/>
      <c r="CQ1656" s="113"/>
      <c r="CR1656" s="113"/>
      <c r="CS1656" s="113"/>
      <c r="CT1656" s="113"/>
      <c r="CU1656" s="113"/>
      <c r="CV1656" s="113"/>
      <c r="CW1656" s="113"/>
      <c r="CX1656" s="113"/>
      <c r="CY1656" s="113"/>
      <c r="CZ1656" s="113"/>
      <c r="DA1656" s="113"/>
      <c r="DB1656" s="113"/>
      <c r="DC1656" s="113"/>
      <c r="DD1656" s="113"/>
      <c r="DE1656" s="113"/>
    </row>
    <row r="1657" spans="19:109">
      <c r="S1657" s="113"/>
      <c r="T1657" s="113"/>
      <c r="U1657" s="113"/>
      <c r="V1657" s="113"/>
      <c r="W1657" s="113"/>
      <c r="X1657" s="113"/>
      <c r="Y1657" s="113"/>
      <c r="Z1657" s="113"/>
      <c r="AA1657" s="113"/>
      <c r="AB1657" s="113"/>
      <c r="AC1657" s="113"/>
      <c r="AD1657" s="113"/>
      <c r="AE1657" s="113"/>
      <c r="AF1657" s="113"/>
      <c r="AG1657" s="113"/>
      <c r="AH1657" s="113"/>
      <c r="AI1657" s="113"/>
      <c r="AJ1657" s="113"/>
      <c r="AK1657" s="113"/>
      <c r="AL1657" s="113"/>
      <c r="AM1657" s="113"/>
      <c r="AN1657" s="113"/>
      <c r="AO1657" s="113"/>
      <c r="AP1657" s="113"/>
      <c r="AQ1657" s="113"/>
      <c r="AR1657" s="113"/>
      <c r="AS1657" s="113"/>
      <c r="AT1657" s="113"/>
      <c r="AU1657" s="113"/>
      <c r="AV1657" s="113"/>
      <c r="AW1657" s="113"/>
      <c r="AX1657" s="113"/>
      <c r="AY1657" s="113"/>
      <c r="AZ1657" s="113"/>
      <c r="BA1657" s="113"/>
      <c r="BB1657" s="113"/>
      <c r="BC1657" s="113"/>
      <c r="BD1657" s="113"/>
      <c r="BE1657" s="113"/>
      <c r="BF1657" s="113"/>
      <c r="BG1657" s="113"/>
      <c r="BH1657" s="113"/>
      <c r="BI1657" s="113"/>
      <c r="BJ1657" s="113"/>
      <c r="BK1657" s="113"/>
      <c r="BL1657" s="113"/>
      <c r="BM1657" s="113"/>
      <c r="BN1657" s="113"/>
      <c r="BO1657" s="113"/>
      <c r="BP1657" s="113"/>
      <c r="BQ1657" s="113"/>
      <c r="BR1657" s="113"/>
      <c r="BS1657" s="113"/>
      <c r="BT1657" s="113"/>
      <c r="BU1657" s="113"/>
      <c r="BV1657" s="113"/>
      <c r="BW1657" s="113"/>
      <c r="BX1657" s="113"/>
      <c r="BY1657" s="113"/>
      <c r="BZ1657" s="113"/>
      <c r="CA1657" s="113"/>
      <c r="CB1657" s="113"/>
      <c r="CC1657" s="113"/>
      <c r="CD1657" s="113"/>
      <c r="CE1657" s="113"/>
      <c r="CF1657" s="113"/>
      <c r="CG1657" s="113"/>
      <c r="CH1657" s="113"/>
      <c r="CI1657" s="113"/>
      <c r="CJ1657" s="113"/>
      <c r="CK1657" s="113"/>
      <c r="CL1657" s="113"/>
      <c r="CM1657" s="113"/>
      <c r="CN1657" s="113"/>
      <c r="CO1657" s="113"/>
      <c r="CP1657" s="113"/>
      <c r="CQ1657" s="113"/>
      <c r="CR1657" s="113"/>
      <c r="CS1657" s="113"/>
      <c r="CT1657" s="113"/>
      <c r="CU1657" s="113"/>
      <c r="CV1657" s="113"/>
      <c r="CW1657" s="113"/>
      <c r="CX1657" s="113"/>
      <c r="CY1657" s="113"/>
      <c r="CZ1657" s="113"/>
      <c r="DA1657" s="113"/>
      <c r="DB1657" s="113"/>
      <c r="DC1657" s="113"/>
      <c r="DD1657" s="113"/>
      <c r="DE1657" s="113"/>
    </row>
    <row r="1658" spans="19:109">
      <c r="S1658" s="113"/>
      <c r="T1658" s="113"/>
      <c r="U1658" s="113"/>
      <c r="V1658" s="113"/>
      <c r="W1658" s="113"/>
      <c r="X1658" s="113"/>
      <c r="Y1658" s="113"/>
      <c r="Z1658" s="113"/>
      <c r="AA1658" s="113"/>
      <c r="AB1658" s="113"/>
      <c r="AC1658" s="113"/>
      <c r="AD1658" s="113"/>
      <c r="AE1658" s="113"/>
      <c r="AF1658" s="113"/>
      <c r="AG1658" s="113"/>
      <c r="AH1658" s="113"/>
      <c r="AI1658" s="113"/>
      <c r="AJ1658" s="113"/>
      <c r="AK1658" s="113"/>
      <c r="AL1658" s="113"/>
      <c r="AM1658" s="113"/>
      <c r="AN1658" s="113"/>
      <c r="AO1658" s="113"/>
      <c r="AP1658" s="113"/>
      <c r="AQ1658" s="113"/>
      <c r="AR1658" s="113"/>
      <c r="AS1658" s="113"/>
      <c r="AT1658" s="113"/>
      <c r="AU1658" s="113"/>
      <c r="AV1658" s="113"/>
      <c r="AW1658" s="113"/>
      <c r="AX1658" s="113"/>
      <c r="AY1658" s="113"/>
      <c r="AZ1658" s="113"/>
      <c r="BA1658" s="113"/>
      <c r="BB1658" s="113"/>
      <c r="BC1658" s="113"/>
      <c r="BD1658" s="113"/>
      <c r="BE1658" s="113"/>
      <c r="BF1658" s="113"/>
      <c r="BG1658" s="113"/>
      <c r="BH1658" s="113"/>
      <c r="BI1658" s="113"/>
      <c r="BJ1658" s="113"/>
      <c r="BK1658" s="113"/>
      <c r="BL1658" s="113"/>
      <c r="BM1658" s="113"/>
      <c r="BN1658" s="113"/>
      <c r="BO1658" s="113"/>
      <c r="BP1658" s="113"/>
      <c r="BQ1658" s="113"/>
      <c r="BR1658" s="113"/>
      <c r="BS1658" s="113"/>
      <c r="BT1658" s="113"/>
      <c r="BU1658" s="113"/>
      <c r="BV1658" s="113"/>
      <c r="BW1658" s="113"/>
      <c r="BX1658" s="113"/>
      <c r="BY1658" s="113"/>
      <c r="BZ1658" s="113"/>
      <c r="CA1658" s="113"/>
      <c r="CB1658" s="113"/>
      <c r="CC1658" s="113"/>
      <c r="CD1658" s="113"/>
      <c r="CE1658" s="113"/>
      <c r="CF1658" s="113"/>
      <c r="CG1658" s="113"/>
      <c r="CH1658" s="113"/>
      <c r="CI1658" s="113"/>
      <c r="CJ1658" s="113"/>
      <c r="CK1658" s="113"/>
      <c r="CL1658" s="113"/>
      <c r="CM1658" s="113"/>
      <c r="CN1658" s="113"/>
      <c r="CO1658" s="113"/>
      <c r="CP1658" s="113"/>
      <c r="CQ1658" s="113"/>
      <c r="CR1658" s="113"/>
      <c r="CS1658" s="113"/>
      <c r="CT1658" s="113"/>
      <c r="CU1658" s="113"/>
      <c r="CV1658" s="113"/>
      <c r="CW1658" s="113"/>
      <c r="CX1658" s="113"/>
      <c r="CY1658" s="113"/>
      <c r="CZ1658" s="113"/>
      <c r="DA1658" s="113"/>
      <c r="DB1658" s="113"/>
      <c r="DC1658" s="113"/>
      <c r="DD1658" s="113"/>
      <c r="DE1658" s="113"/>
    </row>
    <row r="1659" spans="19:109">
      <c r="S1659" s="113"/>
      <c r="T1659" s="113"/>
      <c r="U1659" s="113"/>
      <c r="V1659" s="113"/>
      <c r="W1659" s="113"/>
      <c r="X1659" s="113"/>
      <c r="Y1659" s="113"/>
      <c r="Z1659" s="113"/>
      <c r="AA1659" s="113"/>
      <c r="AB1659" s="113"/>
      <c r="AC1659" s="113"/>
      <c r="AD1659" s="113"/>
      <c r="AE1659" s="113"/>
      <c r="AF1659" s="113"/>
      <c r="AG1659" s="113"/>
      <c r="AH1659" s="113"/>
      <c r="AI1659" s="113"/>
      <c r="AJ1659" s="113"/>
      <c r="AK1659" s="113"/>
      <c r="AL1659" s="113"/>
      <c r="AM1659" s="113"/>
      <c r="AN1659" s="113"/>
      <c r="AO1659" s="113"/>
      <c r="AP1659" s="113"/>
      <c r="AQ1659" s="113"/>
      <c r="AR1659" s="113"/>
      <c r="AS1659" s="113"/>
      <c r="AT1659" s="113"/>
      <c r="AU1659" s="113"/>
      <c r="AV1659" s="113"/>
      <c r="AW1659" s="113"/>
      <c r="AX1659" s="113"/>
      <c r="AY1659" s="113"/>
      <c r="AZ1659" s="113"/>
      <c r="BA1659" s="113"/>
      <c r="BB1659" s="113"/>
      <c r="BC1659" s="113"/>
      <c r="BD1659" s="113"/>
      <c r="BE1659" s="113"/>
      <c r="BF1659" s="113"/>
      <c r="BG1659" s="113"/>
      <c r="BH1659" s="113"/>
      <c r="BI1659" s="113"/>
      <c r="BJ1659" s="113"/>
      <c r="BK1659" s="113"/>
      <c r="BL1659" s="113"/>
      <c r="BM1659" s="113"/>
      <c r="BN1659" s="113"/>
      <c r="BO1659" s="113"/>
      <c r="BP1659" s="113"/>
      <c r="BQ1659" s="113"/>
      <c r="BR1659" s="113"/>
      <c r="BS1659" s="113"/>
      <c r="BT1659" s="113"/>
      <c r="BU1659" s="113"/>
      <c r="BV1659" s="113"/>
      <c r="BW1659" s="113"/>
      <c r="BX1659" s="113"/>
      <c r="BY1659" s="113"/>
      <c r="BZ1659" s="113"/>
      <c r="CA1659" s="113"/>
      <c r="CB1659" s="113"/>
      <c r="CC1659" s="113"/>
      <c r="CD1659" s="113"/>
      <c r="CE1659" s="113"/>
      <c r="CF1659" s="113"/>
      <c r="CG1659" s="113"/>
      <c r="CH1659" s="113"/>
      <c r="CI1659" s="113"/>
      <c r="CJ1659" s="113"/>
      <c r="CK1659" s="113"/>
      <c r="CL1659" s="113"/>
      <c r="CM1659" s="113"/>
      <c r="CN1659" s="113"/>
      <c r="CO1659" s="113"/>
      <c r="CP1659" s="113"/>
      <c r="CQ1659" s="113"/>
      <c r="CR1659" s="113"/>
      <c r="CS1659" s="113"/>
      <c r="CT1659" s="113"/>
      <c r="CU1659" s="113"/>
      <c r="CV1659" s="113"/>
      <c r="CW1659" s="113"/>
      <c r="CX1659" s="113"/>
      <c r="CY1659" s="113"/>
      <c r="CZ1659" s="113"/>
      <c r="DA1659" s="113"/>
      <c r="DB1659" s="113"/>
      <c r="DC1659" s="113"/>
      <c r="DD1659" s="113"/>
      <c r="DE1659" s="113"/>
    </row>
    <row r="1660" spans="19:109">
      <c r="S1660" s="113"/>
      <c r="T1660" s="113"/>
      <c r="U1660" s="113"/>
      <c r="V1660" s="113"/>
      <c r="W1660" s="113"/>
      <c r="X1660" s="113"/>
      <c r="Y1660" s="113"/>
      <c r="Z1660" s="113"/>
      <c r="AA1660" s="113"/>
      <c r="AB1660" s="113"/>
      <c r="AC1660" s="113"/>
      <c r="AD1660" s="113"/>
      <c r="AE1660" s="113"/>
      <c r="AF1660" s="113"/>
      <c r="AG1660" s="113"/>
      <c r="AH1660" s="113"/>
      <c r="AI1660" s="113"/>
      <c r="AJ1660" s="113"/>
      <c r="AK1660" s="113"/>
      <c r="AL1660" s="113"/>
      <c r="AM1660" s="113"/>
      <c r="AN1660" s="113"/>
      <c r="AO1660" s="113"/>
      <c r="AP1660" s="113"/>
      <c r="AQ1660" s="113"/>
      <c r="AR1660" s="113"/>
      <c r="AS1660" s="113"/>
      <c r="AT1660" s="113"/>
      <c r="AU1660" s="113"/>
      <c r="AV1660" s="113"/>
      <c r="AW1660" s="113"/>
      <c r="AX1660" s="113"/>
      <c r="AY1660" s="113"/>
      <c r="AZ1660" s="113"/>
      <c r="BA1660" s="113"/>
      <c r="BB1660" s="113"/>
      <c r="BC1660" s="113"/>
      <c r="BD1660" s="113"/>
      <c r="BE1660" s="113"/>
      <c r="BF1660" s="113"/>
      <c r="BG1660" s="113"/>
      <c r="BH1660" s="113"/>
      <c r="BI1660" s="113"/>
      <c r="BJ1660" s="113"/>
      <c r="BK1660" s="113"/>
      <c r="BL1660" s="113"/>
      <c r="BM1660" s="113"/>
      <c r="BN1660" s="113"/>
      <c r="BO1660" s="113"/>
      <c r="BP1660" s="113"/>
      <c r="BQ1660" s="113"/>
      <c r="BR1660" s="113"/>
      <c r="BS1660" s="113"/>
      <c r="BT1660" s="113"/>
      <c r="BU1660" s="113"/>
      <c r="BV1660" s="113"/>
      <c r="BW1660" s="113"/>
      <c r="BX1660" s="113"/>
      <c r="BY1660" s="113"/>
      <c r="BZ1660" s="113"/>
      <c r="CA1660" s="113"/>
      <c r="CB1660" s="113"/>
      <c r="CC1660" s="113"/>
      <c r="CD1660" s="113"/>
      <c r="CE1660" s="113"/>
      <c r="CF1660" s="113"/>
      <c r="CG1660" s="113"/>
      <c r="CH1660" s="113"/>
      <c r="CI1660" s="113"/>
      <c r="CJ1660" s="113"/>
      <c r="CK1660" s="113"/>
      <c r="CL1660" s="113"/>
      <c r="CM1660" s="113"/>
      <c r="CN1660" s="113"/>
      <c r="CO1660" s="113"/>
      <c r="CP1660" s="113"/>
      <c r="CQ1660" s="113"/>
      <c r="CR1660" s="113"/>
      <c r="CS1660" s="113"/>
      <c r="CT1660" s="113"/>
      <c r="CU1660" s="113"/>
      <c r="CV1660" s="113"/>
      <c r="CW1660" s="113"/>
      <c r="CX1660" s="113"/>
      <c r="CY1660" s="113"/>
      <c r="CZ1660" s="113"/>
      <c r="DA1660" s="113"/>
      <c r="DB1660" s="113"/>
      <c r="DC1660" s="113"/>
      <c r="DD1660" s="113"/>
      <c r="DE1660" s="113"/>
    </row>
    <row r="1661" spans="19:109">
      <c r="S1661" s="113"/>
      <c r="T1661" s="113"/>
      <c r="U1661" s="113"/>
      <c r="V1661" s="113"/>
      <c r="W1661" s="113"/>
      <c r="X1661" s="113"/>
      <c r="Y1661" s="113"/>
      <c r="Z1661" s="113"/>
      <c r="AA1661" s="113"/>
      <c r="AB1661" s="113"/>
      <c r="AC1661" s="113"/>
      <c r="AD1661" s="113"/>
      <c r="AE1661" s="113"/>
      <c r="AF1661" s="113"/>
      <c r="AG1661" s="113"/>
      <c r="AH1661" s="113"/>
      <c r="AI1661" s="113"/>
      <c r="AJ1661" s="113"/>
      <c r="AK1661" s="113"/>
      <c r="AL1661" s="113"/>
      <c r="AM1661" s="113"/>
      <c r="AN1661" s="113"/>
      <c r="AO1661" s="113"/>
      <c r="AP1661" s="113"/>
      <c r="AQ1661" s="113"/>
      <c r="AR1661" s="113"/>
      <c r="AS1661" s="113"/>
      <c r="AT1661" s="113"/>
      <c r="AU1661" s="113"/>
      <c r="AV1661" s="113"/>
      <c r="AW1661" s="113"/>
      <c r="AX1661" s="113"/>
      <c r="AY1661" s="113"/>
      <c r="AZ1661" s="113"/>
      <c r="BA1661" s="113"/>
      <c r="BB1661" s="113"/>
      <c r="BC1661" s="113"/>
      <c r="BD1661" s="113"/>
      <c r="BE1661" s="113"/>
      <c r="BF1661" s="113"/>
      <c r="BG1661" s="113"/>
      <c r="BH1661" s="113"/>
      <c r="BI1661" s="113"/>
      <c r="BJ1661" s="113"/>
      <c r="BK1661" s="113"/>
      <c r="BL1661" s="113"/>
      <c r="BM1661" s="113"/>
      <c r="BN1661" s="113"/>
      <c r="BO1661" s="113"/>
      <c r="BP1661" s="113"/>
      <c r="BQ1661" s="113"/>
      <c r="BR1661" s="113"/>
      <c r="BS1661" s="113"/>
      <c r="BT1661" s="113"/>
      <c r="BU1661" s="113"/>
      <c r="BV1661" s="113"/>
      <c r="BW1661" s="113"/>
      <c r="BX1661" s="113"/>
      <c r="BY1661" s="113"/>
      <c r="BZ1661" s="113"/>
      <c r="CA1661" s="113"/>
      <c r="CB1661" s="113"/>
      <c r="CC1661" s="113"/>
      <c r="CD1661" s="113"/>
      <c r="CE1661" s="113"/>
      <c r="CF1661" s="113"/>
      <c r="CG1661" s="113"/>
      <c r="CH1661" s="113"/>
      <c r="CI1661" s="113"/>
      <c r="CJ1661" s="113"/>
      <c r="CK1661" s="113"/>
      <c r="CL1661" s="113"/>
      <c r="CM1661" s="113"/>
      <c r="CN1661" s="113"/>
      <c r="CO1661" s="113"/>
      <c r="CP1661" s="113"/>
      <c r="CQ1661" s="113"/>
      <c r="CR1661" s="113"/>
      <c r="CS1661" s="113"/>
      <c r="CT1661" s="113"/>
      <c r="CU1661" s="113"/>
      <c r="CV1661" s="113"/>
      <c r="CW1661" s="113"/>
      <c r="CX1661" s="113"/>
      <c r="CY1661" s="113"/>
      <c r="CZ1661" s="113"/>
      <c r="DA1661" s="113"/>
      <c r="DB1661" s="113"/>
      <c r="DC1661" s="113"/>
      <c r="DD1661" s="113"/>
      <c r="DE1661" s="113"/>
    </row>
    <row r="1662" spans="19:109">
      <c r="S1662" s="113"/>
      <c r="T1662" s="113"/>
      <c r="U1662" s="113"/>
      <c r="V1662" s="113"/>
      <c r="W1662" s="113"/>
      <c r="X1662" s="113"/>
      <c r="Y1662" s="113"/>
      <c r="Z1662" s="113"/>
      <c r="AA1662" s="113"/>
      <c r="AB1662" s="113"/>
      <c r="AC1662" s="113"/>
      <c r="AD1662" s="113"/>
      <c r="AE1662" s="113"/>
      <c r="AF1662" s="113"/>
      <c r="AG1662" s="113"/>
      <c r="AH1662" s="113"/>
      <c r="AI1662" s="113"/>
      <c r="AJ1662" s="113"/>
      <c r="AK1662" s="113"/>
      <c r="AL1662" s="113"/>
      <c r="AM1662" s="113"/>
      <c r="AN1662" s="113"/>
      <c r="AO1662" s="113"/>
      <c r="AP1662" s="113"/>
      <c r="AQ1662" s="113"/>
      <c r="AR1662" s="113"/>
      <c r="AS1662" s="113"/>
      <c r="AT1662" s="113"/>
      <c r="AU1662" s="113"/>
      <c r="AV1662" s="113"/>
      <c r="AW1662" s="113"/>
      <c r="AX1662" s="113"/>
      <c r="AY1662" s="113"/>
      <c r="AZ1662" s="113"/>
      <c r="BA1662" s="113"/>
      <c r="BB1662" s="113"/>
      <c r="BC1662" s="113"/>
      <c r="BD1662" s="113"/>
      <c r="BE1662" s="113"/>
      <c r="BF1662" s="113"/>
      <c r="BG1662" s="113"/>
      <c r="BH1662" s="113"/>
      <c r="BI1662" s="113"/>
      <c r="BJ1662" s="113"/>
      <c r="BK1662" s="113"/>
      <c r="BL1662" s="113"/>
      <c r="BM1662" s="113"/>
      <c r="BN1662" s="113"/>
      <c r="BO1662" s="113"/>
      <c r="BP1662" s="113"/>
      <c r="BQ1662" s="113"/>
      <c r="BR1662" s="113"/>
      <c r="BS1662" s="113"/>
      <c r="BT1662" s="113"/>
      <c r="BU1662" s="113"/>
      <c r="BV1662" s="113"/>
      <c r="BW1662" s="113"/>
      <c r="BX1662" s="113"/>
      <c r="BY1662" s="113"/>
      <c r="BZ1662" s="113"/>
      <c r="CA1662" s="113"/>
      <c r="CB1662" s="113"/>
      <c r="CC1662" s="113"/>
      <c r="CD1662" s="113"/>
      <c r="CE1662" s="113"/>
      <c r="CF1662" s="113"/>
      <c r="CG1662" s="113"/>
      <c r="CH1662" s="113"/>
      <c r="CI1662" s="113"/>
      <c r="CJ1662" s="113"/>
      <c r="CK1662" s="113"/>
      <c r="CL1662" s="113"/>
      <c r="CM1662" s="113"/>
      <c r="CN1662" s="113"/>
      <c r="CO1662" s="113"/>
      <c r="CP1662" s="113"/>
      <c r="CQ1662" s="113"/>
      <c r="CR1662" s="113"/>
      <c r="CS1662" s="113"/>
      <c r="CT1662" s="113"/>
      <c r="CU1662" s="113"/>
      <c r="CV1662" s="113"/>
      <c r="CW1662" s="113"/>
      <c r="CX1662" s="113"/>
      <c r="CY1662" s="113"/>
      <c r="CZ1662" s="113"/>
      <c r="DA1662" s="113"/>
      <c r="DB1662" s="113"/>
      <c r="DC1662" s="113"/>
      <c r="DD1662" s="113"/>
      <c r="DE1662" s="113"/>
    </row>
    <row r="1663" spans="19:109">
      <c r="S1663" s="113"/>
      <c r="T1663" s="113"/>
      <c r="U1663" s="113"/>
      <c r="V1663" s="113"/>
      <c r="W1663" s="113"/>
      <c r="X1663" s="113"/>
      <c r="Y1663" s="113"/>
      <c r="Z1663" s="113"/>
      <c r="AA1663" s="113"/>
      <c r="AB1663" s="113"/>
      <c r="AC1663" s="113"/>
      <c r="AD1663" s="113"/>
      <c r="AE1663" s="113"/>
      <c r="AF1663" s="113"/>
      <c r="AG1663" s="113"/>
      <c r="AH1663" s="113"/>
      <c r="AI1663" s="113"/>
      <c r="AJ1663" s="113"/>
      <c r="AK1663" s="113"/>
      <c r="AL1663" s="113"/>
      <c r="AM1663" s="113"/>
      <c r="AN1663" s="113"/>
      <c r="AO1663" s="113"/>
      <c r="AP1663" s="113"/>
      <c r="AQ1663" s="113"/>
      <c r="AR1663" s="113"/>
      <c r="AS1663" s="113"/>
      <c r="AT1663" s="113"/>
      <c r="AU1663" s="113"/>
      <c r="AV1663" s="113"/>
      <c r="AW1663" s="113"/>
      <c r="AX1663" s="113"/>
      <c r="AY1663" s="113"/>
      <c r="AZ1663" s="113"/>
      <c r="BA1663" s="113"/>
      <c r="BB1663" s="113"/>
      <c r="BC1663" s="113"/>
      <c r="BD1663" s="113"/>
      <c r="BE1663" s="113"/>
      <c r="BF1663" s="113"/>
      <c r="BG1663" s="113"/>
      <c r="BH1663" s="113"/>
      <c r="BI1663" s="113"/>
      <c r="BJ1663" s="113"/>
      <c r="BK1663" s="113"/>
      <c r="BL1663" s="113"/>
      <c r="BM1663" s="113"/>
      <c r="BN1663" s="113"/>
      <c r="BO1663" s="113"/>
      <c r="BP1663" s="113"/>
      <c r="BQ1663" s="113"/>
      <c r="BR1663" s="113"/>
      <c r="BS1663" s="113"/>
      <c r="BT1663" s="113"/>
      <c r="BU1663" s="113"/>
      <c r="BV1663" s="113"/>
      <c r="BW1663" s="113"/>
      <c r="BX1663" s="113"/>
      <c r="BY1663" s="113"/>
      <c r="BZ1663" s="113"/>
      <c r="CA1663" s="113"/>
      <c r="CB1663" s="113"/>
      <c r="CC1663" s="113"/>
      <c r="CD1663" s="113"/>
      <c r="CE1663" s="113"/>
      <c r="CF1663" s="113"/>
      <c r="CG1663" s="113"/>
      <c r="CH1663" s="113"/>
      <c r="CI1663" s="113"/>
      <c r="CJ1663" s="113"/>
      <c r="CK1663" s="113"/>
      <c r="CL1663" s="113"/>
      <c r="CM1663" s="113"/>
      <c r="CN1663" s="113"/>
      <c r="CO1663" s="113"/>
      <c r="CP1663" s="113"/>
      <c r="CQ1663" s="113"/>
      <c r="CR1663" s="113"/>
      <c r="CS1663" s="113"/>
      <c r="CT1663" s="113"/>
      <c r="CU1663" s="113"/>
      <c r="CV1663" s="113"/>
      <c r="CW1663" s="113"/>
      <c r="CX1663" s="113"/>
      <c r="CY1663" s="113"/>
      <c r="CZ1663" s="113"/>
      <c r="DA1663" s="113"/>
      <c r="DB1663" s="113"/>
      <c r="DC1663" s="113"/>
      <c r="DD1663" s="113"/>
      <c r="DE1663" s="113"/>
    </row>
    <row r="1664" spans="19:109">
      <c r="S1664" s="113"/>
      <c r="T1664" s="113"/>
      <c r="U1664" s="113"/>
      <c r="V1664" s="113"/>
      <c r="W1664" s="113"/>
      <c r="X1664" s="113"/>
      <c r="Y1664" s="113"/>
      <c r="Z1664" s="113"/>
      <c r="AA1664" s="113"/>
      <c r="AB1664" s="113"/>
      <c r="AC1664" s="113"/>
      <c r="AD1664" s="113"/>
      <c r="AE1664" s="113"/>
      <c r="AF1664" s="113"/>
      <c r="AG1664" s="113"/>
      <c r="AH1664" s="113"/>
      <c r="AI1664" s="113"/>
      <c r="AJ1664" s="113"/>
      <c r="AK1664" s="113"/>
      <c r="AL1664" s="113"/>
      <c r="AM1664" s="113"/>
      <c r="AN1664" s="113"/>
      <c r="AO1664" s="113"/>
      <c r="AP1664" s="113"/>
      <c r="AQ1664" s="113"/>
      <c r="AR1664" s="113"/>
      <c r="AS1664" s="113"/>
      <c r="AT1664" s="113"/>
      <c r="AU1664" s="113"/>
      <c r="AV1664" s="113"/>
      <c r="AW1664" s="113"/>
      <c r="AX1664" s="113"/>
      <c r="AY1664" s="113"/>
      <c r="AZ1664" s="113"/>
      <c r="BA1664" s="113"/>
      <c r="BB1664" s="113"/>
      <c r="BC1664" s="113"/>
      <c r="BD1664" s="113"/>
      <c r="BE1664" s="113"/>
      <c r="BF1664" s="113"/>
      <c r="BG1664" s="113"/>
      <c r="BH1664" s="113"/>
      <c r="BI1664" s="113"/>
      <c r="BJ1664" s="113"/>
      <c r="BK1664" s="113"/>
      <c r="BL1664" s="113"/>
      <c r="BM1664" s="113"/>
      <c r="BN1664" s="113"/>
      <c r="BO1664" s="113"/>
      <c r="BP1664" s="113"/>
      <c r="BQ1664" s="113"/>
      <c r="BR1664" s="113"/>
      <c r="BS1664" s="113"/>
      <c r="BT1664" s="113"/>
      <c r="BU1664" s="113"/>
      <c r="BV1664" s="113"/>
      <c r="BW1664" s="113"/>
      <c r="BX1664" s="113"/>
      <c r="BY1664" s="113"/>
      <c r="BZ1664" s="113"/>
      <c r="CA1664" s="113"/>
      <c r="CB1664" s="113"/>
      <c r="CC1664" s="113"/>
      <c r="CD1664" s="113"/>
      <c r="CE1664" s="113"/>
      <c r="CF1664" s="113"/>
      <c r="CG1664" s="113"/>
      <c r="CH1664" s="113"/>
      <c r="CI1664" s="113"/>
      <c r="CJ1664" s="113"/>
      <c r="CK1664" s="113"/>
      <c r="CL1664" s="113"/>
      <c r="CM1664" s="113"/>
      <c r="CN1664" s="113"/>
      <c r="CO1664" s="113"/>
      <c r="CP1664" s="113"/>
      <c r="CQ1664" s="113"/>
      <c r="CR1664" s="113"/>
      <c r="CS1664" s="113"/>
      <c r="CT1664" s="113"/>
      <c r="CU1664" s="113"/>
      <c r="CV1664" s="113"/>
      <c r="CW1664" s="113"/>
      <c r="CX1664" s="113"/>
      <c r="CY1664" s="113"/>
      <c r="CZ1664" s="113"/>
      <c r="DA1664" s="113"/>
      <c r="DB1664" s="113"/>
      <c r="DC1664" s="113"/>
      <c r="DD1664" s="113"/>
      <c r="DE1664" s="113"/>
    </row>
    <row r="1665" spans="19:109">
      <c r="S1665" s="113"/>
      <c r="T1665" s="113"/>
      <c r="U1665" s="113"/>
      <c r="V1665" s="113"/>
      <c r="W1665" s="113"/>
      <c r="X1665" s="113"/>
      <c r="Y1665" s="113"/>
      <c r="Z1665" s="113"/>
      <c r="AA1665" s="113"/>
      <c r="AB1665" s="113"/>
      <c r="AC1665" s="113"/>
      <c r="AD1665" s="113"/>
      <c r="AE1665" s="113"/>
      <c r="AF1665" s="113"/>
      <c r="AG1665" s="113"/>
      <c r="AH1665" s="113"/>
      <c r="AI1665" s="113"/>
      <c r="AJ1665" s="113"/>
      <c r="AK1665" s="113"/>
      <c r="AL1665" s="113"/>
      <c r="AM1665" s="113"/>
      <c r="AN1665" s="113"/>
      <c r="AO1665" s="113"/>
      <c r="AP1665" s="113"/>
      <c r="AQ1665" s="113"/>
      <c r="AR1665" s="113"/>
      <c r="AS1665" s="113"/>
      <c r="AT1665" s="113"/>
      <c r="AU1665" s="113"/>
      <c r="AV1665" s="113"/>
      <c r="AW1665" s="113"/>
      <c r="AX1665" s="113"/>
      <c r="AY1665" s="113"/>
      <c r="AZ1665" s="113"/>
      <c r="BA1665" s="113"/>
      <c r="BB1665" s="113"/>
      <c r="BC1665" s="113"/>
      <c r="BD1665" s="113"/>
      <c r="BE1665" s="113"/>
      <c r="BF1665" s="113"/>
      <c r="BG1665" s="113"/>
      <c r="BH1665" s="113"/>
      <c r="BI1665" s="113"/>
      <c r="BJ1665" s="113"/>
      <c r="BK1665" s="113"/>
      <c r="BL1665" s="113"/>
      <c r="BM1665" s="113"/>
      <c r="BN1665" s="113"/>
      <c r="BO1665" s="113"/>
      <c r="BP1665" s="113"/>
      <c r="BQ1665" s="113"/>
      <c r="BR1665" s="113"/>
      <c r="BS1665" s="113"/>
      <c r="BT1665" s="113"/>
      <c r="BU1665" s="113"/>
      <c r="BV1665" s="113"/>
      <c r="BW1665" s="113"/>
      <c r="BX1665" s="113"/>
      <c r="BY1665" s="113"/>
      <c r="BZ1665" s="113"/>
      <c r="CA1665" s="113"/>
      <c r="CB1665" s="113"/>
      <c r="CC1665" s="113"/>
      <c r="CD1665" s="113"/>
      <c r="CE1665" s="113"/>
      <c r="CF1665" s="113"/>
      <c r="CG1665" s="113"/>
      <c r="CH1665" s="113"/>
      <c r="CI1665" s="113"/>
      <c r="CJ1665" s="113"/>
      <c r="CK1665" s="113"/>
      <c r="CL1665" s="113"/>
      <c r="CM1665" s="113"/>
      <c r="CN1665" s="113"/>
      <c r="CO1665" s="113"/>
      <c r="CP1665" s="113"/>
      <c r="CQ1665" s="113"/>
      <c r="CR1665" s="113"/>
      <c r="CS1665" s="113"/>
      <c r="CT1665" s="113"/>
      <c r="CU1665" s="113"/>
      <c r="CV1665" s="113"/>
      <c r="CW1665" s="113"/>
      <c r="CX1665" s="113"/>
      <c r="CY1665" s="113"/>
      <c r="CZ1665" s="113"/>
      <c r="DA1665" s="113"/>
      <c r="DB1665" s="113"/>
      <c r="DC1665" s="113"/>
      <c r="DD1665" s="113"/>
      <c r="DE1665" s="113"/>
    </row>
    <row r="1666" spans="19:109">
      <c r="S1666" s="113"/>
      <c r="T1666" s="113"/>
      <c r="U1666" s="113"/>
      <c r="V1666" s="113"/>
      <c r="W1666" s="113"/>
      <c r="X1666" s="113"/>
      <c r="Y1666" s="113"/>
      <c r="Z1666" s="113"/>
      <c r="AA1666" s="113"/>
      <c r="AB1666" s="113"/>
      <c r="AC1666" s="113"/>
      <c r="AD1666" s="113"/>
      <c r="AE1666" s="113"/>
      <c r="AF1666" s="113"/>
      <c r="AG1666" s="113"/>
      <c r="AH1666" s="113"/>
      <c r="AI1666" s="113"/>
      <c r="AJ1666" s="113"/>
      <c r="AK1666" s="113"/>
      <c r="AL1666" s="113"/>
      <c r="AM1666" s="113"/>
      <c r="AN1666" s="113"/>
      <c r="AO1666" s="113"/>
      <c r="AP1666" s="113"/>
      <c r="AQ1666" s="113"/>
      <c r="AR1666" s="113"/>
      <c r="AS1666" s="113"/>
      <c r="AT1666" s="113"/>
      <c r="AU1666" s="113"/>
      <c r="AV1666" s="113"/>
      <c r="AW1666" s="113"/>
      <c r="AX1666" s="113"/>
      <c r="AY1666" s="113"/>
      <c r="AZ1666" s="113"/>
      <c r="BA1666" s="113"/>
      <c r="BB1666" s="113"/>
      <c r="BC1666" s="113"/>
      <c r="BD1666" s="113"/>
      <c r="BE1666" s="113"/>
      <c r="BF1666" s="113"/>
      <c r="BG1666" s="113"/>
      <c r="BH1666" s="113"/>
      <c r="BI1666" s="113"/>
      <c r="BJ1666" s="113"/>
      <c r="BK1666" s="113"/>
      <c r="BL1666" s="113"/>
      <c r="BM1666" s="113"/>
      <c r="BN1666" s="113"/>
      <c r="BO1666" s="113"/>
      <c r="BP1666" s="113"/>
      <c r="BQ1666" s="113"/>
      <c r="BR1666" s="113"/>
      <c r="BS1666" s="113"/>
      <c r="BT1666" s="113"/>
      <c r="BU1666" s="113"/>
      <c r="BV1666" s="113"/>
      <c r="BW1666" s="113"/>
      <c r="BX1666" s="113"/>
      <c r="BY1666" s="113"/>
      <c r="BZ1666" s="113"/>
      <c r="CA1666" s="113"/>
      <c r="CB1666" s="113"/>
      <c r="CC1666" s="113"/>
      <c r="CD1666" s="113"/>
      <c r="CE1666" s="113"/>
      <c r="CF1666" s="113"/>
      <c r="CG1666" s="113"/>
      <c r="CH1666" s="113"/>
      <c r="CI1666" s="113"/>
      <c r="CJ1666" s="113"/>
      <c r="CK1666" s="113"/>
      <c r="CL1666" s="113"/>
      <c r="CM1666" s="113"/>
      <c r="CN1666" s="113"/>
      <c r="CO1666" s="113"/>
      <c r="CP1666" s="113"/>
      <c r="CQ1666" s="113"/>
      <c r="CR1666" s="113"/>
      <c r="CS1666" s="113"/>
      <c r="CT1666" s="113"/>
      <c r="CU1666" s="113"/>
      <c r="CV1666" s="113"/>
      <c r="CW1666" s="113"/>
      <c r="CX1666" s="113"/>
      <c r="CY1666" s="113"/>
      <c r="CZ1666" s="113"/>
      <c r="DA1666" s="113"/>
      <c r="DB1666" s="113"/>
      <c r="DC1666" s="113"/>
      <c r="DD1666" s="113"/>
      <c r="DE1666" s="113"/>
    </row>
    <row r="1667" spans="19:109">
      <c r="S1667" s="113"/>
      <c r="T1667" s="113"/>
      <c r="U1667" s="113"/>
      <c r="V1667" s="113"/>
      <c r="W1667" s="113"/>
      <c r="X1667" s="113"/>
      <c r="Y1667" s="113"/>
      <c r="Z1667" s="113"/>
      <c r="AA1667" s="113"/>
      <c r="AB1667" s="113"/>
      <c r="AC1667" s="113"/>
      <c r="AD1667" s="113"/>
      <c r="AE1667" s="113"/>
      <c r="AF1667" s="113"/>
      <c r="AG1667" s="113"/>
      <c r="AH1667" s="113"/>
      <c r="AI1667" s="113"/>
      <c r="AJ1667" s="113"/>
      <c r="AK1667" s="113"/>
      <c r="AL1667" s="113"/>
      <c r="AM1667" s="113"/>
      <c r="AN1667" s="113"/>
      <c r="AO1667" s="113"/>
      <c r="AP1667" s="113"/>
      <c r="AQ1667" s="113"/>
      <c r="AR1667" s="113"/>
      <c r="AS1667" s="113"/>
      <c r="AT1667" s="113"/>
      <c r="AU1667" s="113"/>
      <c r="AV1667" s="113"/>
      <c r="AW1667" s="113"/>
      <c r="AX1667" s="113"/>
      <c r="AY1667" s="113"/>
      <c r="AZ1667" s="113"/>
      <c r="BA1667" s="113"/>
      <c r="BB1667" s="113"/>
      <c r="BC1667" s="113"/>
      <c r="BD1667" s="113"/>
      <c r="BE1667" s="113"/>
      <c r="BF1667" s="113"/>
      <c r="BG1667" s="113"/>
      <c r="BH1667" s="113"/>
      <c r="BI1667" s="113"/>
      <c r="BJ1667" s="113"/>
      <c r="BK1667" s="113"/>
      <c r="BL1667" s="113"/>
      <c r="BM1667" s="113"/>
      <c r="BN1667" s="113"/>
      <c r="BO1667" s="113"/>
      <c r="BP1667" s="113"/>
      <c r="BQ1667" s="113"/>
      <c r="BR1667" s="113"/>
      <c r="BS1667" s="113"/>
      <c r="BT1667" s="113"/>
      <c r="BU1667" s="113"/>
      <c r="BV1667" s="113"/>
      <c r="BW1667" s="113"/>
      <c r="BX1667" s="113"/>
      <c r="BY1667" s="113"/>
      <c r="BZ1667" s="113"/>
      <c r="CA1667" s="113"/>
      <c r="CB1667" s="113"/>
      <c r="CC1667" s="113"/>
      <c r="CD1667" s="113"/>
      <c r="CE1667" s="113"/>
      <c r="CF1667" s="113"/>
      <c r="CG1667" s="113"/>
      <c r="CH1667" s="113"/>
      <c r="CI1667" s="113"/>
      <c r="CJ1667" s="113"/>
      <c r="CK1667" s="113"/>
      <c r="CL1667" s="113"/>
      <c r="CM1667" s="113"/>
      <c r="CN1667" s="113"/>
      <c r="CO1667" s="113"/>
      <c r="CP1667" s="113"/>
      <c r="CQ1667" s="113"/>
      <c r="CR1667" s="113"/>
      <c r="CS1667" s="113"/>
      <c r="CT1667" s="113"/>
      <c r="CU1667" s="113"/>
      <c r="CV1667" s="113"/>
      <c r="CW1667" s="113"/>
      <c r="CX1667" s="113"/>
      <c r="CY1667" s="113"/>
      <c r="CZ1667" s="113"/>
      <c r="DA1667" s="113"/>
      <c r="DB1667" s="113"/>
      <c r="DC1667" s="113"/>
      <c r="DD1667" s="113"/>
      <c r="DE1667" s="113"/>
    </row>
    <row r="1668" spans="19:109">
      <c r="S1668" s="113"/>
      <c r="T1668" s="113"/>
      <c r="U1668" s="113"/>
      <c r="V1668" s="113"/>
      <c r="W1668" s="113"/>
      <c r="X1668" s="113"/>
      <c r="Y1668" s="113"/>
      <c r="Z1668" s="113"/>
      <c r="AA1668" s="113"/>
      <c r="AB1668" s="113"/>
      <c r="AC1668" s="113"/>
      <c r="AD1668" s="113"/>
      <c r="AE1668" s="113"/>
      <c r="AF1668" s="113"/>
      <c r="AG1668" s="113"/>
      <c r="AH1668" s="113"/>
      <c r="AI1668" s="113"/>
      <c r="AJ1668" s="113"/>
      <c r="AK1668" s="113"/>
      <c r="AL1668" s="113"/>
      <c r="AM1668" s="113"/>
      <c r="AN1668" s="113"/>
      <c r="AO1668" s="113"/>
      <c r="AP1668" s="113"/>
      <c r="AQ1668" s="113"/>
      <c r="AR1668" s="113"/>
      <c r="AS1668" s="113"/>
      <c r="AT1668" s="113"/>
      <c r="AU1668" s="113"/>
      <c r="AV1668" s="113"/>
      <c r="AW1668" s="113"/>
      <c r="AX1668" s="113"/>
      <c r="AY1668" s="113"/>
      <c r="AZ1668" s="113"/>
      <c r="BA1668" s="113"/>
      <c r="BB1668" s="113"/>
      <c r="BC1668" s="113"/>
      <c r="BD1668" s="113"/>
      <c r="BE1668" s="113"/>
      <c r="BF1668" s="113"/>
      <c r="BG1668" s="113"/>
      <c r="BH1668" s="113"/>
      <c r="BI1668" s="113"/>
      <c r="BJ1668" s="113"/>
      <c r="BK1668" s="113"/>
      <c r="BL1668" s="113"/>
      <c r="BM1668" s="113"/>
      <c r="BN1668" s="113"/>
      <c r="BO1668" s="113"/>
      <c r="BP1668" s="113"/>
      <c r="BQ1668" s="113"/>
      <c r="BR1668" s="113"/>
      <c r="BS1668" s="113"/>
      <c r="BT1668" s="113"/>
      <c r="BU1668" s="113"/>
      <c r="BV1668" s="113"/>
      <c r="BW1668" s="113"/>
      <c r="BX1668" s="113"/>
      <c r="BY1668" s="113"/>
      <c r="BZ1668" s="113"/>
      <c r="CA1668" s="113"/>
      <c r="CB1668" s="113"/>
      <c r="CC1668" s="113"/>
      <c r="CD1668" s="113"/>
      <c r="CE1668" s="113"/>
      <c r="CF1668" s="113"/>
      <c r="CG1668" s="113"/>
      <c r="CH1668" s="113"/>
      <c r="CI1668" s="113"/>
      <c r="CJ1668" s="113"/>
      <c r="CK1668" s="113"/>
      <c r="CL1668" s="113"/>
      <c r="CM1668" s="113"/>
      <c r="CN1668" s="113"/>
      <c r="CO1668" s="113"/>
      <c r="CP1668" s="113"/>
      <c r="CQ1668" s="113"/>
      <c r="CR1668" s="113"/>
      <c r="CS1668" s="113"/>
      <c r="CT1668" s="113"/>
      <c r="CU1668" s="113"/>
      <c r="CV1668" s="113"/>
      <c r="CW1668" s="113"/>
      <c r="CX1668" s="113"/>
      <c r="CY1668" s="113"/>
      <c r="CZ1668" s="113"/>
      <c r="DA1668" s="113"/>
      <c r="DB1668" s="113"/>
      <c r="DC1668" s="113"/>
      <c r="DD1668" s="113"/>
      <c r="DE1668" s="113"/>
    </row>
    <row r="1669" spans="19:109">
      <c r="S1669" s="113"/>
      <c r="T1669" s="113"/>
      <c r="U1669" s="113"/>
      <c r="V1669" s="113"/>
      <c r="W1669" s="113"/>
      <c r="X1669" s="113"/>
      <c r="Y1669" s="113"/>
      <c r="Z1669" s="113"/>
      <c r="AA1669" s="113"/>
      <c r="AB1669" s="113"/>
      <c r="AC1669" s="113"/>
      <c r="AD1669" s="113"/>
      <c r="AE1669" s="113"/>
      <c r="AF1669" s="113"/>
      <c r="AG1669" s="113"/>
      <c r="AH1669" s="113"/>
      <c r="AI1669" s="113"/>
      <c r="AJ1669" s="113"/>
      <c r="AK1669" s="113"/>
      <c r="AL1669" s="113"/>
      <c r="AM1669" s="113"/>
      <c r="AN1669" s="113"/>
      <c r="AO1669" s="113"/>
      <c r="AP1669" s="113"/>
      <c r="AQ1669" s="113"/>
      <c r="AR1669" s="113"/>
      <c r="AS1669" s="113"/>
      <c r="AT1669" s="113"/>
      <c r="AU1669" s="113"/>
      <c r="AV1669" s="113"/>
      <c r="AW1669" s="113"/>
      <c r="AX1669" s="113"/>
      <c r="AY1669" s="113"/>
      <c r="AZ1669" s="113"/>
      <c r="BA1669" s="113"/>
      <c r="BB1669" s="113"/>
      <c r="BC1669" s="113"/>
      <c r="BD1669" s="113"/>
      <c r="BE1669" s="113"/>
      <c r="BF1669" s="113"/>
      <c r="BG1669" s="113"/>
      <c r="BH1669" s="113"/>
      <c r="BI1669" s="113"/>
      <c r="BJ1669" s="113"/>
      <c r="BK1669" s="113"/>
      <c r="BL1669" s="113"/>
      <c r="BM1669" s="113"/>
      <c r="BN1669" s="113"/>
      <c r="BO1669" s="113"/>
      <c r="BP1669" s="113"/>
      <c r="BQ1669" s="113"/>
      <c r="BR1669" s="113"/>
      <c r="BS1669" s="113"/>
      <c r="BT1669" s="113"/>
      <c r="BU1669" s="113"/>
      <c r="BV1669" s="113"/>
      <c r="BW1669" s="113"/>
      <c r="BX1669" s="113"/>
      <c r="BY1669" s="113"/>
      <c r="BZ1669" s="113"/>
      <c r="CA1669" s="113"/>
      <c r="CB1669" s="113"/>
      <c r="CC1669" s="113"/>
      <c r="CD1669" s="113"/>
      <c r="CE1669" s="113"/>
      <c r="CF1669" s="113"/>
      <c r="CG1669" s="113"/>
      <c r="CH1669" s="113"/>
      <c r="CI1669" s="113"/>
      <c r="CJ1669" s="113"/>
      <c r="CK1669" s="113"/>
      <c r="CL1669" s="113"/>
      <c r="CM1669" s="113"/>
      <c r="CN1669" s="113"/>
      <c r="CO1669" s="113"/>
      <c r="CP1669" s="113"/>
      <c r="CQ1669" s="113"/>
      <c r="CR1669" s="113"/>
      <c r="CS1669" s="113"/>
      <c r="CT1669" s="113"/>
      <c r="CU1669" s="113"/>
      <c r="CV1669" s="113"/>
      <c r="CW1669" s="113"/>
      <c r="CX1669" s="113"/>
      <c r="CY1669" s="113"/>
      <c r="CZ1669" s="113"/>
      <c r="DA1669" s="113"/>
      <c r="DB1669" s="113"/>
      <c r="DC1669" s="113"/>
      <c r="DD1669" s="113"/>
      <c r="DE1669" s="113"/>
    </row>
    <row r="1670" spans="19:109">
      <c r="S1670" s="113"/>
      <c r="T1670" s="113"/>
      <c r="U1670" s="113"/>
      <c r="V1670" s="113"/>
      <c r="W1670" s="113"/>
      <c r="X1670" s="113"/>
      <c r="Y1670" s="113"/>
      <c r="Z1670" s="113"/>
      <c r="AA1670" s="113"/>
      <c r="AB1670" s="113"/>
      <c r="AC1670" s="113"/>
      <c r="AD1670" s="113"/>
      <c r="AE1670" s="113"/>
      <c r="AF1670" s="113"/>
      <c r="AG1670" s="113"/>
      <c r="AH1670" s="113"/>
      <c r="AI1670" s="113"/>
      <c r="AJ1670" s="113"/>
      <c r="AK1670" s="113"/>
      <c r="AL1670" s="113"/>
      <c r="AM1670" s="113"/>
      <c r="AN1670" s="113"/>
      <c r="AO1670" s="113"/>
      <c r="AP1670" s="113"/>
      <c r="AQ1670" s="113"/>
      <c r="AR1670" s="113"/>
      <c r="AS1670" s="113"/>
      <c r="AT1670" s="113"/>
      <c r="AU1670" s="113"/>
      <c r="AV1670" s="113"/>
      <c r="AW1670" s="113"/>
      <c r="AX1670" s="113"/>
      <c r="AY1670" s="113"/>
      <c r="AZ1670" s="113"/>
      <c r="BA1670" s="113"/>
      <c r="BB1670" s="113"/>
      <c r="BC1670" s="113"/>
      <c r="BD1670" s="113"/>
      <c r="BE1670" s="113"/>
      <c r="BF1670" s="113"/>
      <c r="BG1670" s="113"/>
      <c r="BH1670" s="113"/>
      <c r="BI1670" s="113"/>
      <c r="BJ1670" s="113"/>
      <c r="BK1670" s="113"/>
      <c r="BL1670" s="113"/>
      <c r="BM1670" s="113"/>
      <c r="BN1670" s="113"/>
      <c r="BO1670" s="113"/>
      <c r="BP1670" s="113"/>
      <c r="BQ1670" s="113"/>
      <c r="BR1670" s="113"/>
      <c r="BS1670" s="113"/>
      <c r="BT1670" s="113"/>
      <c r="BU1670" s="113"/>
      <c r="BV1670" s="113"/>
      <c r="BW1670" s="113"/>
      <c r="BX1670" s="113"/>
      <c r="BY1670" s="113"/>
      <c r="BZ1670" s="113"/>
      <c r="CA1670" s="113"/>
      <c r="CB1670" s="113"/>
      <c r="CC1670" s="113"/>
      <c r="CD1670" s="113"/>
      <c r="CE1670" s="113"/>
      <c r="CF1670" s="113"/>
      <c r="CG1670" s="113"/>
      <c r="CH1670" s="113"/>
      <c r="CI1670" s="113"/>
      <c r="CJ1670" s="113"/>
      <c r="CK1670" s="113"/>
      <c r="CL1670" s="113"/>
      <c r="CM1670" s="113"/>
      <c r="CN1670" s="113"/>
      <c r="CO1670" s="113"/>
      <c r="CP1670" s="113"/>
      <c r="CQ1670" s="113"/>
      <c r="CR1670" s="113"/>
      <c r="CS1670" s="113"/>
      <c r="CT1670" s="113"/>
      <c r="CU1670" s="113"/>
      <c r="CV1670" s="113"/>
      <c r="CW1670" s="113"/>
      <c r="CX1670" s="113"/>
      <c r="CY1670" s="113"/>
      <c r="CZ1670" s="113"/>
      <c r="DA1670" s="113"/>
      <c r="DB1670" s="113"/>
      <c r="DC1670" s="113"/>
      <c r="DD1670" s="113"/>
      <c r="DE1670" s="113"/>
    </row>
    <row r="1671" spans="19:109">
      <c r="S1671" s="113"/>
      <c r="T1671" s="113"/>
      <c r="U1671" s="113"/>
      <c r="V1671" s="113"/>
      <c r="W1671" s="113"/>
      <c r="X1671" s="113"/>
      <c r="Y1671" s="113"/>
      <c r="Z1671" s="113"/>
      <c r="AA1671" s="113"/>
      <c r="AB1671" s="113"/>
      <c r="AC1671" s="113"/>
      <c r="AD1671" s="113"/>
      <c r="AE1671" s="113"/>
      <c r="AF1671" s="113"/>
      <c r="AG1671" s="113"/>
      <c r="AH1671" s="113"/>
      <c r="AI1671" s="113"/>
      <c r="AJ1671" s="113"/>
      <c r="AK1671" s="113"/>
      <c r="AL1671" s="113"/>
      <c r="AM1671" s="113"/>
      <c r="AN1671" s="113"/>
      <c r="AO1671" s="113"/>
      <c r="AP1671" s="113"/>
      <c r="AQ1671" s="113"/>
      <c r="AR1671" s="113"/>
      <c r="AS1671" s="113"/>
      <c r="AT1671" s="113"/>
      <c r="AU1671" s="113"/>
      <c r="AV1671" s="113"/>
      <c r="AW1671" s="113"/>
      <c r="AX1671" s="113"/>
      <c r="AY1671" s="113"/>
      <c r="AZ1671" s="113"/>
      <c r="BA1671" s="113"/>
      <c r="BB1671" s="113"/>
      <c r="BC1671" s="113"/>
      <c r="BD1671" s="113"/>
      <c r="BE1671" s="113"/>
      <c r="BF1671" s="113"/>
      <c r="BG1671" s="113"/>
      <c r="BH1671" s="113"/>
      <c r="BI1671" s="113"/>
      <c r="BJ1671" s="113"/>
      <c r="BK1671" s="113"/>
      <c r="BL1671" s="113"/>
      <c r="BM1671" s="113"/>
      <c r="BN1671" s="113"/>
      <c r="BO1671" s="113"/>
      <c r="BP1671" s="113"/>
      <c r="BQ1671" s="113"/>
      <c r="BR1671" s="113"/>
      <c r="BS1671" s="113"/>
      <c r="BT1671" s="113"/>
      <c r="BU1671" s="113"/>
      <c r="BV1671" s="113"/>
      <c r="BW1671" s="113"/>
      <c r="BX1671" s="113"/>
      <c r="BY1671" s="113"/>
      <c r="BZ1671" s="113"/>
      <c r="CA1671" s="113"/>
      <c r="CB1671" s="113"/>
      <c r="CC1671" s="113"/>
      <c r="CD1671" s="113"/>
      <c r="CE1671" s="113"/>
      <c r="CF1671" s="113"/>
      <c r="CG1671" s="113"/>
      <c r="CH1671" s="113"/>
      <c r="CI1671" s="113"/>
      <c r="CJ1671" s="113"/>
      <c r="CK1671" s="113"/>
      <c r="CL1671" s="113"/>
      <c r="CM1671" s="113"/>
      <c r="CN1671" s="113"/>
      <c r="CO1671" s="113"/>
      <c r="CP1671" s="113"/>
      <c r="CQ1671" s="113"/>
      <c r="CR1671" s="113"/>
      <c r="CS1671" s="113"/>
      <c r="CT1671" s="113"/>
      <c r="CU1671" s="113"/>
      <c r="CV1671" s="113"/>
      <c r="CW1671" s="113"/>
      <c r="CX1671" s="113"/>
      <c r="CY1671" s="113"/>
      <c r="CZ1671" s="113"/>
      <c r="DA1671" s="113"/>
      <c r="DB1671" s="113"/>
      <c r="DC1671" s="113"/>
      <c r="DD1671" s="113"/>
      <c r="DE1671" s="113"/>
    </row>
    <row r="1672" spans="19:109">
      <c r="S1672" s="113"/>
      <c r="T1672" s="113"/>
      <c r="U1672" s="113"/>
      <c r="V1672" s="113"/>
      <c r="W1672" s="113"/>
      <c r="X1672" s="113"/>
      <c r="Y1672" s="113"/>
      <c r="Z1672" s="113"/>
      <c r="AA1672" s="113"/>
      <c r="AB1672" s="113"/>
      <c r="AC1672" s="113"/>
      <c r="AD1672" s="113"/>
      <c r="AE1672" s="113"/>
      <c r="AF1672" s="113"/>
      <c r="AG1672" s="113"/>
      <c r="AH1672" s="113"/>
      <c r="AI1672" s="113"/>
      <c r="AJ1672" s="113"/>
      <c r="AK1672" s="113"/>
      <c r="AL1672" s="113"/>
      <c r="AM1672" s="113"/>
      <c r="AN1672" s="113"/>
      <c r="AO1672" s="113"/>
      <c r="AP1672" s="113"/>
      <c r="AQ1672" s="113"/>
      <c r="AR1672" s="113"/>
      <c r="AS1672" s="113"/>
      <c r="AT1672" s="113"/>
      <c r="AU1672" s="113"/>
      <c r="AV1672" s="113"/>
      <c r="AW1672" s="113"/>
      <c r="AX1672" s="113"/>
      <c r="AY1672" s="113"/>
      <c r="AZ1672" s="113"/>
      <c r="BA1672" s="113"/>
      <c r="BB1672" s="113"/>
      <c r="BC1672" s="113"/>
      <c r="BD1672" s="113"/>
      <c r="BE1672" s="113"/>
      <c r="BF1672" s="113"/>
      <c r="BG1672" s="113"/>
      <c r="BH1672" s="113"/>
      <c r="BI1672" s="113"/>
      <c r="BJ1672" s="113"/>
      <c r="BK1672" s="113"/>
      <c r="BL1672" s="113"/>
      <c r="BM1672" s="113"/>
      <c r="BN1672" s="113"/>
      <c r="BO1672" s="113"/>
      <c r="BP1672" s="113"/>
      <c r="BQ1672" s="113"/>
      <c r="BR1672" s="113"/>
      <c r="BS1672" s="113"/>
      <c r="BT1672" s="113"/>
      <c r="BU1672" s="113"/>
      <c r="BV1672" s="113"/>
      <c r="BW1672" s="113"/>
      <c r="BX1672" s="113"/>
      <c r="BY1672" s="113"/>
      <c r="BZ1672" s="113"/>
      <c r="CA1672" s="113"/>
      <c r="CB1672" s="113"/>
      <c r="CC1672" s="113"/>
      <c r="CD1672" s="113"/>
      <c r="CE1672" s="113"/>
      <c r="CF1672" s="113"/>
      <c r="CG1672" s="113"/>
      <c r="CH1672" s="113"/>
      <c r="CI1672" s="113"/>
      <c r="CJ1672" s="113"/>
      <c r="CK1672" s="113"/>
      <c r="CL1672" s="113"/>
      <c r="CM1672" s="113"/>
      <c r="CN1672" s="113"/>
      <c r="CO1672" s="113"/>
      <c r="CP1672" s="113"/>
      <c r="CQ1672" s="113"/>
      <c r="CR1672" s="113"/>
      <c r="CS1672" s="113"/>
      <c r="CT1672" s="113"/>
      <c r="CU1672" s="113"/>
      <c r="CV1672" s="113"/>
      <c r="CW1672" s="113"/>
      <c r="CX1672" s="113"/>
      <c r="CY1672" s="113"/>
      <c r="CZ1672" s="113"/>
      <c r="DA1672" s="113"/>
      <c r="DB1672" s="113"/>
      <c r="DC1672" s="113"/>
      <c r="DD1672" s="113"/>
      <c r="DE1672" s="113"/>
    </row>
  </sheetData>
  <mergeCells count="173">
    <mergeCell ref="P2:R3"/>
    <mergeCell ref="Q4:R4"/>
    <mergeCell ref="B5:R5"/>
    <mergeCell ref="B6:L6"/>
    <mergeCell ref="B7:L7"/>
    <mergeCell ref="B10:R10"/>
    <mergeCell ref="A11:R11"/>
    <mergeCell ref="A12:A13"/>
    <mergeCell ref="B12:B13"/>
    <mergeCell ref="C12:C13"/>
    <mergeCell ref="D12:D13"/>
    <mergeCell ref="E12:E13"/>
    <mergeCell ref="F12:F13"/>
    <mergeCell ref="G12:G13"/>
    <mergeCell ref="H12:K12"/>
    <mergeCell ref="L12:O12"/>
    <mergeCell ref="A15:R15"/>
    <mergeCell ref="B16:B284"/>
    <mergeCell ref="C16:C284"/>
    <mergeCell ref="D16:D284"/>
    <mergeCell ref="A288:R288"/>
    <mergeCell ref="A289:R289"/>
    <mergeCell ref="P12:R12"/>
    <mergeCell ref="B14:D14"/>
    <mergeCell ref="E14:F14"/>
    <mergeCell ref="H14:K14"/>
    <mergeCell ref="L14:O14"/>
    <mergeCell ref="P14:R14"/>
    <mergeCell ref="B293:B432"/>
    <mergeCell ref="C293:C301"/>
    <mergeCell ref="D293:D301"/>
    <mergeCell ref="C302:C432"/>
    <mergeCell ref="D302:D432"/>
    <mergeCell ref="A433:R433"/>
    <mergeCell ref="G290:G291"/>
    <mergeCell ref="H290:K290"/>
    <mergeCell ref="L290:O290"/>
    <mergeCell ref="P290:R290"/>
    <mergeCell ref="B292:D292"/>
    <mergeCell ref="E292:F292"/>
    <mergeCell ref="H292:K292"/>
    <mergeCell ref="L292:O292"/>
    <mergeCell ref="P292:R292"/>
    <mergeCell ref="A290:A291"/>
    <mergeCell ref="B290:B291"/>
    <mergeCell ref="C290:C291"/>
    <mergeCell ref="D290:D291"/>
    <mergeCell ref="E290:E291"/>
    <mergeCell ref="F290:F291"/>
    <mergeCell ref="A445:A446"/>
    <mergeCell ref="B445:B446"/>
    <mergeCell ref="C445:C446"/>
    <mergeCell ref="D445:D446"/>
    <mergeCell ref="E445:E446"/>
    <mergeCell ref="F445:F446"/>
    <mergeCell ref="A434:A437"/>
    <mergeCell ref="B434:B437"/>
    <mergeCell ref="C434:C437"/>
    <mergeCell ref="D434:D437"/>
    <mergeCell ref="B443:R443"/>
    <mergeCell ref="A444:R444"/>
    <mergeCell ref="G445:G446"/>
    <mergeCell ref="H445:K445"/>
    <mergeCell ref="L445:O445"/>
    <mergeCell ref="P445:R445"/>
    <mergeCell ref="B447:D447"/>
    <mergeCell ref="E447:F447"/>
    <mergeCell ref="H447:K447"/>
    <mergeCell ref="L447:O447"/>
    <mergeCell ref="P447:R447"/>
    <mergeCell ref="D512:D538"/>
    <mergeCell ref="D539:D565"/>
    <mergeCell ref="B566:B646"/>
    <mergeCell ref="C566:C592"/>
    <mergeCell ref="D566:D592"/>
    <mergeCell ref="C593:C646"/>
    <mergeCell ref="D593:D619"/>
    <mergeCell ref="D620:D646"/>
    <mergeCell ref="A448:R448"/>
    <mergeCell ref="B449:B457"/>
    <mergeCell ref="C449:C457"/>
    <mergeCell ref="D449:D455"/>
    <mergeCell ref="D456:D457"/>
    <mergeCell ref="B458:B565"/>
    <mergeCell ref="C458:C511"/>
    <mergeCell ref="D458:D484"/>
    <mergeCell ref="D485:D511"/>
    <mergeCell ref="C512:C565"/>
    <mergeCell ref="B728:B808"/>
    <mergeCell ref="C728:C754"/>
    <mergeCell ref="D728:D754"/>
    <mergeCell ref="C755:C808"/>
    <mergeCell ref="D755:D781"/>
    <mergeCell ref="D782:D808"/>
    <mergeCell ref="B647:B673"/>
    <mergeCell ref="C647:C673"/>
    <mergeCell ref="D647:D673"/>
    <mergeCell ref="B674:B727"/>
    <mergeCell ref="C674:C700"/>
    <mergeCell ref="D674:D700"/>
    <mergeCell ref="C701:C727"/>
    <mergeCell ref="D701:D727"/>
    <mergeCell ref="A811:R811"/>
    <mergeCell ref="A812:A813"/>
    <mergeCell ref="B812:B813"/>
    <mergeCell ref="C812:C813"/>
    <mergeCell ref="D812:D813"/>
    <mergeCell ref="E812:E813"/>
    <mergeCell ref="F812:F813"/>
    <mergeCell ref="G812:G813"/>
    <mergeCell ref="H812:K812"/>
    <mergeCell ref="L812:O812"/>
    <mergeCell ref="P812:R812"/>
    <mergeCell ref="B814:F814"/>
    <mergeCell ref="H814:K814"/>
    <mergeCell ref="L814:O814"/>
    <mergeCell ref="P814:R814"/>
    <mergeCell ref="B815:B823"/>
    <mergeCell ref="C815:C823"/>
    <mergeCell ref="D815:D816"/>
    <mergeCell ref="D817:D823"/>
    <mergeCell ref="L818:L819"/>
    <mergeCell ref="A828:R828"/>
    <mergeCell ref="A829:A830"/>
    <mergeCell ref="B829:C830"/>
    <mergeCell ref="D829:D830"/>
    <mergeCell ref="E829:E830"/>
    <mergeCell ref="F829:F830"/>
    <mergeCell ref="G829:G830"/>
    <mergeCell ref="H829:K829"/>
    <mergeCell ref="L829:O829"/>
    <mergeCell ref="P829:R829"/>
    <mergeCell ref="A988:R988"/>
    <mergeCell ref="A989:A990"/>
    <mergeCell ref="B989:C990"/>
    <mergeCell ref="D989:F990"/>
    <mergeCell ref="G989:G990"/>
    <mergeCell ref="H989:K989"/>
    <mergeCell ref="L989:O989"/>
    <mergeCell ref="P989:R989"/>
    <mergeCell ref="B831:D831"/>
    <mergeCell ref="E831:F831"/>
    <mergeCell ref="H831:K831"/>
    <mergeCell ref="L831:O831"/>
    <mergeCell ref="P831:R831"/>
    <mergeCell ref="B832:C985"/>
    <mergeCell ref="D832:D837"/>
    <mergeCell ref="D838:D985"/>
    <mergeCell ref="A1000:R1000"/>
    <mergeCell ref="A1001:A1002"/>
    <mergeCell ref="B1001:E1002"/>
    <mergeCell ref="F1001:F1002"/>
    <mergeCell ref="G1001:G1002"/>
    <mergeCell ref="H1001:K1001"/>
    <mergeCell ref="L1001:O1001"/>
    <mergeCell ref="P1001:R1001"/>
    <mergeCell ref="B991:C991"/>
    <mergeCell ref="D991:F991"/>
    <mergeCell ref="H991:K991"/>
    <mergeCell ref="L991:O991"/>
    <mergeCell ref="P991:R991"/>
    <mergeCell ref="B992:C995"/>
    <mergeCell ref="D992:D995"/>
    <mergeCell ref="F992:F995"/>
    <mergeCell ref="B1495:D1495"/>
    <mergeCell ref="C1496:G1496"/>
    <mergeCell ref="B1003:E1003"/>
    <mergeCell ref="H1003:K1003"/>
    <mergeCell ref="L1003:O1003"/>
    <mergeCell ref="P1003:R1003"/>
    <mergeCell ref="B1004:D1261"/>
    <mergeCell ref="F1004:F1480"/>
    <mergeCell ref="B1262:D1480"/>
  </mergeCells>
  <pageMargins left="0.25" right="0.25" top="0.75" bottom="0.75" header="0.3" footer="0.3"/>
  <pageSetup paperSize="8" scale="25" fitToHeight="3" orientation="landscape" horizontalDpi="180" verticalDpi="180" r:id="rId1"/>
  <rowBreaks count="1" manualBreakCount="1">
    <brk id="985" max="18"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view="pageBreakPreview" zoomScale="70" zoomScaleNormal="70" zoomScaleSheetLayoutView="70" workbookViewId="0">
      <selection activeCell="H13" sqref="H13"/>
    </sheetView>
  </sheetViews>
  <sheetFormatPr defaultRowHeight="15" outlineLevelRow="1"/>
  <cols>
    <col min="1" max="1" width="17.5703125" style="1" customWidth="1"/>
    <col min="2" max="2" width="6.7109375" style="1" customWidth="1"/>
    <col min="3" max="3" width="58.5703125" style="1" customWidth="1"/>
    <col min="4" max="4" width="14.42578125" style="1" customWidth="1"/>
    <col min="5" max="5" width="16" style="2" customWidth="1"/>
    <col min="6" max="8" width="14.42578125" style="1" customWidth="1"/>
    <col min="9" max="9" width="15.7109375" style="1" customWidth="1"/>
    <col min="10" max="12" width="14.42578125" style="1" customWidth="1"/>
    <col min="13" max="13" width="16" style="1" customWidth="1"/>
    <col min="14" max="15" width="14.42578125" style="1" customWidth="1"/>
    <col min="16" max="17" width="12.85546875" style="1" customWidth="1"/>
    <col min="18" max="16384" width="9.140625" style="1"/>
  </cols>
  <sheetData>
    <row r="1" spans="1:15">
      <c r="M1" s="237"/>
      <c r="N1" s="237"/>
      <c r="O1" s="237"/>
    </row>
    <row r="3" spans="1:15" ht="35.25" customHeight="1">
      <c r="M3" s="295" t="s">
        <v>2891</v>
      </c>
      <c r="N3" s="295"/>
      <c r="O3" s="295"/>
    </row>
    <row r="4" spans="1:15">
      <c r="M4" s="3"/>
      <c r="N4" s="292" t="s">
        <v>51</v>
      </c>
      <c r="O4" s="292"/>
    </row>
    <row r="5" spans="1:15" ht="51.75" customHeight="1">
      <c r="A5" s="294" t="s">
        <v>2890</v>
      </c>
      <c r="B5" s="294"/>
      <c r="C5" s="294"/>
      <c r="D5" s="294"/>
      <c r="E5" s="294"/>
      <c r="F5" s="294"/>
      <c r="G5" s="294"/>
      <c r="H5" s="294"/>
      <c r="I5" s="294"/>
      <c r="J5" s="294"/>
      <c r="K5" s="294"/>
      <c r="L5" s="294"/>
      <c r="M5" s="294"/>
      <c r="N5" s="294"/>
      <c r="O5" s="294"/>
    </row>
    <row r="6" spans="1:15" ht="15" customHeight="1">
      <c r="O6" s="5"/>
    </row>
    <row r="7" spans="1:15" ht="15" customHeight="1">
      <c r="A7" s="291" t="s">
        <v>53</v>
      </c>
      <c r="B7" s="291" t="s">
        <v>0</v>
      </c>
      <c r="C7" s="291" t="s">
        <v>37</v>
      </c>
      <c r="D7" s="293" t="s">
        <v>38</v>
      </c>
      <c r="E7" s="293"/>
      <c r="F7" s="293"/>
      <c r="G7" s="293"/>
      <c r="H7" s="293"/>
      <c r="I7" s="293"/>
      <c r="J7" s="293"/>
      <c r="K7" s="293"/>
      <c r="L7" s="293"/>
      <c r="M7" s="293"/>
      <c r="N7" s="293"/>
      <c r="O7" s="293"/>
    </row>
    <row r="8" spans="1:15" ht="15.75">
      <c r="A8" s="291"/>
      <c r="B8" s="291"/>
      <c r="C8" s="291"/>
      <c r="D8" s="246">
        <v>2020</v>
      </c>
      <c r="E8" s="246"/>
      <c r="F8" s="246"/>
      <c r="G8" s="246"/>
      <c r="H8" s="246">
        <v>2021</v>
      </c>
      <c r="I8" s="246"/>
      <c r="J8" s="246"/>
      <c r="K8" s="246"/>
      <c r="L8" s="246">
        <f>H8+1</f>
        <v>2022</v>
      </c>
      <c r="M8" s="246"/>
      <c r="N8" s="246"/>
      <c r="O8" s="246"/>
    </row>
    <row r="9" spans="1:15" ht="90">
      <c r="A9" s="291"/>
      <c r="B9" s="291"/>
      <c r="C9" s="291"/>
      <c r="D9" s="92" t="s">
        <v>64</v>
      </c>
      <c r="E9" s="92" t="s">
        <v>42</v>
      </c>
      <c r="F9" s="92" t="s">
        <v>39</v>
      </c>
      <c r="G9" s="92" t="s">
        <v>40</v>
      </c>
      <c r="H9" s="92" t="s">
        <v>64</v>
      </c>
      <c r="I9" s="92" t="s">
        <v>42</v>
      </c>
      <c r="J9" s="92" t="s">
        <v>39</v>
      </c>
      <c r="K9" s="92" t="s">
        <v>40</v>
      </c>
      <c r="L9" s="92" t="s">
        <v>64</v>
      </c>
      <c r="M9" s="92" t="s">
        <v>42</v>
      </c>
      <c r="N9" s="92" t="s">
        <v>39</v>
      </c>
      <c r="O9" s="92" t="s">
        <v>40</v>
      </c>
    </row>
    <row r="10" spans="1:15">
      <c r="A10" s="92">
        <v>1</v>
      </c>
      <c r="B10" s="92">
        <v>2</v>
      </c>
      <c r="C10" s="92">
        <v>3</v>
      </c>
      <c r="D10" s="92">
        <v>4</v>
      </c>
      <c r="E10" s="92">
        <v>5</v>
      </c>
      <c r="F10" s="92">
        <v>6</v>
      </c>
      <c r="G10" s="92">
        <v>7</v>
      </c>
      <c r="H10" s="92">
        <v>8</v>
      </c>
      <c r="I10" s="92">
        <v>9</v>
      </c>
      <c r="J10" s="92">
        <v>10</v>
      </c>
      <c r="K10" s="92">
        <v>11</v>
      </c>
      <c r="L10" s="92">
        <v>12</v>
      </c>
      <c r="M10" s="92">
        <v>13</v>
      </c>
      <c r="N10" s="92">
        <v>14</v>
      </c>
      <c r="O10" s="92">
        <v>15</v>
      </c>
    </row>
    <row r="11" spans="1:15" ht="30">
      <c r="A11" s="291" t="s">
        <v>3929</v>
      </c>
      <c r="B11" s="92" t="s">
        <v>2</v>
      </c>
      <c r="C11" s="93" t="s">
        <v>54</v>
      </c>
      <c r="D11" s="94">
        <v>2853103.0581356674</v>
      </c>
      <c r="E11" s="94">
        <v>499</v>
      </c>
      <c r="F11" s="94">
        <v>6210.1200000002864</v>
      </c>
      <c r="G11" s="94">
        <v>5717.6413990694737</v>
      </c>
      <c r="H11" s="94">
        <v>11063602.712176099</v>
      </c>
      <c r="I11" s="94">
        <v>889</v>
      </c>
      <c r="J11" s="94">
        <v>115931.97</v>
      </c>
      <c r="K11" s="94">
        <v>12444.997426519796</v>
      </c>
      <c r="L11" s="94">
        <v>12735703.514203275</v>
      </c>
      <c r="M11" s="94">
        <v>879</v>
      </c>
      <c r="N11" s="94">
        <v>71549.877999999997</v>
      </c>
      <c r="O11" s="94">
        <v>14488.854964963908</v>
      </c>
    </row>
    <row r="12" spans="1:15" ht="45">
      <c r="A12" s="291"/>
      <c r="B12" s="92" t="s">
        <v>41</v>
      </c>
      <c r="C12" s="93" t="s">
        <v>69</v>
      </c>
      <c r="D12" s="94" t="s">
        <v>72</v>
      </c>
      <c r="E12" s="94" t="s">
        <v>72</v>
      </c>
      <c r="F12" s="94" t="s">
        <v>72</v>
      </c>
      <c r="G12" s="94" t="s">
        <v>72</v>
      </c>
      <c r="H12" s="94" t="s">
        <v>72</v>
      </c>
      <c r="I12" s="94" t="s">
        <v>72</v>
      </c>
      <c r="J12" s="94" t="s">
        <v>72</v>
      </c>
      <c r="K12" s="94" t="s">
        <v>72</v>
      </c>
      <c r="L12" s="92" t="s">
        <v>72</v>
      </c>
      <c r="M12" s="94" t="s">
        <v>72</v>
      </c>
      <c r="N12" s="94" t="s">
        <v>72</v>
      </c>
      <c r="O12" s="94" t="s">
        <v>72</v>
      </c>
    </row>
    <row r="13" spans="1:15" ht="120">
      <c r="A13" s="291"/>
      <c r="B13" s="92" t="s">
        <v>65</v>
      </c>
      <c r="C13" s="93" t="s">
        <v>2884</v>
      </c>
      <c r="D13" s="94">
        <v>522395.19676889677</v>
      </c>
      <c r="E13" s="94">
        <v>474</v>
      </c>
      <c r="F13" s="94">
        <v>4854.9150000000009</v>
      </c>
      <c r="G13" s="94">
        <v>1102.0995712423983</v>
      </c>
      <c r="H13" s="94">
        <v>1289565.1980444379</v>
      </c>
      <c r="I13" s="94">
        <v>716</v>
      </c>
      <c r="J13" s="94">
        <v>7060.16</v>
      </c>
      <c r="K13" s="94">
        <v>1801.068712352567</v>
      </c>
      <c r="L13" s="94">
        <v>1509572.0352881835</v>
      </c>
      <c r="M13" s="94">
        <v>775</v>
      </c>
      <c r="N13" s="94">
        <v>9636.59</v>
      </c>
      <c r="O13" s="94">
        <v>1947.8348842428175</v>
      </c>
    </row>
    <row r="14" spans="1:15" ht="90">
      <c r="A14" s="291"/>
      <c r="B14" s="92" t="s">
        <v>66</v>
      </c>
      <c r="C14" s="93" t="s">
        <v>2885</v>
      </c>
      <c r="D14" s="94">
        <v>281808.79387470096</v>
      </c>
      <c r="E14" s="94">
        <v>25</v>
      </c>
      <c r="F14" s="94">
        <v>1355.2050000002855</v>
      </c>
      <c r="G14" s="94">
        <v>11272.351754988038</v>
      </c>
      <c r="H14" s="94">
        <v>302318.55977943598</v>
      </c>
      <c r="I14" s="94">
        <v>18</v>
      </c>
      <c r="J14" s="94">
        <v>67489.440000000002</v>
      </c>
      <c r="K14" s="94">
        <v>16795.475543302</v>
      </c>
      <c r="L14" s="94">
        <v>569305.75050854404</v>
      </c>
      <c r="M14" s="94">
        <v>69</v>
      </c>
      <c r="N14" s="94">
        <v>33410.07</v>
      </c>
      <c r="O14" s="94">
        <v>8250.807978384697</v>
      </c>
    </row>
    <row r="16" spans="1:15">
      <c r="A16" s="237" t="s">
        <v>3927</v>
      </c>
      <c r="B16" s="237"/>
      <c r="C16" s="237"/>
      <c r="D16" s="237"/>
      <c r="E16" s="237"/>
      <c r="F16" s="237"/>
      <c r="G16" s="237"/>
      <c r="H16" s="237"/>
      <c r="I16" s="237"/>
      <c r="J16" s="237"/>
      <c r="K16" s="237"/>
      <c r="L16" s="237"/>
      <c r="M16" s="237"/>
      <c r="N16" s="237"/>
      <c r="O16" s="237"/>
    </row>
    <row r="17" spans="1:15">
      <c r="A17" s="237" t="s">
        <v>3928</v>
      </c>
      <c r="B17" s="237"/>
      <c r="C17" s="237"/>
      <c r="D17" s="237"/>
      <c r="E17" s="237"/>
      <c r="F17" s="237"/>
      <c r="G17" s="237"/>
      <c r="H17" s="237"/>
      <c r="I17" s="237"/>
      <c r="J17" s="237"/>
      <c r="K17" s="237"/>
      <c r="L17" s="237"/>
      <c r="M17" s="237"/>
      <c r="N17" s="237"/>
      <c r="O17" s="237"/>
    </row>
    <row r="26" spans="1:15" outlineLevel="1">
      <c r="H26" s="91"/>
    </row>
    <row r="27" spans="1:15" outlineLevel="1">
      <c r="H27" s="91"/>
    </row>
    <row r="28" spans="1:15" outlineLevel="1">
      <c r="H28" s="91"/>
    </row>
    <row r="29" spans="1:15" outlineLevel="1">
      <c r="H29" s="91"/>
    </row>
  </sheetData>
  <mergeCells count="14">
    <mergeCell ref="A11:A14"/>
    <mergeCell ref="A16:O16"/>
    <mergeCell ref="A17:O17"/>
    <mergeCell ref="M1:O1"/>
    <mergeCell ref="N4:O4"/>
    <mergeCell ref="L8:O8"/>
    <mergeCell ref="D7:O7"/>
    <mergeCell ref="D8:G8"/>
    <mergeCell ref="H8:K8"/>
    <mergeCell ref="A5:O5"/>
    <mergeCell ref="A7:A9"/>
    <mergeCell ref="B7:B9"/>
    <mergeCell ref="C7:C9"/>
    <mergeCell ref="M3:O3"/>
  </mergeCells>
  <pageMargins left="0.70866141732283472" right="0.70866141732283472" top="0.74803149606299213" bottom="0.74803149606299213" header="0.31496062992125984" footer="0.31496062992125984"/>
  <pageSetup paperSize="9" scale="50" orientation="landscape"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0"/>
  <sheetViews>
    <sheetView view="pageBreakPreview" zoomScale="80" zoomScaleNormal="80" zoomScaleSheetLayoutView="80" workbookViewId="0">
      <selection activeCell="E16" sqref="E16"/>
    </sheetView>
  </sheetViews>
  <sheetFormatPr defaultRowHeight="15"/>
  <cols>
    <col min="1" max="1" width="10.140625" style="1" customWidth="1"/>
    <col min="2" max="2" width="10" style="1" customWidth="1"/>
    <col min="3" max="3" width="41.140625" style="1" customWidth="1"/>
    <col min="4" max="6" width="16.7109375" style="1" customWidth="1"/>
    <col min="7" max="7" width="11.5703125" style="1" customWidth="1"/>
    <col min="8" max="8" width="14.42578125" style="1" customWidth="1"/>
    <col min="9" max="9" width="9.140625" style="1"/>
    <col min="10" max="21" width="12.85546875" style="1" customWidth="1"/>
    <col min="22" max="16384" width="9.140625" style="1"/>
  </cols>
  <sheetData>
    <row r="1" spans="2:6">
      <c r="D1" s="10"/>
    </row>
    <row r="2" spans="2:6" ht="49.5" customHeight="1">
      <c r="E2" s="292" t="s">
        <v>2892</v>
      </c>
      <c r="F2" s="292"/>
    </row>
    <row r="3" spans="2:6" ht="15" customHeight="1">
      <c r="E3" s="292" t="s">
        <v>51</v>
      </c>
      <c r="F3" s="292"/>
    </row>
    <row r="4" spans="2:6" ht="65.25" customHeight="1">
      <c r="B4" s="296" t="s">
        <v>2888</v>
      </c>
      <c r="C4" s="296"/>
      <c r="D4" s="296"/>
      <c r="E4" s="296"/>
      <c r="F4" s="296"/>
    </row>
    <row r="5" spans="2:6">
      <c r="B5" s="297"/>
      <c r="C5" s="298"/>
      <c r="D5" s="298"/>
      <c r="E5" s="298"/>
      <c r="F5" s="298"/>
    </row>
    <row r="6" spans="2:6" ht="17.25" customHeight="1">
      <c r="F6" s="4" t="s">
        <v>73</v>
      </c>
    </row>
    <row r="7" spans="2:6" ht="51.75" customHeight="1">
      <c r="B7" s="92" t="s">
        <v>0</v>
      </c>
      <c r="C7" s="92" t="s">
        <v>1</v>
      </c>
      <c r="D7" s="100" t="s">
        <v>2879</v>
      </c>
      <c r="E7" s="100" t="s">
        <v>2886</v>
      </c>
      <c r="F7" s="100" t="s">
        <v>2887</v>
      </c>
    </row>
    <row r="8" spans="2:6">
      <c r="B8" s="92">
        <v>1</v>
      </c>
      <c r="C8" s="92">
        <v>2</v>
      </c>
      <c r="D8" s="92">
        <v>12</v>
      </c>
      <c r="E8" s="92">
        <v>13</v>
      </c>
      <c r="F8" s="92">
        <v>14</v>
      </c>
    </row>
    <row r="9" spans="2:6" ht="30">
      <c r="B9" s="92" t="s">
        <v>2</v>
      </c>
      <c r="C9" s="97" t="s">
        <v>3</v>
      </c>
      <c r="D9" s="94">
        <v>8196.1977900000002</v>
      </c>
      <c r="E9" s="94">
        <v>12655.48623</v>
      </c>
      <c r="F9" s="94">
        <v>14814.581300000002</v>
      </c>
    </row>
    <row r="10" spans="2:6">
      <c r="B10" s="92" t="s">
        <v>4</v>
      </c>
      <c r="C10" s="97" t="s">
        <v>5</v>
      </c>
      <c r="D10" s="94">
        <v>90.065800000000024</v>
      </c>
      <c r="E10" s="94">
        <v>112.76745</v>
      </c>
      <c r="F10" s="94">
        <v>487.21442999999999</v>
      </c>
    </row>
    <row r="11" spans="2:6">
      <c r="B11" s="92" t="s">
        <v>6</v>
      </c>
      <c r="C11" s="97" t="s">
        <v>7</v>
      </c>
      <c r="D11" s="94">
        <v>37.746310000000008</v>
      </c>
      <c r="E11" s="94">
        <v>35.532220000000002</v>
      </c>
      <c r="F11" s="94">
        <v>10.596200000000001</v>
      </c>
    </row>
    <row r="12" spans="2:6">
      <c r="B12" s="92" t="s">
        <v>8</v>
      </c>
      <c r="C12" s="97" t="s">
        <v>9</v>
      </c>
      <c r="D12" s="94">
        <v>3981.2909500000001</v>
      </c>
      <c r="E12" s="94">
        <v>5252.7912700000015</v>
      </c>
      <c r="F12" s="94">
        <v>3598.1047200000007</v>
      </c>
    </row>
    <row r="13" spans="2:6">
      <c r="B13" s="92" t="s">
        <v>10</v>
      </c>
      <c r="C13" s="97" t="s">
        <v>11</v>
      </c>
      <c r="D13" s="94">
        <v>1195.79108</v>
      </c>
      <c r="E13" s="94">
        <v>1574.4545799999999</v>
      </c>
      <c r="F13" s="94">
        <v>1077.22921</v>
      </c>
    </row>
    <row r="14" spans="2:6">
      <c r="B14" s="92" t="s">
        <v>12</v>
      </c>
      <c r="C14" s="97" t="s">
        <v>13</v>
      </c>
      <c r="D14" s="94">
        <v>1387.6064500000005</v>
      </c>
      <c r="E14" s="94">
        <v>2028.12293</v>
      </c>
      <c r="F14" s="94">
        <v>4166.6267400000006</v>
      </c>
    </row>
    <row r="15" spans="2:6" ht="30">
      <c r="B15" s="92" t="s">
        <v>14</v>
      </c>
      <c r="C15" s="98" t="s">
        <v>15</v>
      </c>
      <c r="D15" s="94">
        <v>1.4422000000000001</v>
      </c>
      <c r="E15" s="94">
        <v>23.093290000000003</v>
      </c>
      <c r="F15" s="94">
        <v>721.60386000000005</v>
      </c>
    </row>
    <row r="16" spans="2:6" ht="45">
      <c r="B16" s="92" t="s">
        <v>16</v>
      </c>
      <c r="C16" s="98" t="s">
        <v>17</v>
      </c>
      <c r="D16" s="94">
        <v>76.47690999999999</v>
      </c>
      <c r="E16" s="94">
        <v>329.49348000000003</v>
      </c>
      <c r="F16" s="94">
        <v>73.510649999999998</v>
      </c>
    </row>
    <row r="17" spans="2:7" ht="30">
      <c r="B17" s="92" t="s">
        <v>18</v>
      </c>
      <c r="C17" s="98" t="s">
        <v>52</v>
      </c>
      <c r="D17" s="94">
        <v>1309.6873400000004</v>
      </c>
      <c r="E17" s="94">
        <v>1675.5361599999999</v>
      </c>
      <c r="F17" s="94">
        <v>3371.5122300000003</v>
      </c>
    </row>
    <row r="18" spans="2:7">
      <c r="B18" s="92" t="s">
        <v>19</v>
      </c>
      <c r="C18" s="97" t="s">
        <v>20</v>
      </c>
      <c r="D18" s="99">
        <v>11.788450000000001</v>
      </c>
      <c r="E18" s="99">
        <v>19.029870000000003</v>
      </c>
      <c r="F18" s="99">
        <v>71.360760000000013</v>
      </c>
    </row>
    <row r="19" spans="2:7" ht="30">
      <c r="B19" s="92" t="s">
        <v>21</v>
      </c>
      <c r="C19" s="97" t="s">
        <v>22</v>
      </c>
      <c r="D19" s="99">
        <v>33.085599999999999</v>
      </c>
      <c r="E19" s="99">
        <v>69.735749999999996</v>
      </c>
      <c r="F19" s="99">
        <v>135.65179000000001</v>
      </c>
    </row>
    <row r="20" spans="2:7" ht="51.75" customHeight="1">
      <c r="B20" s="92" t="s">
        <v>23</v>
      </c>
      <c r="C20" s="97" t="s">
        <v>24</v>
      </c>
      <c r="D20" s="94">
        <v>48.762770000000003</v>
      </c>
      <c r="E20" s="94">
        <v>76.980289999999997</v>
      </c>
      <c r="F20" s="94">
        <v>180.0033</v>
      </c>
    </row>
    <row r="21" spans="2:7">
      <c r="B21" s="92" t="s">
        <v>25</v>
      </c>
      <c r="C21" s="97" t="s">
        <v>26</v>
      </c>
      <c r="D21" s="99">
        <v>0.55793999999999999</v>
      </c>
      <c r="E21" s="99">
        <v>0.46111000000000002</v>
      </c>
      <c r="F21" s="99">
        <v>3.9727100000000002</v>
      </c>
    </row>
    <row r="22" spans="2:7" ht="30">
      <c r="B22" s="92" t="s">
        <v>56</v>
      </c>
      <c r="C22" s="97" t="s">
        <v>27</v>
      </c>
      <c r="D22" s="99">
        <v>1215.4925800000003</v>
      </c>
      <c r="E22" s="99">
        <v>1509.3291399999998</v>
      </c>
      <c r="F22" s="99">
        <v>2980.52367</v>
      </c>
    </row>
    <row r="23" spans="2:7">
      <c r="B23" s="92" t="s">
        <v>28</v>
      </c>
      <c r="C23" s="97" t="s">
        <v>29</v>
      </c>
      <c r="D23" s="94">
        <v>1503.6971999999998</v>
      </c>
      <c r="E23" s="94">
        <v>3651.8177799999999</v>
      </c>
      <c r="F23" s="94">
        <v>5474.81</v>
      </c>
    </row>
    <row r="24" spans="2:7">
      <c r="B24" s="92" t="s">
        <v>30</v>
      </c>
      <c r="C24" s="98" t="s">
        <v>31</v>
      </c>
      <c r="D24" s="99">
        <v>0</v>
      </c>
      <c r="E24" s="99">
        <v>0</v>
      </c>
      <c r="F24" s="99">
        <v>0</v>
      </c>
    </row>
    <row r="25" spans="2:7">
      <c r="B25" s="92" t="s">
        <v>32</v>
      </c>
      <c r="C25" s="98" t="s">
        <v>33</v>
      </c>
      <c r="D25" s="99">
        <v>0</v>
      </c>
      <c r="E25" s="99">
        <v>0</v>
      </c>
      <c r="F25" s="99">
        <v>0</v>
      </c>
    </row>
    <row r="26" spans="2:7">
      <c r="B26" s="92" t="s">
        <v>2889</v>
      </c>
      <c r="C26" s="98" t="s">
        <v>34</v>
      </c>
      <c r="D26" s="99">
        <v>1316.4122299999999</v>
      </c>
      <c r="E26" s="99">
        <v>3426.7333799999997</v>
      </c>
      <c r="F26" s="99">
        <v>5225.2205200000008</v>
      </c>
    </row>
    <row r="27" spans="2:7" ht="30">
      <c r="B27" s="92" t="s">
        <v>35</v>
      </c>
      <c r="C27" s="98" t="s">
        <v>36</v>
      </c>
      <c r="D27" s="99">
        <v>187.28496999999999</v>
      </c>
      <c r="E27" s="99">
        <v>225.08439999999999</v>
      </c>
      <c r="F27" s="99">
        <v>249.58947999999998</v>
      </c>
      <c r="G27" s="91"/>
    </row>
    <row r="29" spans="2:7" ht="14.25" customHeight="1"/>
    <row r="30" spans="2:7" ht="30.75" customHeight="1"/>
  </sheetData>
  <mergeCells count="4">
    <mergeCell ref="E2:F2"/>
    <mergeCell ref="E3:F3"/>
    <mergeCell ref="B4:F4"/>
    <mergeCell ref="B5:F5"/>
  </mergeCells>
  <pageMargins left="0.70866141732283472" right="0.70866141732283472" top="0.74803149606299213" bottom="0.74803149606299213" header="0.31496062992125984" footer="0.31496062992125984"/>
  <pageSetup paperSize="9" scale="70" orientation="landscape"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9"/>
  <sheetViews>
    <sheetView view="pageBreakPreview" zoomScale="80" zoomScaleNormal="80" zoomScaleSheetLayoutView="80" workbookViewId="0">
      <selection activeCell="A7" sqref="A7:G7"/>
    </sheetView>
  </sheetViews>
  <sheetFormatPr defaultRowHeight="15" outlineLevelRow="1"/>
  <cols>
    <col min="1" max="1" width="13.140625" style="13" customWidth="1"/>
    <col min="2" max="2" width="70.28515625" style="14" customWidth="1"/>
    <col min="3" max="3" width="33.140625" style="13" customWidth="1"/>
    <col min="4" max="4" width="17.140625" style="13" customWidth="1"/>
    <col min="5" max="5" width="26" style="13" customWidth="1"/>
    <col min="6" max="6" width="20.28515625" style="13" customWidth="1"/>
  </cols>
  <sheetData>
    <row r="1" spans="1:11" ht="52.5" customHeight="1">
      <c r="E1" s="237" t="s">
        <v>2882</v>
      </c>
      <c r="F1" s="237"/>
      <c r="G1" s="90"/>
    </row>
    <row r="4" spans="1:11" s="72" customFormat="1">
      <c r="A4" s="239" t="s">
        <v>2856</v>
      </c>
      <c r="B4" s="239"/>
      <c r="C4" s="239"/>
      <c r="D4" s="239"/>
      <c r="E4" s="239"/>
      <c r="F4" s="239"/>
      <c r="G4" s="71"/>
      <c r="H4" s="71"/>
      <c r="I4" s="71"/>
      <c r="J4" s="71"/>
      <c r="K4" s="71"/>
    </row>
    <row r="5" spans="1:11" s="72" customFormat="1" ht="15" customHeight="1">
      <c r="A5" s="239" t="s">
        <v>75</v>
      </c>
      <c r="B5" s="239"/>
      <c r="C5" s="239"/>
      <c r="D5" s="239"/>
      <c r="E5" s="239"/>
      <c r="F5" s="239"/>
      <c r="G5" s="71"/>
      <c r="H5" s="71"/>
      <c r="I5" s="71"/>
      <c r="J5" s="71"/>
      <c r="K5" s="71"/>
    </row>
    <row r="6" spans="1:11" s="72" customFormat="1" ht="15" customHeight="1">
      <c r="A6" s="239" t="s">
        <v>76</v>
      </c>
      <c r="B6" s="239"/>
      <c r="C6" s="239"/>
      <c r="D6" s="239"/>
      <c r="E6" s="239"/>
      <c r="F6" s="239"/>
      <c r="G6" s="71"/>
      <c r="H6" s="71"/>
      <c r="I6" s="71"/>
      <c r="J6" s="71"/>
      <c r="K6" s="71"/>
    </row>
    <row r="7" spans="1:11" s="72" customFormat="1" ht="15" customHeight="1">
      <c r="A7" s="239" t="s">
        <v>77</v>
      </c>
      <c r="B7" s="239"/>
      <c r="C7" s="239"/>
      <c r="D7" s="239"/>
      <c r="E7" s="239"/>
      <c r="F7" s="239"/>
      <c r="G7" s="71"/>
      <c r="H7" s="71"/>
      <c r="I7" s="71"/>
      <c r="J7" s="71"/>
      <c r="K7" s="71"/>
    </row>
    <row r="8" spans="1:11" s="72" customFormat="1" ht="15" customHeight="1">
      <c r="A8" s="239" t="s">
        <v>78</v>
      </c>
      <c r="B8" s="239"/>
      <c r="C8" s="239"/>
      <c r="D8" s="239"/>
      <c r="E8" s="239"/>
      <c r="F8" s="239"/>
      <c r="G8" s="71"/>
      <c r="H8" s="71"/>
      <c r="I8" s="71"/>
      <c r="J8" s="71"/>
      <c r="K8" s="71"/>
    </row>
    <row r="9" spans="1:11" s="1" customFormat="1" ht="38.25" customHeight="1">
      <c r="A9" s="240" t="s">
        <v>2857</v>
      </c>
      <c r="B9" s="240"/>
      <c r="C9" s="240"/>
      <c r="D9" s="240"/>
      <c r="E9" s="240"/>
      <c r="F9" s="240"/>
    </row>
    <row r="10" spans="1:11" s="1" customFormat="1">
      <c r="A10" s="9"/>
      <c r="B10" s="73"/>
      <c r="C10" s="9"/>
      <c r="D10" s="9"/>
      <c r="E10" s="9"/>
      <c r="F10" s="74"/>
    </row>
    <row r="11" spans="1:11" s="1" customFormat="1" ht="18.75">
      <c r="A11" s="238" t="s">
        <v>45</v>
      </c>
      <c r="B11" s="238"/>
      <c r="C11" s="238"/>
      <c r="D11" s="238"/>
      <c r="E11" s="238"/>
      <c r="F11" s="238"/>
    </row>
    <row r="13" spans="1:11" s="18" customFormat="1" ht="65.25" customHeight="1">
      <c r="A13" s="17" t="s">
        <v>80</v>
      </c>
      <c r="B13" s="17" t="s">
        <v>2858</v>
      </c>
      <c r="C13" s="17" t="s">
        <v>82</v>
      </c>
      <c r="D13" s="17" t="s">
        <v>58</v>
      </c>
      <c r="E13" s="17" t="s">
        <v>55</v>
      </c>
      <c r="F13" s="17" t="s">
        <v>84</v>
      </c>
    </row>
    <row r="14" spans="1:11" s="18" customFormat="1" ht="15.75">
      <c r="A14" s="17">
        <v>1</v>
      </c>
      <c r="B14" s="17">
        <v>2</v>
      </c>
      <c r="C14" s="17">
        <v>3</v>
      </c>
      <c r="D14" s="17">
        <v>4</v>
      </c>
      <c r="E14" s="17">
        <v>5</v>
      </c>
      <c r="F14" s="17">
        <v>6</v>
      </c>
    </row>
    <row r="15" spans="1:11" s="18" customFormat="1" ht="26.25" customHeight="1">
      <c r="A15" s="234" t="s">
        <v>86</v>
      </c>
      <c r="B15" s="235"/>
      <c r="C15" s="235"/>
      <c r="D15" s="235"/>
      <c r="E15" s="235"/>
      <c r="F15" s="235"/>
      <c r="G15" s="75"/>
    </row>
    <row r="16" spans="1:11" s="18" customFormat="1" ht="15.75">
      <c r="A16" s="20"/>
      <c r="B16" s="20" t="s">
        <v>49</v>
      </c>
      <c r="C16" s="20"/>
      <c r="D16" s="20"/>
      <c r="E16" s="20"/>
      <c r="F16" s="20"/>
      <c r="G16" s="19"/>
    </row>
    <row r="17" spans="1:7" s="18" customFormat="1" ht="18.75" customHeight="1">
      <c r="A17" s="21"/>
      <c r="B17" s="22" t="s">
        <v>87</v>
      </c>
      <c r="C17" s="21"/>
      <c r="D17" s="21"/>
      <c r="E17" s="21"/>
      <c r="F17" s="21"/>
      <c r="G17" s="19"/>
    </row>
    <row r="18" spans="1:7" s="18" customFormat="1" ht="15.75">
      <c r="A18" s="21"/>
      <c r="B18" s="22" t="s">
        <v>88</v>
      </c>
      <c r="C18" s="21"/>
      <c r="D18" s="21"/>
      <c r="E18" s="21"/>
      <c r="F18" s="21"/>
      <c r="G18" s="19"/>
    </row>
    <row r="19" spans="1:7" s="18" customFormat="1" ht="15.75">
      <c r="A19" s="23"/>
      <c r="B19" s="24" t="s">
        <v>89</v>
      </c>
      <c r="C19" s="23"/>
      <c r="D19" s="23" t="s">
        <v>90</v>
      </c>
      <c r="E19" s="23"/>
      <c r="F19" s="23"/>
      <c r="G19" s="19"/>
    </row>
    <row r="20" spans="1:7" s="18" customFormat="1" ht="15.75">
      <c r="A20" s="20"/>
      <c r="B20" s="25" t="s">
        <v>91</v>
      </c>
      <c r="C20" s="20"/>
      <c r="D20" s="20"/>
      <c r="E20" s="20"/>
      <c r="F20" s="20"/>
      <c r="G20" s="19"/>
    </row>
    <row r="21" spans="1:7" s="29" customFormat="1" ht="17.25" customHeight="1">
      <c r="A21" s="26" t="s">
        <v>92</v>
      </c>
      <c r="B21" s="27" t="s">
        <v>93</v>
      </c>
      <c r="C21" s="26"/>
      <c r="D21" s="26"/>
      <c r="E21" s="26"/>
      <c r="F21" s="26"/>
      <c r="G21" s="28"/>
    </row>
    <row r="22" spans="1:7" s="29" customFormat="1" ht="17.25" customHeight="1">
      <c r="A22" s="26" t="s">
        <v>92</v>
      </c>
      <c r="B22" s="27" t="s">
        <v>94</v>
      </c>
      <c r="C22" s="26"/>
      <c r="D22" s="26"/>
      <c r="E22" s="26"/>
      <c r="F22" s="26"/>
      <c r="G22" s="28"/>
    </row>
    <row r="23" spans="1:7" s="29" customFormat="1" ht="17.25" customHeight="1">
      <c r="A23" s="26" t="s">
        <v>92</v>
      </c>
      <c r="B23" s="27" t="s">
        <v>95</v>
      </c>
      <c r="C23" s="26">
        <v>2019</v>
      </c>
      <c r="D23" s="26" t="s">
        <v>90</v>
      </c>
      <c r="E23" s="26">
        <f ca="1">SUMIF($C$26:$F$65,$C$23,$E$26:$E$65)</f>
        <v>4861</v>
      </c>
      <c r="F23" s="30">
        <f ca="1">SUMIF($C$26:$F$65,$C$23,$F$26:$F$65)</f>
        <v>1114.8</v>
      </c>
      <c r="G23" s="28"/>
    </row>
    <row r="24" spans="1:7" s="29" customFormat="1" ht="17.25" customHeight="1">
      <c r="A24" s="26" t="s">
        <v>92</v>
      </c>
      <c r="B24" s="27" t="s">
        <v>95</v>
      </c>
      <c r="C24" s="26">
        <v>2020</v>
      </c>
      <c r="D24" s="26" t="s">
        <v>90</v>
      </c>
      <c r="E24" s="26">
        <f ca="1">SUMIF($C$26:$F$65,$C$24,$E$26:$E$65)</f>
        <v>2235</v>
      </c>
      <c r="F24" s="30">
        <f ca="1">SUMIF($C$26:$F$65,$C$24,$F$26:$F$65)</f>
        <v>169</v>
      </c>
      <c r="G24" s="28"/>
    </row>
    <row r="25" spans="1:7" s="29" customFormat="1" ht="17.25" customHeight="1">
      <c r="A25" s="26" t="s">
        <v>92</v>
      </c>
      <c r="B25" s="27" t="s">
        <v>95</v>
      </c>
      <c r="C25" s="26">
        <v>2021</v>
      </c>
      <c r="D25" s="26" t="s">
        <v>90</v>
      </c>
      <c r="E25" s="26">
        <f ca="1">SUMIF($C$26:$F$65,$C$25,$E$26:$E$65)</f>
        <v>0</v>
      </c>
      <c r="F25" s="30">
        <f ca="1">SUMIF($C$26:$F$65,$C$25,$F$26:$F$65)</f>
        <v>0</v>
      </c>
      <c r="G25" s="28"/>
    </row>
    <row r="26" spans="1:7" s="29" customFormat="1" ht="75" hidden="1" outlineLevel="1">
      <c r="A26" s="26" t="s">
        <v>92</v>
      </c>
      <c r="B26" s="76" t="s">
        <v>96</v>
      </c>
      <c r="C26" s="26">
        <v>2019</v>
      </c>
      <c r="D26" s="26" t="s">
        <v>90</v>
      </c>
      <c r="E26" s="26">
        <v>516</v>
      </c>
      <c r="F26" s="26">
        <v>15</v>
      </c>
      <c r="G26" s="28"/>
    </row>
    <row r="27" spans="1:7" s="29" customFormat="1" ht="60.75" hidden="1" customHeight="1" outlineLevel="1">
      <c r="A27" s="26" t="s">
        <v>92</v>
      </c>
      <c r="B27" s="76" t="s">
        <v>97</v>
      </c>
      <c r="C27" s="26">
        <v>2019</v>
      </c>
      <c r="D27" s="26" t="s">
        <v>90</v>
      </c>
      <c r="E27" s="26">
        <v>120</v>
      </c>
      <c r="F27" s="26">
        <v>10</v>
      </c>
      <c r="G27" s="28"/>
    </row>
    <row r="28" spans="1:7" s="29" customFormat="1" ht="86.25" hidden="1" customHeight="1" outlineLevel="1">
      <c r="A28" s="26" t="s">
        <v>92</v>
      </c>
      <c r="B28" s="76" t="s">
        <v>98</v>
      </c>
      <c r="C28" s="26">
        <v>2019</v>
      </c>
      <c r="D28" s="26" t="s">
        <v>90</v>
      </c>
      <c r="E28" s="26">
        <v>15</v>
      </c>
      <c r="F28" s="26">
        <v>145</v>
      </c>
      <c r="G28" s="28"/>
    </row>
    <row r="29" spans="1:7" s="29" customFormat="1" ht="101.25" hidden="1" customHeight="1" outlineLevel="1">
      <c r="A29" s="26" t="s">
        <v>92</v>
      </c>
      <c r="B29" s="76" t="s">
        <v>99</v>
      </c>
      <c r="C29" s="26">
        <v>2019</v>
      </c>
      <c r="D29" s="26" t="s">
        <v>90</v>
      </c>
      <c r="E29" s="26">
        <v>450</v>
      </c>
      <c r="F29" s="26">
        <v>10</v>
      </c>
      <c r="G29" s="28"/>
    </row>
    <row r="30" spans="1:7" s="29" customFormat="1" ht="109.5" hidden="1" customHeight="1" outlineLevel="1">
      <c r="A30" s="26" t="s">
        <v>92</v>
      </c>
      <c r="B30" s="76" t="s">
        <v>100</v>
      </c>
      <c r="C30" s="26">
        <v>2019</v>
      </c>
      <c r="D30" s="26" t="s">
        <v>90</v>
      </c>
      <c r="E30" s="26">
        <v>370</v>
      </c>
      <c r="F30" s="26">
        <v>65</v>
      </c>
      <c r="G30" s="28"/>
    </row>
    <row r="31" spans="1:7" s="29" customFormat="1" ht="90" hidden="1" outlineLevel="1">
      <c r="A31" s="26" t="s">
        <v>92</v>
      </c>
      <c r="B31" s="76" t="s">
        <v>101</v>
      </c>
      <c r="C31" s="26">
        <v>2019</v>
      </c>
      <c r="D31" s="26" t="s">
        <v>90</v>
      </c>
      <c r="E31" s="26">
        <v>120</v>
      </c>
      <c r="F31" s="26">
        <v>15</v>
      </c>
      <c r="G31" s="28"/>
    </row>
    <row r="32" spans="1:7" s="29" customFormat="1" ht="75" hidden="1" outlineLevel="1">
      <c r="A32" s="26" t="s">
        <v>92</v>
      </c>
      <c r="B32" s="76" t="s">
        <v>102</v>
      </c>
      <c r="C32" s="26">
        <v>2019</v>
      </c>
      <c r="D32" s="26" t="s">
        <v>90</v>
      </c>
      <c r="E32" s="26">
        <v>520</v>
      </c>
      <c r="F32" s="26">
        <v>13</v>
      </c>
      <c r="G32" s="28"/>
    </row>
    <row r="33" spans="1:7" s="29" customFormat="1" ht="105" hidden="1" outlineLevel="1">
      <c r="A33" s="26" t="s">
        <v>92</v>
      </c>
      <c r="B33" s="76" t="s">
        <v>103</v>
      </c>
      <c r="C33" s="26">
        <v>2019</v>
      </c>
      <c r="D33" s="26" t="s">
        <v>90</v>
      </c>
      <c r="E33" s="26">
        <v>55</v>
      </c>
      <c r="F33" s="26">
        <v>15</v>
      </c>
      <c r="G33" s="28"/>
    </row>
    <row r="34" spans="1:7" s="29" customFormat="1" ht="90" hidden="1" outlineLevel="1">
      <c r="A34" s="26" t="s">
        <v>92</v>
      </c>
      <c r="B34" s="76" t="s">
        <v>104</v>
      </c>
      <c r="C34" s="26">
        <v>2019</v>
      </c>
      <c r="D34" s="26" t="s">
        <v>90</v>
      </c>
      <c r="E34" s="26">
        <v>60</v>
      </c>
      <c r="F34" s="26">
        <v>8.6999999999999993</v>
      </c>
      <c r="G34" s="28"/>
    </row>
    <row r="35" spans="1:7" s="29" customFormat="1" ht="90" hidden="1" outlineLevel="1">
      <c r="A35" s="26" t="s">
        <v>92</v>
      </c>
      <c r="B35" s="76" t="s">
        <v>105</v>
      </c>
      <c r="C35" s="26">
        <v>2019</v>
      </c>
      <c r="D35" s="26" t="s">
        <v>90</v>
      </c>
      <c r="E35" s="26">
        <v>60</v>
      </c>
      <c r="F35" s="26">
        <v>8.6999999999999993</v>
      </c>
      <c r="G35" s="28"/>
    </row>
    <row r="36" spans="1:7" s="29" customFormat="1" ht="105" hidden="1" outlineLevel="1">
      <c r="A36" s="26" t="s">
        <v>92</v>
      </c>
      <c r="B36" s="76" t="s">
        <v>106</v>
      </c>
      <c r="C36" s="26">
        <v>2019</v>
      </c>
      <c r="D36" s="26" t="s">
        <v>90</v>
      </c>
      <c r="E36" s="26">
        <v>10</v>
      </c>
      <c r="F36" s="26">
        <v>147</v>
      </c>
      <c r="G36" s="28"/>
    </row>
    <row r="37" spans="1:7" s="29" customFormat="1" ht="75" hidden="1" outlineLevel="1">
      <c r="A37" s="26" t="s">
        <v>92</v>
      </c>
      <c r="B37" s="76" t="s">
        <v>107</v>
      </c>
      <c r="C37" s="26">
        <v>2019</v>
      </c>
      <c r="D37" s="26" t="s">
        <v>90</v>
      </c>
      <c r="E37" s="26">
        <v>300</v>
      </c>
      <c r="F37" s="26">
        <v>14</v>
      </c>
      <c r="G37" s="28"/>
    </row>
    <row r="38" spans="1:7" s="29" customFormat="1" ht="90" hidden="1" outlineLevel="1">
      <c r="A38" s="26" t="s">
        <v>92</v>
      </c>
      <c r="B38" s="76" t="s">
        <v>108</v>
      </c>
      <c r="C38" s="26">
        <v>2019</v>
      </c>
      <c r="D38" s="26" t="s">
        <v>90</v>
      </c>
      <c r="E38" s="26">
        <v>200</v>
      </c>
      <c r="F38" s="26">
        <v>10</v>
      </c>
      <c r="G38" s="28"/>
    </row>
    <row r="39" spans="1:7" s="29" customFormat="1" ht="90" hidden="1" outlineLevel="1">
      <c r="A39" s="26" t="s">
        <v>92</v>
      </c>
      <c r="B39" s="76" t="s">
        <v>109</v>
      </c>
      <c r="C39" s="26">
        <v>2019</v>
      </c>
      <c r="D39" s="26" t="s">
        <v>90</v>
      </c>
      <c r="E39" s="26">
        <v>10</v>
      </c>
      <c r="F39" s="26">
        <v>140</v>
      </c>
      <c r="G39" s="28"/>
    </row>
    <row r="40" spans="1:7" s="29" customFormat="1" ht="90" hidden="1" outlineLevel="1">
      <c r="A40" s="26" t="s">
        <v>92</v>
      </c>
      <c r="B40" s="76" t="s">
        <v>110</v>
      </c>
      <c r="C40" s="26">
        <v>2019</v>
      </c>
      <c r="D40" s="26" t="s">
        <v>90</v>
      </c>
      <c r="E40" s="26">
        <v>10</v>
      </c>
      <c r="F40" s="26">
        <v>65</v>
      </c>
      <c r="G40" s="28"/>
    </row>
    <row r="41" spans="1:7" s="29" customFormat="1" ht="120" hidden="1" outlineLevel="1">
      <c r="A41" s="26" t="s">
        <v>92</v>
      </c>
      <c r="B41" s="76" t="s">
        <v>111</v>
      </c>
      <c r="C41" s="26">
        <v>2019</v>
      </c>
      <c r="D41" s="26" t="s">
        <v>90</v>
      </c>
      <c r="E41" s="26">
        <v>40</v>
      </c>
      <c r="F41" s="26">
        <v>15</v>
      </c>
      <c r="G41" s="28"/>
    </row>
    <row r="42" spans="1:7" s="29" customFormat="1" ht="120" hidden="1" outlineLevel="1">
      <c r="A42" s="26" t="s">
        <v>92</v>
      </c>
      <c r="B42" s="76" t="s">
        <v>112</v>
      </c>
      <c r="C42" s="26">
        <v>2019</v>
      </c>
      <c r="D42" s="26" t="s">
        <v>90</v>
      </c>
      <c r="E42" s="26">
        <v>615</v>
      </c>
      <c r="F42" s="26">
        <v>98</v>
      </c>
      <c r="G42" s="28"/>
    </row>
    <row r="43" spans="1:7" s="29" customFormat="1" ht="75" hidden="1" outlineLevel="1">
      <c r="A43" s="26" t="s">
        <v>92</v>
      </c>
      <c r="B43" s="76" t="s">
        <v>113</v>
      </c>
      <c r="C43" s="26">
        <v>2019</v>
      </c>
      <c r="D43" s="26" t="s">
        <v>90</v>
      </c>
      <c r="E43" s="26">
        <v>60</v>
      </c>
      <c r="F43" s="26">
        <v>20</v>
      </c>
      <c r="G43" s="28"/>
    </row>
    <row r="44" spans="1:7" s="29" customFormat="1" ht="60" hidden="1" outlineLevel="1">
      <c r="A44" s="26" t="s">
        <v>92</v>
      </c>
      <c r="B44" s="76" t="s">
        <v>114</v>
      </c>
      <c r="C44" s="26">
        <v>2019</v>
      </c>
      <c r="D44" s="26" t="s">
        <v>90</v>
      </c>
      <c r="E44" s="26">
        <v>80</v>
      </c>
      <c r="F44" s="26">
        <v>14.6</v>
      </c>
      <c r="G44" s="28"/>
    </row>
    <row r="45" spans="1:7" s="29" customFormat="1" ht="90" hidden="1" outlineLevel="1">
      <c r="A45" s="26" t="s">
        <v>92</v>
      </c>
      <c r="B45" s="76" t="s">
        <v>115</v>
      </c>
      <c r="C45" s="26">
        <v>2019</v>
      </c>
      <c r="D45" s="26" t="s">
        <v>90</v>
      </c>
      <c r="E45" s="26">
        <v>10</v>
      </c>
      <c r="F45" s="26">
        <v>149</v>
      </c>
      <c r="G45" s="28"/>
    </row>
    <row r="46" spans="1:7" s="29" customFormat="1" ht="60" hidden="1" outlineLevel="1">
      <c r="A46" s="26" t="s">
        <v>92</v>
      </c>
      <c r="B46" s="76" t="s">
        <v>116</v>
      </c>
      <c r="C46" s="26">
        <v>2019</v>
      </c>
      <c r="D46" s="26" t="s">
        <v>90</v>
      </c>
      <c r="E46" s="26">
        <v>65</v>
      </c>
      <c r="F46" s="26">
        <v>10</v>
      </c>
      <c r="G46" s="28"/>
    </row>
    <row r="47" spans="1:7" s="29" customFormat="1" ht="75" hidden="1" outlineLevel="1">
      <c r="A47" s="26" t="s">
        <v>92</v>
      </c>
      <c r="B47" s="76" t="s">
        <v>117</v>
      </c>
      <c r="C47" s="26">
        <v>2019</v>
      </c>
      <c r="D47" s="26" t="s">
        <v>90</v>
      </c>
      <c r="E47" s="26">
        <v>250</v>
      </c>
      <c r="F47" s="26">
        <v>14.8</v>
      </c>
      <c r="G47" s="28"/>
    </row>
    <row r="48" spans="1:7" s="29" customFormat="1" ht="105" hidden="1" outlineLevel="1">
      <c r="A48" s="26" t="s">
        <v>92</v>
      </c>
      <c r="B48" s="76" t="s">
        <v>118</v>
      </c>
      <c r="C48" s="26">
        <v>2019</v>
      </c>
      <c r="D48" s="26" t="s">
        <v>90</v>
      </c>
      <c r="E48" s="26">
        <v>40</v>
      </c>
      <c r="F48" s="26">
        <v>15</v>
      </c>
      <c r="G48" s="28"/>
    </row>
    <row r="49" spans="1:7" s="29" customFormat="1" ht="75" hidden="1" outlineLevel="1">
      <c r="A49" s="26" t="s">
        <v>92</v>
      </c>
      <c r="B49" s="76" t="s">
        <v>119</v>
      </c>
      <c r="C49" s="26">
        <v>2019</v>
      </c>
      <c r="D49" s="26" t="s">
        <v>90</v>
      </c>
      <c r="E49" s="26">
        <v>220</v>
      </c>
      <c r="F49" s="26">
        <v>70</v>
      </c>
      <c r="G49" s="28"/>
    </row>
    <row r="50" spans="1:7" s="29" customFormat="1" ht="60" hidden="1" outlineLevel="1">
      <c r="A50" s="26" t="s">
        <v>92</v>
      </c>
      <c r="B50" s="76" t="s">
        <v>120</v>
      </c>
      <c r="C50" s="26">
        <v>2019</v>
      </c>
      <c r="D50" s="26" t="s">
        <v>90</v>
      </c>
      <c r="E50" s="26">
        <v>615</v>
      </c>
      <c r="F50" s="26">
        <v>15</v>
      </c>
      <c r="G50" s="28"/>
    </row>
    <row r="51" spans="1:7" s="29" customFormat="1" ht="90" hidden="1" outlineLevel="1">
      <c r="A51" s="26" t="s">
        <v>92</v>
      </c>
      <c r="B51" s="76" t="s">
        <v>121</v>
      </c>
      <c r="C51" s="26">
        <v>2019</v>
      </c>
      <c r="D51" s="26" t="s">
        <v>90</v>
      </c>
      <c r="E51" s="26">
        <v>50</v>
      </c>
      <c r="F51" s="26">
        <v>12</v>
      </c>
      <c r="G51" s="28"/>
    </row>
    <row r="52" spans="1:7" s="29" customFormat="1" ht="63.75" hidden="1" outlineLevel="1">
      <c r="A52" s="26" t="s">
        <v>92</v>
      </c>
      <c r="B52" s="77" t="s">
        <v>122</v>
      </c>
      <c r="C52" s="26">
        <v>2020</v>
      </c>
      <c r="D52" s="26" t="s">
        <v>90</v>
      </c>
      <c r="E52" s="78">
        <v>28</v>
      </c>
      <c r="F52" s="26">
        <v>15</v>
      </c>
      <c r="G52" s="28"/>
    </row>
    <row r="53" spans="1:7" s="29" customFormat="1" ht="94.5" hidden="1" outlineLevel="1">
      <c r="A53" s="26" t="s">
        <v>92</v>
      </c>
      <c r="B53" s="31" t="s">
        <v>123</v>
      </c>
      <c r="C53" s="26">
        <v>2020</v>
      </c>
      <c r="D53" s="26" t="s">
        <v>90</v>
      </c>
      <c r="E53" s="78">
        <v>5</v>
      </c>
      <c r="F53" s="26">
        <v>15</v>
      </c>
      <c r="G53" s="28"/>
    </row>
    <row r="54" spans="1:7" s="29" customFormat="1" ht="63" hidden="1" outlineLevel="1">
      <c r="A54" s="26" t="s">
        <v>92</v>
      </c>
      <c r="B54" s="31" t="s">
        <v>124</v>
      </c>
      <c r="C54" s="26">
        <v>2020</v>
      </c>
      <c r="D54" s="26" t="s">
        <v>90</v>
      </c>
      <c r="E54" s="78">
        <v>80</v>
      </c>
      <c r="F54" s="26">
        <v>10</v>
      </c>
      <c r="G54" s="28"/>
    </row>
    <row r="55" spans="1:7" s="29" customFormat="1" ht="78.75" hidden="1" outlineLevel="1">
      <c r="A55" s="26" t="s">
        <v>92</v>
      </c>
      <c r="B55" s="31" t="s">
        <v>125</v>
      </c>
      <c r="C55" s="26">
        <v>2020</v>
      </c>
      <c r="D55" s="26" t="s">
        <v>90</v>
      </c>
      <c r="E55" s="78">
        <v>51</v>
      </c>
      <c r="F55" s="26">
        <v>15</v>
      </c>
      <c r="G55" s="28"/>
    </row>
    <row r="56" spans="1:7" s="29" customFormat="1" ht="78.75" hidden="1" outlineLevel="1">
      <c r="A56" s="26" t="s">
        <v>92</v>
      </c>
      <c r="B56" s="31" t="s">
        <v>126</v>
      </c>
      <c r="C56" s="26">
        <v>2020</v>
      </c>
      <c r="D56" s="26" t="s">
        <v>90</v>
      </c>
      <c r="E56" s="78">
        <v>217</v>
      </c>
      <c r="F56" s="26">
        <v>10</v>
      </c>
      <c r="G56" s="28"/>
    </row>
    <row r="57" spans="1:7" s="29" customFormat="1" ht="63" hidden="1" outlineLevel="1">
      <c r="A57" s="26" t="s">
        <v>92</v>
      </c>
      <c r="B57" s="31" t="s">
        <v>127</v>
      </c>
      <c r="C57" s="26">
        <v>2020</v>
      </c>
      <c r="D57" s="26" t="s">
        <v>90</v>
      </c>
      <c r="E57" s="78">
        <v>380</v>
      </c>
      <c r="F57" s="26">
        <v>9</v>
      </c>
      <c r="G57" s="28"/>
    </row>
    <row r="58" spans="1:7" s="29" customFormat="1" ht="78.75" hidden="1" outlineLevel="1">
      <c r="A58" s="26" t="s">
        <v>92</v>
      </c>
      <c r="B58" s="31" t="s">
        <v>128</v>
      </c>
      <c r="C58" s="26">
        <v>2020</v>
      </c>
      <c r="D58" s="26" t="s">
        <v>90</v>
      </c>
      <c r="E58" s="78">
        <v>238</v>
      </c>
      <c r="F58" s="26">
        <v>15</v>
      </c>
      <c r="G58" s="28"/>
    </row>
    <row r="59" spans="1:7" s="29" customFormat="1" ht="63" hidden="1" outlineLevel="1">
      <c r="A59" s="26" t="s">
        <v>92</v>
      </c>
      <c r="B59" s="31" t="s">
        <v>129</v>
      </c>
      <c r="C59" s="26">
        <v>2020</v>
      </c>
      <c r="D59" s="26" t="s">
        <v>90</v>
      </c>
      <c r="E59" s="78">
        <v>254</v>
      </c>
      <c r="F59" s="26">
        <v>4</v>
      </c>
      <c r="G59" s="28"/>
    </row>
    <row r="60" spans="1:7" s="29" customFormat="1" ht="63" hidden="1" outlineLevel="1">
      <c r="A60" s="26" t="s">
        <v>92</v>
      </c>
      <c r="B60" s="31" t="s">
        <v>130</v>
      </c>
      <c r="C60" s="26">
        <v>2020</v>
      </c>
      <c r="D60" s="26" t="s">
        <v>90</v>
      </c>
      <c r="E60" s="78">
        <v>200</v>
      </c>
      <c r="F60" s="26">
        <v>10</v>
      </c>
      <c r="G60" s="28"/>
    </row>
    <row r="61" spans="1:7" s="29" customFormat="1" ht="78.75" hidden="1" outlineLevel="1">
      <c r="A61" s="26" t="s">
        <v>92</v>
      </c>
      <c r="B61" s="31" t="s">
        <v>131</v>
      </c>
      <c r="C61" s="26">
        <v>2020</v>
      </c>
      <c r="D61" s="26" t="s">
        <v>90</v>
      </c>
      <c r="E61" s="78">
        <v>140</v>
      </c>
      <c r="F61" s="26">
        <v>6</v>
      </c>
      <c r="G61" s="28"/>
    </row>
    <row r="62" spans="1:7" s="29" customFormat="1" ht="63" hidden="1" outlineLevel="1">
      <c r="A62" s="26" t="s">
        <v>92</v>
      </c>
      <c r="B62" s="31" t="s">
        <v>132</v>
      </c>
      <c r="C62" s="26">
        <v>2020</v>
      </c>
      <c r="D62" s="26" t="s">
        <v>90</v>
      </c>
      <c r="E62" s="78">
        <v>215</v>
      </c>
      <c r="F62" s="26">
        <v>15</v>
      </c>
      <c r="G62" s="28"/>
    </row>
    <row r="63" spans="1:7" s="29" customFormat="1" ht="78.75" hidden="1" outlineLevel="1">
      <c r="A63" s="26" t="s">
        <v>92</v>
      </c>
      <c r="B63" s="31" t="s">
        <v>133</v>
      </c>
      <c r="C63" s="26">
        <v>2020</v>
      </c>
      <c r="D63" s="26" t="s">
        <v>90</v>
      </c>
      <c r="E63" s="78">
        <v>270</v>
      </c>
      <c r="F63" s="26">
        <v>15</v>
      </c>
      <c r="G63" s="28"/>
    </row>
    <row r="64" spans="1:7" s="29" customFormat="1" ht="126" hidden="1" outlineLevel="1">
      <c r="A64" s="26" t="s">
        <v>92</v>
      </c>
      <c r="B64" s="31" t="s">
        <v>134</v>
      </c>
      <c r="C64" s="26">
        <v>2020</v>
      </c>
      <c r="D64" s="26" t="s">
        <v>90</v>
      </c>
      <c r="E64" s="78">
        <v>5</v>
      </c>
      <c r="F64" s="26">
        <v>15</v>
      </c>
      <c r="G64" s="28"/>
    </row>
    <row r="65" spans="1:7" s="29" customFormat="1" ht="78.75" hidden="1" outlineLevel="1">
      <c r="A65" s="26" t="s">
        <v>92</v>
      </c>
      <c r="B65" s="31" t="s">
        <v>135</v>
      </c>
      <c r="C65" s="26">
        <v>2020</v>
      </c>
      <c r="D65" s="26" t="s">
        <v>90</v>
      </c>
      <c r="E65" s="78">
        <v>152</v>
      </c>
      <c r="F65" s="26">
        <v>15</v>
      </c>
      <c r="G65" s="28"/>
    </row>
    <row r="66" spans="1:7" s="18" customFormat="1" ht="17.25" customHeight="1" collapsed="1">
      <c r="A66" s="23"/>
      <c r="B66" s="24" t="s">
        <v>89</v>
      </c>
      <c r="C66" s="23"/>
      <c r="D66" s="23" t="s">
        <v>136</v>
      </c>
      <c r="E66" s="23"/>
      <c r="F66" s="23"/>
      <c r="G66" s="19"/>
    </row>
    <row r="67" spans="1:7" s="18" customFormat="1" ht="17.25" customHeight="1">
      <c r="A67" s="26" t="s">
        <v>92</v>
      </c>
      <c r="B67" s="25" t="s">
        <v>91</v>
      </c>
      <c r="C67" s="20"/>
      <c r="D67" s="20"/>
      <c r="E67" s="20"/>
      <c r="F67" s="20"/>
      <c r="G67" s="19"/>
    </row>
    <row r="68" spans="1:7" s="18" customFormat="1" ht="17.25" customHeight="1">
      <c r="A68" s="26" t="s">
        <v>92</v>
      </c>
      <c r="B68" s="27" t="s">
        <v>93</v>
      </c>
      <c r="C68" s="27"/>
      <c r="D68" s="27"/>
      <c r="E68" s="27"/>
      <c r="F68" s="27"/>
      <c r="G68" s="19"/>
    </row>
    <row r="69" spans="1:7" s="18" customFormat="1" ht="17.25" customHeight="1">
      <c r="A69" s="26" t="s">
        <v>92</v>
      </c>
      <c r="B69" s="27" t="s">
        <v>94</v>
      </c>
      <c r="C69" s="27"/>
      <c r="D69" s="27"/>
      <c r="E69" s="27"/>
      <c r="F69" s="27"/>
      <c r="G69" s="19"/>
    </row>
    <row r="70" spans="1:7" s="18" customFormat="1" ht="17.25" customHeight="1">
      <c r="A70" s="26" t="s">
        <v>92</v>
      </c>
      <c r="B70" s="27" t="s">
        <v>95</v>
      </c>
      <c r="C70" s="26">
        <v>2019</v>
      </c>
      <c r="D70" s="26" t="s">
        <v>136</v>
      </c>
      <c r="E70" s="26">
        <f ca="1">SUMIF($C$73:$F$81,$C$70,$E$73:$E$81)</f>
        <v>1651</v>
      </c>
      <c r="F70" s="30">
        <f ca="1">SUMIF($C$73:$F$81,$C$70,$F$73:$F$81)</f>
        <v>1239.52</v>
      </c>
      <c r="G70" s="19"/>
    </row>
    <row r="71" spans="1:7" s="18" customFormat="1" ht="17.25" customHeight="1">
      <c r="A71" s="26" t="s">
        <v>92</v>
      </c>
      <c r="B71" s="27" t="s">
        <v>95</v>
      </c>
      <c r="C71" s="26">
        <v>2020</v>
      </c>
      <c r="D71" s="26" t="s">
        <v>136</v>
      </c>
      <c r="E71" s="26">
        <f ca="1">SUMIF($C$73:$F$81,$C$71,$E$73:$E$81)</f>
        <v>0</v>
      </c>
      <c r="F71" s="30">
        <f ca="1">SUMIF($C$73:$F$81,$C$71,$F$73:$F$81)</f>
        <v>0</v>
      </c>
      <c r="G71" s="19"/>
    </row>
    <row r="72" spans="1:7" s="18" customFormat="1" ht="17.25" customHeight="1">
      <c r="A72" s="26" t="s">
        <v>92</v>
      </c>
      <c r="B72" s="27" t="s">
        <v>95</v>
      </c>
      <c r="C72" s="26">
        <v>2021</v>
      </c>
      <c r="D72" s="26" t="s">
        <v>136</v>
      </c>
      <c r="E72" s="26">
        <f ca="1">SUMIF($C$73:$F$81,$C$72,$E$73:$E$81)</f>
        <v>0</v>
      </c>
      <c r="F72" s="30">
        <f ca="1">SUMIF($C$73:$F$81,$C$72,$F$73:$F$81)</f>
        <v>0</v>
      </c>
      <c r="G72" s="19"/>
    </row>
    <row r="73" spans="1:7" s="18" customFormat="1" ht="94.5" hidden="1" outlineLevel="1">
      <c r="A73" s="26" t="s">
        <v>92</v>
      </c>
      <c r="B73" s="27" t="s">
        <v>98</v>
      </c>
      <c r="C73" s="26">
        <v>2019</v>
      </c>
      <c r="D73" s="26" t="s">
        <v>136</v>
      </c>
      <c r="E73" s="26">
        <v>20</v>
      </c>
      <c r="F73" s="26">
        <v>145</v>
      </c>
      <c r="G73" s="19"/>
    </row>
    <row r="74" spans="1:7" s="18" customFormat="1" ht="126" hidden="1" outlineLevel="1">
      <c r="A74" s="26" t="s">
        <v>92</v>
      </c>
      <c r="B74" s="27" t="s">
        <v>100</v>
      </c>
      <c r="C74" s="26">
        <v>2019</v>
      </c>
      <c r="D74" s="26" t="s">
        <v>136</v>
      </c>
      <c r="E74" s="26">
        <v>70</v>
      </c>
      <c r="F74" s="26">
        <v>65</v>
      </c>
      <c r="G74" s="19"/>
    </row>
    <row r="75" spans="1:7" s="18" customFormat="1" ht="126" hidden="1" outlineLevel="1">
      <c r="A75" s="26" t="s">
        <v>92</v>
      </c>
      <c r="B75" s="27" t="s">
        <v>137</v>
      </c>
      <c r="C75" s="26">
        <v>2019</v>
      </c>
      <c r="D75" s="26" t="s">
        <v>136</v>
      </c>
      <c r="E75" s="26">
        <v>833</v>
      </c>
      <c r="F75" s="26">
        <v>177.52</v>
      </c>
      <c r="G75" s="19"/>
    </row>
    <row r="76" spans="1:7" s="18" customFormat="1" ht="110.25" hidden="1" outlineLevel="1">
      <c r="A76" s="26" t="s">
        <v>92</v>
      </c>
      <c r="B76" s="27" t="s">
        <v>110</v>
      </c>
      <c r="C76" s="26">
        <v>2019</v>
      </c>
      <c r="D76" s="26" t="s">
        <v>136</v>
      </c>
      <c r="E76" s="26">
        <v>60</v>
      </c>
      <c r="F76" s="26">
        <v>65</v>
      </c>
      <c r="G76" s="19"/>
    </row>
    <row r="77" spans="1:7" s="18" customFormat="1" ht="126" hidden="1" outlineLevel="1">
      <c r="A77" s="26" t="s">
        <v>92</v>
      </c>
      <c r="B77" s="27" t="s">
        <v>138</v>
      </c>
      <c r="C77" s="26">
        <v>2019</v>
      </c>
      <c r="D77" s="26" t="s">
        <v>136</v>
      </c>
      <c r="E77" s="26">
        <v>54</v>
      </c>
      <c r="F77" s="26">
        <v>98</v>
      </c>
      <c r="G77" s="19"/>
    </row>
    <row r="78" spans="1:7" s="18" customFormat="1" ht="110.25" hidden="1" outlineLevel="1">
      <c r="A78" s="26" t="s">
        <v>92</v>
      </c>
      <c r="B78" s="27" t="s">
        <v>109</v>
      </c>
      <c r="C78" s="26">
        <v>2019</v>
      </c>
      <c r="D78" s="26" t="s">
        <v>136</v>
      </c>
      <c r="E78" s="26">
        <v>10</v>
      </c>
      <c r="F78" s="26">
        <v>140</v>
      </c>
      <c r="G78" s="19"/>
    </row>
    <row r="79" spans="1:7" s="18" customFormat="1" ht="94.5" hidden="1" outlineLevel="1">
      <c r="A79" s="26" t="s">
        <v>92</v>
      </c>
      <c r="B79" s="27" t="s">
        <v>115</v>
      </c>
      <c r="C79" s="26">
        <v>2019</v>
      </c>
      <c r="D79" s="26" t="s">
        <v>136</v>
      </c>
      <c r="E79" s="26">
        <v>50</v>
      </c>
      <c r="F79" s="26">
        <v>149</v>
      </c>
      <c r="G79" s="19"/>
    </row>
    <row r="80" spans="1:7" s="18" customFormat="1" ht="78.75" hidden="1" outlineLevel="1">
      <c r="A80" s="26" t="s">
        <v>92</v>
      </c>
      <c r="B80" s="27" t="s">
        <v>139</v>
      </c>
      <c r="C80" s="26">
        <v>2019</v>
      </c>
      <c r="D80" s="26" t="s">
        <v>136</v>
      </c>
      <c r="E80" s="26">
        <v>550</v>
      </c>
      <c r="F80" s="26">
        <v>300</v>
      </c>
      <c r="G80" s="19"/>
    </row>
    <row r="81" spans="1:7" s="18" customFormat="1" ht="78.75" hidden="1" outlineLevel="1">
      <c r="A81" s="26" t="s">
        <v>92</v>
      </c>
      <c r="B81" s="27" t="s">
        <v>140</v>
      </c>
      <c r="C81" s="26">
        <v>2019</v>
      </c>
      <c r="D81" s="26" t="s">
        <v>136</v>
      </c>
      <c r="E81" s="26">
        <v>4</v>
      </c>
      <c r="F81" s="26">
        <v>100</v>
      </c>
      <c r="G81" s="19"/>
    </row>
    <row r="82" spans="1:7" s="18" customFormat="1" ht="15.75" collapsed="1">
      <c r="A82" s="23"/>
      <c r="B82" s="24" t="s">
        <v>89</v>
      </c>
      <c r="C82" s="23"/>
      <c r="D82" s="23" t="s">
        <v>90</v>
      </c>
      <c r="E82" s="23"/>
      <c r="F82" s="23"/>
      <c r="G82" s="19"/>
    </row>
    <row r="83" spans="1:7" s="18" customFormat="1" ht="18.75" customHeight="1">
      <c r="A83" s="20"/>
      <c r="B83" s="25" t="s">
        <v>91</v>
      </c>
      <c r="C83" s="20"/>
      <c r="D83" s="20"/>
      <c r="E83" s="20"/>
      <c r="F83" s="20"/>
      <c r="G83" s="19"/>
    </row>
    <row r="84" spans="1:7" s="36" customFormat="1" ht="17.25" customHeight="1">
      <c r="A84" s="33" t="s">
        <v>141</v>
      </c>
      <c r="B84" s="34" t="s">
        <v>142</v>
      </c>
      <c r="C84" s="33"/>
      <c r="D84" s="33"/>
      <c r="E84" s="33"/>
      <c r="F84" s="33"/>
      <c r="G84" s="35"/>
    </row>
    <row r="85" spans="1:7" s="36" customFormat="1" ht="17.25" customHeight="1">
      <c r="A85" s="33" t="s">
        <v>141</v>
      </c>
      <c r="B85" s="34" t="s">
        <v>94</v>
      </c>
      <c r="C85" s="33"/>
      <c r="D85" s="33"/>
      <c r="E85" s="33"/>
      <c r="F85" s="33"/>
      <c r="G85" s="35"/>
    </row>
    <row r="86" spans="1:7" s="18" customFormat="1" ht="17.25" customHeight="1">
      <c r="A86" s="33" t="s">
        <v>141</v>
      </c>
      <c r="B86" s="34" t="s">
        <v>95</v>
      </c>
      <c r="C86" s="33">
        <v>2019</v>
      </c>
      <c r="D86" s="33" t="s">
        <v>90</v>
      </c>
      <c r="E86" s="33">
        <f ca="1">SUMIF($C$89:$F$222,$C$86,$E$89:$E$222)</f>
        <v>10591</v>
      </c>
      <c r="F86" s="37">
        <f ca="1">SUMIF($C$89:$F$222,$C$86,$F$89:$F$222)</f>
        <v>1897</v>
      </c>
      <c r="G86" s="19"/>
    </row>
    <row r="87" spans="1:7" s="18" customFormat="1" ht="17.25" customHeight="1">
      <c r="A87" s="33" t="s">
        <v>141</v>
      </c>
      <c r="B87" s="34" t="s">
        <v>95</v>
      </c>
      <c r="C87" s="33">
        <v>2020</v>
      </c>
      <c r="D87" s="33" t="s">
        <v>90</v>
      </c>
      <c r="E87" s="33">
        <f ca="1">SUMIF($C$89:$F$222,$C$87,$E$89:$E$222)</f>
        <v>11249</v>
      </c>
      <c r="F87" s="37">
        <f ca="1">SUMIF($C$89:$F$222,$C$87,$F$89:$F$222)</f>
        <v>3210.8</v>
      </c>
      <c r="G87" s="19"/>
    </row>
    <row r="88" spans="1:7" s="18" customFormat="1" ht="17.25" customHeight="1">
      <c r="A88" s="33" t="s">
        <v>141</v>
      </c>
      <c r="B88" s="34" t="s">
        <v>95</v>
      </c>
      <c r="C88" s="33">
        <v>2021</v>
      </c>
      <c r="D88" s="33" t="s">
        <v>90</v>
      </c>
      <c r="E88" s="33">
        <f ca="1">SUMIF($C$89:$F$222,$C$88,$E$89:$E$222)</f>
        <v>0</v>
      </c>
      <c r="F88" s="37">
        <f ca="1">SUMIF($C$89:$F$222,$C$88,$F$89:$F$222)</f>
        <v>0</v>
      </c>
      <c r="G88" s="19"/>
    </row>
    <row r="89" spans="1:7" s="18" customFormat="1" ht="17.25" hidden="1" customHeight="1" outlineLevel="1">
      <c r="A89" s="33" t="s">
        <v>141</v>
      </c>
      <c r="B89" s="34" t="s">
        <v>143</v>
      </c>
      <c r="C89" s="33">
        <v>2019</v>
      </c>
      <c r="D89" s="33"/>
      <c r="E89" s="33">
        <v>19</v>
      </c>
      <c r="F89" s="33">
        <v>165</v>
      </c>
      <c r="G89" s="19"/>
    </row>
    <row r="90" spans="1:7" s="18" customFormat="1" ht="17.25" hidden="1" customHeight="1" outlineLevel="1">
      <c r="A90" s="33" t="s">
        <v>141</v>
      </c>
      <c r="B90" s="34" t="s">
        <v>144</v>
      </c>
      <c r="C90" s="33">
        <v>2019</v>
      </c>
      <c r="D90" s="33"/>
      <c r="E90" s="33">
        <v>153</v>
      </c>
      <c r="F90" s="33">
        <v>95</v>
      </c>
      <c r="G90" s="19"/>
    </row>
    <row r="91" spans="1:7" s="18" customFormat="1" ht="17.25" hidden="1" customHeight="1" outlineLevel="1">
      <c r="A91" s="33" t="s">
        <v>141</v>
      </c>
      <c r="B91" s="34" t="s">
        <v>145</v>
      </c>
      <c r="C91" s="33">
        <v>2019</v>
      </c>
      <c r="D91" s="33"/>
      <c r="E91" s="33">
        <v>15</v>
      </c>
      <c r="F91" s="33">
        <v>25</v>
      </c>
      <c r="G91" s="19"/>
    </row>
    <row r="92" spans="1:7" s="18" customFormat="1" ht="17.25" hidden="1" customHeight="1" outlineLevel="1">
      <c r="A92" s="33" t="s">
        <v>141</v>
      </c>
      <c r="B92" s="34" t="s">
        <v>146</v>
      </c>
      <c r="C92" s="33">
        <v>2019</v>
      </c>
      <c r="D92" s="33"/>
      <c r="E92" s="33">
        <v>40</v>
      </c>
      <c r="F92" s="33">
        <v>15</v>
      </c>
      <c r="G92" s="19"/>
    </row>
    <row r="93" spans="1:7" s="18" customFormat="1" ht="17.25" hidden="1" customHeight="1" outlineLevel="1">
      <c r="A93" s="33" t="s">
        <v>141</v>
      </c>
      <c r="B93" s="34" t="s">
        <v>147</v>
      </c>
      <c r="C93" s="33">
        <v>2019</v>
      </c>
      <c r="D93" s="33"/>
      <c r="E93" s="33">
        <v>15</v>
      </c>
      <c r="F93" s="33">
        <v>70</v>
      </c>
      <c r="G93" s="19"/>
    </row>
    <row r="94" spans="1:7" s="18" customFormat="1" ht="17.25" hidden="1" customHeight="1" outlineLevel="1">
      <c r="A94" s="33" t="s">
        <v>141</v>
      </c>
      <c r="B94" s="34" t="s">
        <v>148</v>
      </c>
      <c r="C94" s="33">
        <v>2019</v>
      </c>
      <c r="D94" s="33"/>
      <c r="E94" s="33">
        <v>15</v>
      </c>
      <c r="F94" s="33">
        <v>122</v>
      </c>
      <c r="G94" s="19"/>
    </row>
    <row r="95" spans="1:7" s="18" customFormat="1" ht="17.25" hidden="1" customHeight="1" outlineLevel="1">
      <c r="A95" s="33" t="s">
        <v>141</v>
      </c>
      <c r="B95" s="34" t="s">
        <v>149</v>
      </c>
      <c r="C95" s="33">
        <v>2019</v>
      </c>
      <c r="D95" s="33"/>
      <c r="E95" s="33">
        <v>15</v>
      </c>
      <c r="F95" s="33">
        <v>100</v>
      </c>
      <c r="G95" s="19"/>
    </row>
    <row r="96" spans="1:7" s="18" customFormat="1" ht="17.25" hidden="1" customHeight="1" outlineLevel="1">
      <c r="A96" s="33" t="s">
        <v>141</v>
      </c>
      <c r="B96" s="34" t="s">
        <v>150</v>
      </c>
      <c r="C96" s="33">
        <v>2019</v>
      </c>
      <c r="D96" s="33"/>
      <c r="E96" s="33">
        <v>521</v>
      </c>
      <c r="F96" s="33">
        <v>70</v>
      </c>
      <c r="G96" s="19"/>
    </row>
    <row r="97" spans="1:7" s="18" customFormat="1" ht="17.25" hidden="1" customHeight="1" outlineLevel="1">
      <c r="A97" s="33" t="s">
        <v>141</v>
      </c>
      <c r="B97" s="34" t="s">
        <v>151</v>
      </c>
      <c r="C97" s="33">
        <v>2019</v>
      </c>
      <c r="D97" s="33"/>
      <c r="E97" s="33">
        <v>326</v>
      </c>
      <c r="F97" s="33">
        <v>15</v>
      </c>
      <c r="G97" s="19"/>
    </row>
    <row r="98" spans="1:7" s="18" customFormat="1" ht="17.25" hidden="1" customHeight="1" outlineLevel="1">
      <c r="A98" s="33" t="s">
        <v>141</v>
      </c>
      <c r="B98" s="34" t="s">
        <v>152</v>
      </c>
      <c r="C98" s="33">
        <v>2019</v>
      </c>
      <c r="D98" s="33"/>
      <c r="E98" s="33">
        <v>139</v>
      </c>
      <c r="F98" s="33">
        <v>45</v>
      </c>
      <c r="G98" s="19"/>
    </row>
    <row r="99" spans="1:7" s="18" customFormat="1" ht="17.25" hidden="1" customHeight="1" outlineLevel="1">
      <c r="A99" s="33" t="s">
        <v>141</v>
      </c>
      <c r="B99" s="34" t="s">
        <v>153</v>
      </c>
      <c r="C99" s="33">
        <v>2019</v>
      </c>
      <c r="D99" s="33"/>
      <c r="E99" s="33">
        <v>20</v>
      </c>
      <c r="F99" s="33">
        <v>15</v>
      </c>
      <c r="G99" s="19"/>
    </row>
    <row r="100" spans="1:7" s="18" customFormat="1" ht="17.25" hidden="1" customHeight="1" outlineLevel="1">
      <c r="A100" s="33" t="s">
        <v>141</v>
      </c>
      <c r="B100" s="34" t="s">
        <v>154</v>
      </c>
      <c r="C100" s="33">
        <v>2019</v>
      </c>
      <c r="D100" s="33"/>
      <c r="E100" s="33">
        <v>7</v>
      </c>
      <c r="F100" s="33">
        <v>145</v>
      </c>
      <c r="G100" s="19"/>
    </row>
    <row r="101" spans="1:7" s="18" customFormat="1" ht="17.25" hidden="1" customHeight="1" outlineLevel="1">
      <c r="A101" s="33" t="s">
        <v>141</v>
      </c>
      <c r="B101" s="34" t="s">
        <v>155</v>
      </c>
      <c r="C101" s="33">
        <v>2019</v>
      </c>
      <c r="D101" s="33"/>
      <c r="E101" s="33">
        <v>250</v>
      </c>
      <c r="F101" s="33">
        <v>70</v>
      </c>
      <c r="G101" s="19"/>
    </row>
    <row r="102" spans="1:7" s="18" customFormat="1" ht="17.25" hidden="1" customHeight="1" outlineLevel="1">
      <c r="A102" s="33" t="s">
        <v>141</v>
      </c>
      <c r="B102" s="34" t="s">
        <v>156</v>
      </c>
      <c r="C102" s="33">
        <v>2019</v>
      </c>
      <c r="D102" s="33"/>
      <c r="E102" s="33">
        <v>186</v>
      </c>
      <c r="F102" s="33">
        <v>15</v>
      </c>
      <c r="G102" s="19"/>
    </row>
    <row r="103" spans="1:7" s="18" customFormat="1" ht="17.25" hidden="1" customHeight="1" outlineLevel="1">
      <c r="A103" s="33" t="s">
        <v>141</v>
      </c>
      <c r="B103" s="34" t="s">
        <v>157</v>
      </c>
      <c r="C103" s="33">
        <v>2019</v>
      </c>
      <c r="D103" s="33"/>
      <c r="E103" s="33">
        <v>177</v>
      </c>
      <c r="F103" s="33">
        <v>15</v>
      </c>
      <c r="G103" s="19"/>
    </row>
    <row r="104" spans="1:7" s="18" customFormat="1" ht="17.25" hidden="1" customHeight="1" outlineLevel="1">
      <c r="A104" s="33" t="s">
        <v>141</v>
      </c>
      <c r="B104" s="34" t="s">
        <v>158</v>
      </c>
      <c r="C104" s="33">
        <v>2019</v>
      </c>
      <c r="D104" s="33"/>
      <c r="E104" s="33">
        <v>695</v>
      </c>
      <c r="F104" s="33">
        <v>30</v>
      </c>
      <c r="G104" s="19"/>
    </row>
    <row r="105" spans="1:7" s="18" customFormat="1" ht="17.25" hidden="1" customHeight="1" outlineLevel="1">
      <c r="A105" s="33" t="s">
        <v>141</v>
      </c>
      <c r="B105" s="34" t="s">
        <v>159</v>
      </c>
      <c r="C105" s="33">
        <v>2019</v>
      </c>
      <c r="D105" s="33"/>
      <c r="E105" s="33">
        <v>200</v>
      </c>
      <c r="F105" s="33">
        <v>30</v>
      </c>
      <c r="G105" s="19"/>
    </row>
    <row r="106" spans="1:7" s="18" customFormat="1" ht="17.25" hidden="1" customHeight="1" outlineLevel="1">
      <c r="A106" s="33" t="s">
        <v>141</v>
      </c>
      <c r="B106" s="34" t="s">
        <v>160</v>
      </c>
      <c r="C106" s="33">
        <v>2019</v>
      </c>
      <c r="D106" s="33"/>
      <c r="E106" s="33">
        <v>66</v>
      </c>
      <c r="F106" s="33">
        <v>9</v>
      </c>
      <c r="G106" s="19"/>
    </row>
    <row r="107" spans="1:7" s="18" customFormat="1" ht="17.25" hidden="1" customHeight="1" outlineLevel="1">
      <c r="A107" s="33" t="s">
        <v>141</v>
      </c>
      <c r="B107" s="34" t="s">
        <v>161</v>
      </c>
      <c r="C107" s="33">
        <v>2019</v>
      </c>
      <c r="D107" s="33"/>
      <c r="E107" s="33">
        <v>55</v>
      </c>
      <c r="F107" s="33">
        <v>10</v>
      </c>
      <c r="G107" s="19"/>
    </row>
    <row r="108" spans="1:7" s="18" customFormat="1" ht="17.25" hidden="1" customHeight="1" outlineLevel="1">
      <c r="A108" s="33" t="s">
        <v>141</v>
      </c>
      <c r="B108" s="34" t="s">
        <v>162</v>
      </c>
      <c r="C108" s="33">
        <v>2019</v>
      </c>
      <c r="D108" s="33"/>
      <c r="E108" s="33">
        <v>215</v>
      </c>
      <c r="F108" s="33">
        <v>15</v>
      </c>
      <c r="G108" s="19"/>
    </row>
    <row r="109" spans="1:7" s="18" customFormat="1" ht="17.25" hidden="1" customHeight="1" outlineLevel="1">
      <c r="A109" s="33" t="s">
        <v>141</v>
      </c>
      <c r="B109" s="34" t="s">
        <v>163</v>
      </c>
      <c r="C109" s="33">
        <v>2019</v>
      </c>
      <c r="D109" s="33"/>
      <c r="E109" s="33">
        <v>40</v>
      </c>
      <c r="F109" s="33">
        <v>10</v>
      </c>
      <c r="G109" s="19"/>
    </row>
    <row r="110" spans="1:7" s="18" customFormat="1" ht="17.25" hidden="1" customHeight="1" outlineLevel="1">
      <c r="A110" s="33" t="s">
        <v>141</v>
      </c>
      <c r="B110" s="34" t="s">
        <v>164</v>
      </c>
      <c r="C110" s="33">
        <v>2019</v>
      </c>
      <c r="D110" s="33"/>
      <c r="E110" s="33">
        <v>200</v>
      </c>
      <c r="F110" s="33">
        <v>15</v>
      </c>
      <c r="G110" s="19"/>
    </row>
    <row r="111" spans="1:7" s="18" customFormat="1" ht="17.25" hidden="1" customHeight="1" outlineLevel="1">
      <c r="A111" s="33" t="s">
        <v>141</v>
      </c>
      <c r="B111" s="34" t="s">
        <v>165</v>
      </c>
      <c r="C111" s="33">
        <v>2019</v>
      </c>
      <c r="D111" s="33"/>
      <c r="E111" s="33">
        <v>262</v>
      </c>
      <c r="F111" s="33">
        <v>15</v>
      </c>
      <c r="G111" s="19"/>
    </row>
    <row r="112" spans="1:7" s="18" customFormat="1" ht="17.25" hidden="1" customHeight="1" outlineLevel="1">
      <c r="A112" s="33" t="s">
        <v>141</v>
      </c>
      <c r="B112" s="34" t="s">
        <v>166</v>
      </c>
      <c r="C112" s="33">
        <v>2019</v>
      </c>
      <c r="D112" s="33"/>
      <c r="E112" s="33">
        <v>300</v>
      </c>
      <c r="F112" s="33">
        <v>70</v>
      </c>
      <c r="G112" s="19"/>
    </row>
    <row r="113" spans="1:7" s="18" customFormat="1" ht="17.25" hidden="1" customHeight="1" outlineLevel="1">
      <c r="A113" s="33" t="s">
        <v>141</v>
      </c>
      <c r="B113" s="34" t="s">
        <v>167</v>
      </c>
      <c r="C113" s="33">
        <v>2019</v>
      </c>
      <c r="D113" s="33"/>
      <c r="E113" s="33">
        <v>65</v>
      </c>
      <c r="F113" s="33">
        <v>9</v>
      </c>
      <c r="G113" s="19"/>
    </row>
    <row r="114" spans="1:7" s="18" customFormat="1" ht="17.25" hidden="1" customHeight="1" outlineLevel="1">
      <c r="A114" s="33" t="s">
        <v>141</v>
      </c>
      <c r="B114" s="34" t="s">
        <v>168</v>
      </c>
      <c r="C114" s="33">
        <v>2019</v>
      </c>
      <c r="D114" s="33"/>
      <c r="E114" s="33">
        <v>315</v>
      </c>
      <c r="F114" s="33">
        <v>10</v>
      </c>
      <c r="G114" s="19"/>
    </row>
    <row r="115" spans="1:7" s="18" customFormat="1" ht="17.25" hidden="1" customHeight="1" outlineLevel="1">
      <c r="A115" s="33" t="s">
        <v>141</v>
      </c>
      <c r="B115" s="34" t="s">
        <v>169</v>
      </c>
      <c r="C115" s="33">
        <v>2019</v>
      </c>
      <c r="D115" s="33"/>
      <c r="E115" s="33">
        <v>487</v>
      </c>
      <c r="F115" s="33">
        <v>15</v>
      </c>
      <c r="G115" s="19"/>
    </row>
    <row r="116" spans="1:7" s="18" customFormat="1" ht="17.25" hidden="1" customHeight="1" outlineLevel="1">
      <c r="A116" s="33" t="s">
        <v>141</v>
      </c>
      <c r="B116" s="34" t="s">
        <v>170</v>
      </c>
      <c r="C116" s="33">
        <v>2019</v>
      </c>
      <c r="D116" s="33"/>
      <c r="E116" s="33">
        <v>100</v>
      </c>
      <c r="F116" s="33">
        <v>5</v>
      </c>
      <c r="G116" s="19"/>
    </row>
    <row r="117" spans="1:7" s="18" customFormat="1" ht="17.25" hidden="1" customHeight="1" outlineLevel="1">
      <c r="A117" s="33" t="s">
        <v>141</v>
      </c>
      <c r="B117" s="34" t="s">
        <v>171</v>
      </c>
      <c r="C117" s="33">
        <v>2019</v>
      </c>
      <c r="D117" s="33"/>
      <c r="E117" s="33">
        <v>300</v>
      </c>
      <c r="F117" s="33">
        <v>30</v>
      </c>
      <c r="G117" s="19"/>
    </row>
    <row r="118" spans="1:7" s="18" customFormat="1" ht="17.25" hidden="1" customHeight="1" outlineLevel="1">
      <c r="A118" s="33" t="s">
        <v>141</v>
      </c>
      <c r="B118" s="34" t="s">
        <v>172</v>
      </c>
      <c r="C118" s="33">
        <v>2019</v>
      </c>
      <c r="D118" s="33"/>
      <c r="E118" s="33">
        <v>95</v>
      </c>
      <c r="F118" s="33">
        <v>15</v>
      </c>
      <c r="G118" s="19"/>
    </row>
    <row r="119" spans="1:7" s="18" customFormat="1" ht="17.25" hidden="1" customHeight="1" outlineLevel="1">
      <c r="A119" s="33" t="s">
        <v>141</v>
      </c>
      <c r="B119" s="34" t="s">
        <v>173</v>
      </c>
      <c r="C119" s="33">
        <v>2019</v>
      </c>
      <c r="D119" s="33"/>
      <c r="E119" s="33">
        <v>45</v>
      </c>
      <c r="F119" s="33">
        <v>10</v>
      </c>
      <c r="G119" s="19"/>
    </row>
    <row r="120" spans="1:7" s="18" customFormat="1" ht="17.25" hidden="1" customHeight="1" outlineLevel="1">
      <c r="A120" s="33" t="s">
        <v>141</v>
      </c>
      <c r="B120" s="34" t="s">
        <v>174</v>
      </c>
      <c r="C120" s="33">
        <v>2019</v>
      </c>
      <c r="D120" s="33"/>
      <c r="E120" s="33">
        <v>200</v>
      </c>
      <c r="F120" s="33">
        <v>15</v>
      </c>
      <c r="G120" s="19"/>
    </row>
    <row r="121" spans="1:7" s="18" customFormat="1" ht="17.25" hidden="1" customHeight="1" outlineLevel="1">
      <c r="A121" s="33" t="s">
        <v>141</v>
      </c>
      <c r="B121" s="34" t="s">
        <v>175</v>
      </c>
      <c r="C121" s="33">
        <v>2019</v>
      </c>
      <c r="D121" s="33"/>
      <c r="E121" s="33">
        <v>100</v>
      </c>
      <c r="F121" s="33">
        <v>10</v>
      </c>
      <c r="G121" s="19"/>
    </row>
    <row r="122" spans="1:7" s="18" customFormat="1" ht="17.25" hidden="1" customHeight="1" outlineLevel="1">
      <c r="A122" s="33" t="s">
        <v>141</v>
      </c>
      <c r="B122" s="34" t="s">
        <v>176</v>
      </c>
      <c r="C122" s="33">
        <v>2019</v>
      </c>
      <c r="D122" s="33"/>
      <c r="E122" s="33">
        <v>65</v>
      </c>
      <c r="F122" s="33">
        <v>15</v>
      </c>
      <c r="G122" s="19"/>
    </row>
    <row r="123" spans="1:7" s="18" customFormat="1" ht="17.25" hidden="1" customHeight="1" outlineLevel="1">
      <c r="A123" s="33" t="s">
        <v>141</v>
      </c>
      <c r="B123" s="34" t="s">
        <v>177</v>
      </c>
      <c r="C123" s="33">
        <v>2019</v>
      </c>
      <c r="D123" s="33"/>
      <c r="E123" s="33">
        <v>30</v>
      </c>
      <c r="F123" s="33">
        <v>50</v>
      </c>
      <c r="G123" s="19"/>
    </row>
    <row r="124" spans="1:7" s="18" customFormat="1" ht="17.25" hidden="1" customHeight="1" outlineLevel="1">
      <c r="A124" s="33" t="s">
        <v>141</v>
      </c>
      <c r="B124" s="34" t="s">
        <v>178</v>
      </c>
      <c r="C124" s="33">
        <v>2019</v>
      </c>
      <c r="D124" s="33"/>
      <c r="E124" s="33">
        <v>117</v>
      </c>
      <c r="F124" s="33">
        <v>15</v>
      </c>
      <c r="G124" s="19"/>
    </row>
    <row r="125" spans="1:7" s="18" customFormat="1" ht="17.25" hidden="1" customHeight="1" outlineLevel="1">
      <c r="A125" s="33" t="s">
        <v>141</v>
      </c>
      <c r="B125" s="34" t="s">
        <v>179</v>
      </c>
      <c r="C125" s="33">
        <v>2019</v>
      </c>
      <c r="D125" s="33"/>
      <c r="E125" s="33">
        <v>200</v>
      </c>
      <c r="F125" s="33">
        <v>15</v>
      </c>
      <c r="G125" s="19"/>
    </row>
    <row r="126" spans="1:7" s="18" customFormat="1" ht="17.25" hidden="1" customHeight="1" outlineLevel="1">
      <c r="A126" s="33" t="s">
        <v>141</v>
      </c>
      <c r="B126" s="34" t="s">
        <v>180</v>
      </c>
      <c r="C126" s="33">
        <v>2019</v>
      </c>
      <c r="D126" s="33"/>
      <c r="E126" s="33">
        <v>447</v>
      </c>
      <c r="F126" s="33">
        <v>15</v>
      </c>
      <c r="G126" s="19"/>
    </row>
    <row r="127" spans="1:7" s="18" customFormat="1" ht="17.25" hidden="1" customHeight="1" outlineLevel="1">
      <c r="A127" s="33" t="s">
        <v>141</v>
      </c>
      <c r="B127" s="34" t="s">
        <v>181</v>
      </c>
      <c r="C127" s="33">
        <v>2019</v>
      </c>
      <c r="D127" s="33"/>
      <c r="E127" s="33">
        <v>138</v>
      </c>
      <c r="F127" s="33">
        <v>60</v>
      </c>
      <c r="G127" s="19"/>
    </row>
    <row r="128" spans="1:7" s="18" customFormat="1" ht="17.25" hidden="1" customHeight="1" outlineLevel="1">
      <c r="A128" s="33" t="s">
        <v>141</v>
      </c>
      <c r="B128" s="34" t="s">
        <v>182</v>
      </c>
      <c r="C128" s="33">
        <v>2019</v>
      </c>
      <c r="D128" s="33"/>
      <c r="E128" s="33">
        <v>119</v>
      </c>
      <c r="F128" s="33">
        <v>9</v>
      </c>
      <c r="G128" s="19"/>
    </row>
    <row r="129" spans="1:7" s="18" customFormat="1" ht="17.25" hidden="1" customHeight="1" outlineLevel="1">
      <c r="A129" s="33" t="s">
        <v>141</v>
      </c>
      <c r="B129" s="34" t="s">
        <v>183</v>
      </c>
      <c r="C129" s="33">
        <v>2019</v>
      </c>
      <c r="D129" s="33"/>
      <c r="E129" s="33">
        <v>100</v>
      </c>
      <c r="F129" s="33">
        <v>15</v>
      </c>
      <c r="G129" s="19"/>
    </row>
    <row r="130" spans="1:7" s="18" customFormat="1" ht="17.25" hidden="1" customHeight="1" outlineLevel="1">
      <c r="A130" s="33" t="s">
        <v>141</v>
      </c>
      <c r="B130" s="34" t="s">
        <v>184</v>
      </c>
      <c r="C130" s="33">
        <v>2019</v>
      </c>
      <c r="D130" s="33"/>
      <c r="E130" s="33">
        <v>77</v>
      </c>
      <c r="F130" s="33">
        <v>15</v>
      </c>
      <c r="G130" s="19"/>
    </row>
    <row r="131" spans="1:7" s="18" customFormat="1" ht="17.25" hidden="1" customHeight="1" outlineLevel="1">
      <c r="A131" s="33" t="s">
        <v>141</v>
      </c>
      <c r="B131" s="34" t="s">
        <v>185</v>
      </c>
      <c r="C131" s="33">
        <v>2019</v>
      </c>
      <c r="D131" s="33"/>
      <c r="E131" s="33">
        <v>80</v>
      </c>
      <c r="F131" s="33">
        <v>15</v>
      </c>
      <c r="G131" s="19"/>
    </row>
    <row r="132" spans="1:7" s="18" customFormat="1" ht="17.25" hidden="1" customHeight="1" outlineLevel="1">
      <c r="A132" s="33" t="s">
        <v>141</v>
      </c>
      <c r="B132" s="34" t="s">
        <v>186</v>
      </c>
      <c r="C132" s="33">
        <v>2019</v>
      </c>
      <c r="D132" s="33"/>
      <c r="E132" s="33">
        <v>30</v>
      </c>
      <c r="F132" s="33">
        <v>15</v>
      </c>
      <c r="G132" s="19"/>
    </row>
    <row r="133" spans="1:7" s="18" customFormat="1" ht="17.25" hidden="1" customHeight="1" outlineLevel="1">
      <c r="A133" s="33" t="s">
        <v>141</v>
      </c>
      <c r="B133" s="34" t="s">
        <v>187</v>
      </c>
      <c r="C133" s="33">
        <v>2019</v>
      </c>
      <c r="D133" s="33"/>
      <c r="E133" s="33">
        <v>150</v>
      </c>
      <c r="F133" s="33">
        <v>80</v>
      </c>
      <c r="G133" s="19"/>
    </row>
    <row r="134" spans="1:7" s="18" customFormat="1" ht="17.25" hidden="1" customHeight="1" outlineLevel="1">
      <c r="A134" s="33" t="s">
        <v>141</v>
      </c>
      <c r="B134" s="34" t="s">
        <v>188</v>
      </c>
      <c r="C134" s="33">
        <v>2019</v>
      </c>
      <c r="D134" s="33"/>
      <c r="E134" s="33">
        <v>165</v>
      </c>
      <c r="F134" s="33">
        <v>15</v>
      </c>
      <c r="G134" s="19"/>
    </row>
    <row r="135" spans="1:7" s="18" customFormat="1" ht="17.25" hidden="1" customHeight="1" outlineLevel="1">
      <c r="A135" s="33" t="s">
        <v>141</v>
      </c>
      <c r="B135" s="34" t="s">
        <v>189</v>
      </c>
      <c r="C135" s="33">
        <v>2019</v>
      </c>
      <c r="D135" s="33"/>
      <c r="E135" s="33">
        <v>150</v>
      </c>
      <c r="F135" s="33">
        <v>15</v>
      </c>
      <c r="G135" s="19"/>
    </row>
    <row r="136" spans="1:7" s="18" customFormat="1" ht="17.25" hidden="1" customHeight="1" outlineLevel="1">
      <c r="A136" s="33" t="s">
        <v>141</v>
      </c>
      <c r="B136" s="34" t="s">
        <v>190</v>
      </c>
      <c r="C136" s="33">
        <v>2019</v>
      </c>
      <c r="D136" s="33"/>
      <c r="E136" s="33">
        <v>135</v>
      </c>
      <c r="F136" s="33">
        <v>10</v>
      </c>
      <c r="G136" s="19"/>
    </row>
    <row r="137" spans="1:7" s="18" customFormat="1" ht="17.25" hidden="1" customHeight="1" outlineLevel="1">
      <c r="A137" s="33" t="s">
        <v>141</v>
      </c>
      <c r="B137" s="34" t="s">
        <v>191</v>
      </c>
      <c r="C137" s="33">
        <v>2019</v>
      </c>
      <c r="D137" s="33"/>
      <c r="E137" s="33">
        <v>95</v>
      </c>
      <c r="F137" s="33">
        <v>15</v>
      </c>
      <c r="G137" s="19"/>
    </row>
    <row r="138" spans="1:7" s="18" customFormat="1" ht="17.25" hidden="1" customHeight="1" outlineLevel="1">
      <c r="A138" s="33" t="s">
        <v>141</v>
      </c>
      <c r="B138" s="34" t="s">
        <v>192</v>
      </c>
      <c r="C138" s="33">
        <v>2019</v>
      </c>
      <c r="D138" s="33"/>
      <c r="E138" s="33">
        <v>217</v>
      </c>
      <c r="F138" s="33">
        <v>50</v>
      </c>
      <c r="G138" s="19"/>
    </row>
    <row r="139" spans="1:7" s="18" customFormat="1" ht="17.25" hidden="1" customHeight="1" outlineLevel="1">
      <c r="A139" s="33" t="s">
        <v>141</v>
      </c>
      <c r="B139" s="34" t="s">
        <v>193</v>
      </c>
      <c r="C139" s="33">
        <v>2019</v>
      </c>
      <c r="D139" s="33"/>
      <c r="E139" s="33">
        <v>98</v>
      </c>
      <c r="F139" s="33">
        <v>15</v>
      </c>
      <c r="G139" s="19"/>
    </row>
    <row r="140" spans="1:7" s="18" customFormat="1" ht="17.25" hidden="1" customHeight="1" outlineLevel="1">
      <c r="A140" s="33" t="s">
        <v>141</v>
      </c>
      <c r="B140" s="34" t="s">
        <v>194</v>
      </c>
      <c r="C140" s="33">
        <v>2019</v>
      </c>
      <c r="D140" s="33"/>
      <c r="E140" s="33">
        <v>40</v>
      </c>
      <c r="F140" s="33">
        <v>10</v>
      </c>
      <c r="G140" s="19"/>
    </row>
    <row r="141" spans="1:7" s="18" customFormat="1" ht="17.25" hidden="1" customHeight="1" outlineLevel="1">
      <c r="A141" s="33" t="s">
        <v>141</v>
      </c>
      <c r="B141" s="34" t="s">
        <v>195</v>
      </c>
      <c r="C141" s="33">
        <v>2019</v>
      </c>
      <c r="D141" s="33"/>
      <c r="E141" s="33">
        <v>95</v>
      </c>
      <c r="F141" s="33">
        <v>6</v>
      </c>
      <c r="G141" s="19"/>
    </row>
    <row r="142" spans="1:7" s="18" customFormat="1" ht="17.25" hidden="1" customHeight="1" outlineLevel="1">
      <c r="A142" s="33" t="s">
        <v>141</v>
      </c>
      <c r="B142" s="34" t="s">
        <v>196</v>
      </c>
      <c r="C142" s="33">
        <v>2019</v>
      </c>
      <c r="D142" s="33"/>
      <c r="E142" s="33">
        <v>150</v>
      </c>
      <c r="F142" s="33">
        <v>9</v>
      </c>
      <c r="G142" s="19"/>
    </row>
    <row r="143" spans="1:7" s="18" customFormat="1" ht="17.25" hidden="1" customHeight="1" outlineLevel="1">
      <c r="A143" s="33" t="s">
        <v>141</v>
      </c>
      <c r="B143" s="34" t="s">
        <v>197</v>
      </c>
      <c r="C143" s="33">
        <v>2019</v>
      </c>
      <c r="D143" s="33"/>
      <c r="E143" s="33">
        <v>129</v>
      </c>
      <c r="F143" s="33">
        <v>33</v>
      </c>
      <c r="G143" s="19"/>
    </row>
    <row r="144" spans="1:7" s="18" customFormat="1" ht="17.25" hidden="1" customHeight="1" outlineLevel="1">
      <c r="A144" s="33" t="s">
        <v>141</v>
      </c>
      <c r="B144" s="34" t="s">
        <v>198</v>
      </c>
      <c r="C144" s="33">
        <v>2019</v>
      </c>
      <c r="D144" s="33"/>
      <c r="E144" s="33">
        <v>154</v>
      </c>
      <c r="F144" s="33">
        <v>10</v>
      </c>
      <c r="G144" s="19"/>
    </row>
    <row r="145" spans="1:7" s="18" customFormat="1" ht="17.25" hidden="1" customHeight="1" outlineLevel="1">
      <c r="A145" s="33" t="s">
        <v>141</v>
      </c>
      <c r="B145" s="34" t="s">
        <v>199</v>
      </c>
      <c r="C145" s="33">
        <v>2019</v>
      </c>
      <c r="D145" s="33"/>
      <c r="E145" s="33">
        <v>331</v>
      </c>
      <c r="F145" s="33">
        <v>10</v>
      </c>
      <c r="G145" s="19"/>
    </row>
    <row r="146" spans="1:7" s="18" customFormat="1" ht="17.25" hidden="1" customHeight="1" outlineLevel="1">
      <c r="A146" s="33" t="s">
        <v>141</v>
      </c>
      <c r="B146" s="34" t="s">
        <v>200</v>
      </c>
      <c r="C146" s="33">
        <v>2019</v>
      </c>
      <c r="D146" s="33"/>
      <c r="E146" s="33">
        <v>323</v>
      </c>
      <c r="F146" s="33">
        <v>15</v>
      </c>
      <c r="G146" s="19"/>
    </row>
    <row r="147" spans="1:7" s="18" customFormat="1" ht="17.25" hidden="1" customHeight="1" outlineLevel="1">
      <c r="A147" s="33" t="s">
        <v>141</v>
      </c>
      <c r="B147" s="34" t="s">
        <v>201</v>
      </c>
      <c r="C147" s="33">
        <v>2019</v>
      </c>
      <c r="D147" s="33"/>
      <c r="E147" s="33">
        <v>346</v>
      </c>
      <c r="F147" s="33">
        <v>15</v>
      </c>
      <c r="G147" s="19"/>
    </row>
    <row r="148" spans="1:7" s="18" customFormat="1" ht="17.25" hidden="1" customHeight="1" outlineLevel="1">
      <c r="A148" s="33" t="s">
        <v>141</v>
      </c>
      <c r="B148" s="34" t="s">
        <v>202</v>
      </c>
      <c r="C148" s="33">
        <v>2019</v>
      </c>
      <c r="D148" s="33"/>
      <c r="E148" s="33">
        <v>512</v>
      </c>
      <c r="F148" s="33">
        <v>15</v>
      </c>
      <c r="G148" s="19"/>
    </row>
    <row r="149" spans="1:7" s="18" customFormat="1" ht="17.25" hidden="1" customHeight="1" outlineLevel="1">
      <c r="A149" s="33" t="s">
        <v>141</v>
      </c>
      <c r="B149" s="34" t="s">
        <v>203</v>
      </c>
      <c r="C149" s="33">
        <v>2019</v>
      </c>
      <c r="D149" s="33"/>
      <c r="E149" s="33">
        <v>363</v>
      </c>
      <c r="F149" s="33">
        <v>15</v>
      </c>
      <c r="G149" s="19"/>
    </row>
    <row r="150" spans="1:7" s="18" customFormat="1" ht="17.25" hidden="1" customHeight="1" outlineLevel="1">
      <c r="A150" s="33" t="s">
        <v>141</v>
      </c>
      <c r="B150" s="34" t="s">
        <v>204</v>
      </c>
      <c r="C150" s="33">
        <v>2019</v>
      </c>
      <c r="D150" s="33"/>
      <c r="E150" s="33">
        <v>97</v>
      </c>
      <c r="F150" s="33">
        <v>15</v>
      </c>
      <c r="G150" s="19"/>
    </row>
    <row r="151" spans="1:7" s="18" customFormat="1" ht="17.25" hidden="1" customHeight="1" outlineLevel="1">
      <c r="A151" s="33" t="s">
        <v>141</v>
      </c>
      <c r="B151" s="34" t="s">
        <v>205</v>
      </c>
      <c r="C151" s="33">
        <v>2020</v>
      </c>
      <c r="D151" s="33"/>
      <c r="E151" s="33">
        <v>77</v>
      </c>
      <c r="F151" s="33">
        <v>110</v>
      </c>
      <c r="G151" s="19"/>
    </row>
    <row r="152" spans="1:7" s="18" customFormat="1" ht="17.25" hidden="1" customHeight="1" outlineLevel="1">
      <c r="A152" s="33" t="s">
        <v>141</v>
      </c>
      <c r="B152" s="34" t="s">
        <v>206</v>
      </c>
      <c r="C152" s="33">
        <v>2020</v>
      </c>
      <c r="D152" s="33"/>
      <c r="E152" s="33">
        <v>145</v>
      </c>
      <c r="F152" s="33">
        <v>10</v>
      </c>
      <c r="G152" s="19"/>
    </row>
    <row r="153" spans="1:7" s="18" customFormat="1" ht="17.25" hidden="1" customHeight="1" outlineLevel="1">
      <c r="A153" s="33" t="s">
        <v>141</v>
      </c>
      <c r="B153" s="34" t="s">
        <v>207</v>
      </c>
      <c r="C153" s="33">
        <v>2020</v>
      </c>
      <c r="D153" s="33"/>
      <c r="E153" s="33">
        <v>158</v>
      </c>
      <c r="F153" s="33">
        <v>15</v>
      </c>
      <c r="G153" s="19"/>
    </row>
    <row r="154" spans="1:7" s="18" customFormat="1" ht="17.25" hidden="1" customHeight="1" outlineLevel="1">
      <c r="A154" s="33" t="s">
        <v>141</v>
      </c>
      <c r="B154" s="34" t="s">
        <v>208</v>
      </c>
      <c r="C154" s="33">
        <v>2020</v>
      </c>
      <c r="D154" s="33"/>
      <c r="E154" s="33">
        <v>132</v>
      </c>
      <c r="F154" s="33">
        <v>35</v>
      </c>
      <c r="G154" s="19"/>
    </row>
    <row r="155" spans="1:7" s="18" customFormat="1" ht="17.25" hidden="1" customHeight="1" outlineLevel="1">
      <c r="A155" s="33" t="s">
        <v>141</v>
      </c>
      <c r="B155" s="34" t="s">
        <v>209</v>
      </c>
      <c r="C155" s="33">
        <v>2020</v>
      </c>
      <c r="D155" s="33"/>
      <c r="E155" s="33">
        <v>39</v>
      </c>
      <c r="F155" s="33">
        <v>70</v>
      </c>
      <c r="G155" s="19"/>
    </row>
    <row r="156" spans="1:7" s="18" customFormat="1" ht="17.25" hidden="1" customHeight="1" outlineLevel="1">
      <c r="A156" s="33" t="s">
        <v>141</v>
      </c>
      <c r="B156" s="34" t="s">
        <v>210</v>
      </c>
      <c r="C156" s="33">
        <v>2020</v>
      </c>
      <c r="D156" s="33"/>
      <c r="E156" s="33">
        <v>261</v>
      </c>
      <c r="F156" s="33">
        <v>11</v>
      </c>
      <c r="G156" s="19"/>
    </row>
    <row r="157" spans="1:7" s="18" customFormat="1" ht="17.25" hidden="1" customHeight="1" outlineLevel="1">
      <c r="A157" s="33" t="s">
        <v>141</v>
      </c>
      <c r="B157" s="34" t="s">
        <v>211</v>
      </c>
      <c r="C157" s="33">
        <v>2020</v>
      </c>
      <c r="D157" s="33"/>
      <c r="E157" s="33">
        <v>378</v>
      </c>
      <c r="F157" s="33">
        <v>149</v>
      </c>
      <c r="G157" s="19"/>
    </row>
    <row r="158" spans="1:7" s="18" customFormat="1" ht="17.25" hidden="1" customHeight="1" outlineLevel="1">
      <c r="A158" s="33" t="s">
        <v>141</v>
      </c>
      <c r="B158" s="34" t="s">
        <v>212</v>
      </c>
      <c r="C158" s="33">
        <v>2020</v>
      </c>
      <c r="D158" s="33"/>
      <c r="E158" s="33">
        <v>6</v>
      </c>
      <c r="F158" s="33">
        <v>149</v>
      </c>
      <c r="G158" s="19"/>
    </row>
    <row r="159" spans="1:7" s="18" customFormat="1" ht="17.25" hidden="1" customHeight="1" outlineLevel="1">
      <c r="A159" s="33" t="s">
        <v>141</v>
      </c>
      <c r="B159" s="34" t="s">
        <v>213</v>
      </c>
      <c r="C159" s="33">
        <v>2020</v>
      </c>
      <c r="D159" s="33"/>
      <c r="E159" s="33">
        <v>187</v>
      </c>
      <c r="F159" s="33">
        <v>145</v>
      </c>
      <c r="G159" s="19"/>
    </row>
    <row r="160" spans="1:7" s="18" customFormat="1" ht="17.25" hidden="1" customHeight="1" outlineLevel="1">
      <c r="A160" s="33" t="s">
        <v>141</v>
      </c>
      <c r="B160" s="34" t="s">
        <v>214</v>
      </c>
      <c r="C160" s="33">
        <v>2020</v>
      </c>
      <c r="D160" s="33"/>
      <c r="E160" s="33">
        <v>104</v>
      </c>
      <c r="F160" s="33">
        <v>10</v>
      </c>
      <c r="G160" s="19"/>
    </row>
    <row r="161" spans="1:7" s="18" customFormat="1" ht="17.25" hidden="1" customHeight="1" outlineLevel="1">
      <c r="A161" s="33" t="s">
        <v>141</v>
      </c>
      <c r="B161" s="34" t="s">
        <v>215</v>
      </c>
      <c r="C161" s="33">
        <v>2020</v>
      </c>
      <c r="D161" s="33"/>
      <c r="E161" s="33">
        <v>257</v>
      </c>
      <c r="F161" s="33">
        <v>20.3</v>
      </c>
      <c r="G161" s="19"/>
    </row>
    <row r="162" spans="1:7" s="18" customFormat="1" ht="17.25" hidden="1" customHeight="1" outlineLevel="1">
      <c r="A162" s="33" t="s">
        <v>141</v>
      </c>
      <c r="B162" s="34" t="s">
        <v>216</v>
      </c>
      <c r="C162" s="33">
        <v>2020</v>
      </c>
      <c r="D162" s="33"/>
      <c r="E162" s="33">
        <v>340</v>
      </c>
      <c r="F162" s="33">
        <v>12</v>
      </c>
      <c r="G162" s="19"/>
    </row>
    <row r="163" spans="1:7" s="18" customFormat="1" ht="17.25" hidden="1" customHeight="1" outlineLevel="1">
      <c r="A163" s="33" t="s">
        <v>141</v>
      </c>
      <c r="B163" s="34" t="s">
        <v>217</v>
      </c>
      <c r="C163" s="33">
        <v>2020</v>
      </c>
      <c r="D163" s="33"/>
      <c r="E163" s="33">
        <v>270</v>
      </c>
      <c r="F163" s="33">
        <v>40</v>
      </c>
      <c r="G163" s="19"/>
    </row>
    <row r="164" spans="1:7" s="18" customFormat="1" ht="17.25" hidden="1" customHeight="1" outlineLevel="1">
      <c r="A164" s="33" t="s">
        <v>141</v>
      </c>
      <c r="B164" s="34" t="s">
        <v>218</v>
      </c>
      <c r="C164" s="33">
        <v>2020</v>
      </c>
      <c r="D164" s="33"/>
      <c r="E164" s="33">
        <v>90</v>
      </c>
      <c r="F164" s="33">
        <v>24</v>
      </c>
      <c r="G164" s="19"/>
    </row>
    <row r="165" spans="1:7" s="18" customFormat="1" ht="17.25" hidden="1" customHeight="1" outlineLevel="1">
      <c r="A165" s="33" t="s">
        <v>141</v>
      </c>
      <c r="B165" s="34" t="s">
        <v>219</v>
      </c>
      <c r="C165" s="33">
        <v>2020</v>
      </c>
      <c r="D165" s="33"/>
      <c r="E165" s="33">
        <v>7</v>
      </c>
      <c r="F165" s="33">
        <v>60</v>
      </c>
      <c r="G165" s="19"/>
    </row>
    <row r="166" spans="1:7" s="18" customFormat="1" ht="17.25" hidden="1" customHeight="1" outlineLevel="1">
      <c r="A166" s="33" t="s">
        <v>141</v>
      </c>
      <c r="B166" s="34" t="s">
        <v>220</v>
      </c>
      <c r="C166" s="33">
        <v>2020</v>
      </c>
      <c r="D166" s="33"/>
      <c r="E166" s="33">
        <v>165</v>
      </c>
      <c r="F166" s="33">
        <v>16</v>
      </c>
      <c r="G166" s="19"/>
    </row>
    <row r="167" spans="1:7" s="18" customFormat="1" ht="17.25" hidden="1" customHeight="1" outlineLevel="1">
      <c r="A167" s="33" t="s">
        <v>141</v>
      </c>
      <c r="B167" s="34" t="s">
        <v>221</v>
      </c>
      <c r="C167" s="33">
        <v>2020</v>
      </c>
      <c r="D167" s="33"/>
      <c r="E167" s="33">
        <v>96</v>
      </c>
      <c r="F167" s="33">
        <v>12</v>
      </c>
      <c r="G167" s="19"/>
    </row>
    <row r="168" spans="1:7" s="18" customFormat="1" ht="17.25" hidden="1" customHeight="1" outlineLevel="1">
      <c r="A168" s="33" t="s">
        <v>141</v>
      </c>
      <c r="B168" s="34" t="s">
        <v>222</v>
      </c>
      <c r="C168" s="33">
        <v>2020</v>
      </c>
      <c r="D168" s="33"/>
      <c r="E168" s="33">
        <v>51</v>
      </c>
      <c r="F168" s="33">
        <v>10</v>
      </c>
      <c r="G168" s="19"/>
    </row>
    <row r="169" spans="1:7" s="18" customFormat="1" ht="17.25" hidden="1" customHeight="1" outlineLevel="1">
      <c r="A169" s="33" t="s">
        <v>141</v>
      </c>
      <c r="B169" s="34" t="s">
        <v>223</v>
      </c>
      <c r="C169" s="33">
        <v>2020</v>
      </c>
      <c r="D169" s="33"/>
      <c r="E169" s="33">
        <v>132</v>
      </c>
      <c r="F169" s="33">
        <v>15</v>
      </c>
      <c r="G169" s="19"/>
    </row>
    <row r="170" spans="1:7" s="18" customFormat="1" ht="17.25" hidden="1" customHeight="1" outlineLevel="1">
      <c r="A170" s="33" t="s">
        <v>141</v>
      </c>
      <c r="B170" s="34" t="s">
        <v>224</v>
      </c>
      <c r="C170" s="33">
        <v>2020</v>
      </c>
      <c r="D170" s="33"/>
      <c r="E170" s="33">
        <v>47</v>
      </c>
      <c r="F170" s="33">
        <v>11</v>
      </c>
      <c r="G170" s="19"/>
    </row>
    <row r="171" spans="1:7" s="18" customFormat="1" ht="17.25" hidden="1" customHeight="1" outlineLevel="1">
      <c r="A171" s="33" t="s">
        <v>141</v>
      </c>
      <c r="B171" s="34" t="s">
        <v>225</v>
      </c>
      <c r="C171" s="33">
        <v>2020</v>
      </c>
      <c r="D171" s="33"/>
      <c r="E171" s="33">
        <v>98</v>
      </c>
      <c r="F171" s="33">
        <v>150</v>
      </c>
      <c r="G171" s="19"/>
    </row>
    <row r="172" spans="1:7" s="18" customFormat="1" ht="17.25" hidden="1" customHeight="1" outlineLevel="1">
      <c r="A172" s="33" t="s">
        <v>141</v>
      </c>
      <c r="B172" s="34" t="s">
        <v>226</v>
      </c>
      <c r="C172" s="33">
        <v>2020</v>
      </c>
      <c r="D172" s="33"/>
      <c r="E172" s="33">
        <v>172</v>
      </c>
      <c r="F172" s="33">
        <v>12</v>
      </c>
      <c r="G172" s="19"/>
    </row>
    <row r="173" spans="1:7" s="18" customFormat="1" ht="17.25" hidden="1" customHeight="1" outlineLevel="1">
      <c r="A173" s="33" t="s">
        <v>141</v>
      </c>
      <c r="B173" s="34" t="s">
        <v>227</v>
      </c>
      <c r="C173" s="33">
        <v>2020</v>
      </c>
      <c r="D173" s="33"/>
      <c r="E173" s="33">
        <v>101</v>
      </c>
      <c r="F173" s="33">
        <v>12</v>
      </c>
      <c r="G173" s="19"/>
    </row>
    <row r="174" spans="1:7" s="18" customFormat="1" ht="17.25" hidden="1" customHeight="1" outlineLevel="1">
      <c r="A174" s="33" t="s">
        <v>141</v>
      </c>
      <c r="B174" s="34" t="s">
        <v>228</v>
      </c>
      <c r="C174" s="33">
        <v>2020</v>
      </c>
      <c r="D174" s="33"/>
      <c r="E174" s="33">
        <v>140</v>
      </c>
      <c r="F174" s="33">
        <v>15</v>
      </c>
      <c r="G174" s="19"/>
    </row>
    <row r="175" spans="1:7" s="18" customFormat="1" ht="17.25" hidden="1" customHeight="1" outlineLevel="1">
      <c r="A175" s="33" t="s">
        <v>141</v>
      </c>
      <c r="B175" s="34" t="s">
        <v>229</v>
      </c>
      <c r="C175" s="33">
        <v>2020</v>
      </c>
      <c r="D175" s="33"/>
      <c r="E175" s="33">
        <v>61</v>
      </c>
      <c r="F175" s="33">
        <v>30</v>
      </c>
      <c r="G175" s="19"/>
    </row>
    <row r="176" spans="1:7" s="18" customFormat="1" ht="17.25" hidden="1" customHeight="1" outlineLevel="1">
      <c r="A176" s="33" t="s">
        <v>141</v>
      </c>
      <c r="B176" s="34" t="s">
        <v>230</v>
      </c>
      <c r="C176" s="33">
        <v>2020</v>
      </c>
      <c r="D176" s="33"/>
      <c r="E176" s="33">
        <v>124</v>
      </c>
      <c r="F176" s="33">
        <v>12</v>
      </c>
      <c r="G176" s="19"/>
    </row>
    <row r="177" spans="1:7" s="18" customFormat="1" ht="17.25" hidden="1" customHeight="1" outlineLevel="1">
      <c r="A177" s="33" t="s">
        <v>141</v>
      </c>
      <c r="B177" s="34" t="s">
        <v>231</v>
      </c>
      <c r="C177" s="33">
        <v>2020</v>
      </c>
      <c r="D177" s="33"/>
      <c r="E177" s="33">
        <v>467</v>
      </c>
      <c r="F177" s="33">
        <v>45</v>
      </c>
      <c r="G177" s="19"/>
    </row>
    <row r="178" spans="1:7" s="18" customFormat="1" ht="17.25" hidden="1" customHeight="1" outlineLevel="1">
      <c r="A178" s="33" t="s">
        <v>141</v>
      </c>
      <c r="B178" s="34" t="s">
        <v>232</v>
      </c>
      <c r="C178" s="33">
        <v>2020</v>
      </c>
      <c r="D178" s="33"/>
      <c r="E178" s="33">
        <v>35</v>
      </c>
      <c r="F178" s="33">
        <v>25</v>
      </c>
      <c r="G178" s="19"/>
    </row>
    <row r="179" spans="1:7" s="18" customFormat="1" ht="17.25" hidden="1" customHeight="1" outlineLevel="1">
      <c r="A179" s="33" t="s">
        <v>141</v>
      </c>
      <c r="B179" s="34" t="s">
        <v>233</v>
      </c>
      <c r="C179" s="33">
        <v>2020</v>
      </c>
      <c r="D179" s="33"/>
      <c r="E179" s="33">
        <v>61</v>
      </c>
      <c r="F179" s="33">
        <v>65</v>
      </c>
      <c r="G179" s="19"/>
    </row>
    <row r="180" spans="1:7" s="18" customFormat="1" ht="17.25" hidden="1" customHeight="1" outlineLevel="1">
      <c r="A180" s="33" t="s">
        <v>141</v>
      </c>
      <c r="B180" s="34" t="s">
        <v>234</v>
      </c>
      <c r="C180" s="33">
        <v>2020</v>
      </c>
      <c r="D180" s="33"/>
      <c r="E180" s="33">
        <v>15</v>
      </c>
      <c r="F180" s="33">
        <v>150</v>
      </c>
      <c r="G180" s="19"/>
    </row>
    <row r="181" spans="1:7" s="18" customFormat="1" ht="17.25" hidden="1" customHeight="1" outlineLevel="1">
      <c r="A181" s="33" t="s">
        <v>141</v>
      </c>
      <c r="B181" s="34" t="s">
        <v>235</v>
      </c>
      <c r="C181" s="33">
        <v>2020</v>
      </c>
      <c r="D181" s="33"/>
      <c r="E181" s="33">
        <v>76</v>
      </c>
      <c r="F181" s="33">
        <v>100</v>
      </c>
      <c r="G181" s="19"/>
    </row>
    <row r="182" spans="1:7" s="18" customFormat="1" ht="17.25" hidden="1" customHeight="1" outlineLevel="1">
      <c r="A182" s="33" t="s">
        <v>141</v>
      </c>
      <c r="B182" s="34" t="s">
        <v>236</v>
      </c>
      <c r="C182" s="33">
        <v>2020</v>
      </c>
      <c r="D182" s="33"/>
      <c r="E182" s="33">
        <v>33</v>
      </c>
      <c r="F182" s="33">
        <v>150</v>
      </c>
      <c r="G182" s="19"/>
    </row>
    <row r="183" spans="1:7" s="18" customFormat="1" ht="17.25" hidden="1" customHeight="1" outlineLevel="1">
      <c r="A183" s="33" t="s">
        <v>141</v>
      </c>
      <c r="B183" s="34" t="s">
        <v>237</v>
      </c>
      <c r="C183" s="33">
        <v>2020</v>
      </c>
      <c r="D183" s="33"/>
      <c r="E183" s="33">
        <v>19</v>
      </c>
      <c r="F183" s="33">
        <v>285</v>
      </c>
      <c r="G183" s="19"/>
    </row>
    <row r="184" spans="1:7" s="18" customFormat="1" ht="17.25" hidden="1" customHeight="1" outlineLevel="1">
      <c r="A184" s="33" t="s">
        <v>141</v>
      </c>
      <c r="B184" s="34" t="s">
        <v>238</v>
      </c>
      <c r="C184" s="33">
        <v>2020</v>
      </c>
      <c r="D184" s="33"/>
      <c r="E184" s="33">
        <v>696</v>
      </c>
      <c r="F184" s="33">
        <v>75</v>
      </c>
      <c r="G184" s="19"/>
    </row>
    <row r="185" spans="1:7" s="18" customFormat="1" ht="17.25" hidden="1" customHeight="1" outlineLevel="1">
      <c r="A185" s="33" t="s">
        <v>141</v>
      </c>
      <c r="B185" s="34" t="s">
        <v>239</v>
      </c>
      <c r="C185" s="33">
        <v>2020</v>
      </c>
      <c r="D185" s="33"/>
      <c r="E185" s="33">
        <v>5</v>
      </c>
      <c r="F185" s="33">
        <v>50</v>
      </c>
      <c r="G185" s="19"/>
    </row>
    <row r="186" spans="1:7" s="18" customFormat="1" ht="17.25" hidden="1" customHeight="1" outlineLevel="1">
      <c r="A186" s="33" t="s">
        <v>141</v>
      </c>
      <c r="B186" s="34" t="s">
        <v>240</v>
      </c>
      <c r="C186" s="33">
        <v>2020</v>
      </c>
      <c r="D186" s="33"/>
      <c r="E186" s="33">
        <v>80</v>
      </c>
      <c r="F186" s="33">
        <v>10</v>
      </c>
      <c r="G186" s="19"/>
    </row>
    <row r="187" spans="1:7" s="18" customFormat="1" ht="17.25" hidden="1" customHeight="1" outlineLevel="1">
      <c r="A187" s="33" t="s">
        <v>141</v>
      </c>
      <c r="B187" s="34" t="s">
        <v>241</v>
      </c>
      <c r="C187" s="33">
        <v>2020</v>
      </c>
      <c r="D187" s="33"/>
      <c r="E187" s="33">
        <v>45</v>
      </c>
      <c r="F187" s="33">
        <v>10</v>
      </c>
      <c r="G187" s="19"/>
    </row>
    <row r="188" spans="1:7" s="18" customFormat="1" ht="17.25" hidden="1" customHeight="1" outlineLevel="1">
      <c r="A188" s="33" t="s">
        <v>141</v>
      </c>
      <c r="B188" s="34" t="s">
        <v>242</v>
      </c>
      <c r="C188" s="33">
        <v>2020</v>
      </c>
      <c r="D188" s="33"/>
      <c r="E188" s="33">
        <v>235</v>
      </c>
      <c r="F188" s="33">
        <v>10</v>
      </c>
      <c r="G188" s="19"/>
    </row>
    <row r="189" spans="1:7" s="18" customFormat="1" ht="17.25" hidden="1" customHeight="1" outlineLevel="1">
      <c r="A189" s="33" t="s">
        <v>141</v>
      </c>
      <c r="B189" s="34" t="s">
        <v>243</v>
      </c>
      <c r="C189" s="33">
        <v>2020</v>
      </c>
      <c r="D189" s="33"/>
      <c r="E189" s="33">
        <v>142</v>
      </c>
      <c r="F189" s="33">
        <v>15</v>
      </c>
      <c r="G189" s="19"/>
    </row>
    <row r="190" spans="1:7" s="18" customFormat="1" ht="17.25" hidden="1" customHeight="1" outlineLevel="1">
      <c r="A190" s="33" t="s">
        <v>141</v>
      </c>
      <c r="B190" s="34" t="s">
        <v>244</v>
      </c>
      <c r="C190" s="33">
        <v>2020</v>
      </c>
      <c r="D190" s="33"/>
      <c r="E190" s="33">
        <v>260</v>
      </c>
      <c r="F190" s="33">
        <v>25</v>
      </c>
      <c r="G190" s="19"/>
    </row>
    <row r="191" spans="1:7" s="18" customFormat="1" ht="17.25" hidden="1" customHeight="1" outlineLevel="1">
      <c r="A191" s="33" t="s">
        <v>141</v>
      </c>
      <c r="B191" s="34" t="s">
        <v>245</v>
      </c>
      <c r="C191" s="33">
        <v>2020</v>
      </c>
      <c r="D191" s="33"/>
      <c r="E191" s="33">
        <v>131</v>
      </c>
      <c r="F191" s="33">
        <v>13.6</v>
      </c>
      <c r="G191" s="19"/>
    </row>
    <row r="192" spans="1:7" s="18" customFormat="1" ht="17.25" hidden="1" customHeight="1" outlineLevel="1">
      <c r="A192" s="33" t="s">
        <v>141</v>
      </c>
      <c r="B192" s="34" t="s">
        <v>246</v>
      </c>
      <c r="C192" s="33">
        <v>2020</v>
      </c>
      <c r="D192" s="33"/>
      <c r="E192" s="33">
        <v>30</v>
      </c>
      <c r="F192" s="33">
        <v>15</v>
      </c>
      <c r="G192" s="19"/>
    </row>
    <row r="193" spans="1:7" s="18" customFormat="1" ht="17.25" hidden="1" customHeight="1" outlineLevel="1">
      <c r="A193" s="33" t="s">
        <v>141</v>
      </c>
      <c r="B193" s="34" t="s">
        <v>247</v>
      </c>
      <c r="C193" s="33">
        <v>2020</v>
      </c>
      <c r="D193" s="33"/>
      <c r="E193" s="33">
        <v>180</v>
      </c>
      <c r="F193" s="33">
        <v>9</v>
      </c>
      <c r="G193" s="19"/>
    </row>
    <row r="194" spans="1:7" s="18" customFormat="1" ht="17.25" hidden="1" customHeight="1" outlineLevel="1">
      <c r="A194" s="33" t="s">
        <v>141</v>
      </c>
      <c r="B194" s="34" t="s">
        <v>248</v>
      </c>
      <c r="C194" s="33">
        <v>2020</v>
      </c>
      <c r="D194" s="33"/>
      <c r="E194" s="33">
        <v>35</v>
      </c>
      <c r="F194" s="33">
        <v>10</v>
      </c>
      <c r="G194" s="19"/>
    </row>
    <row r="195" spans="1:7" s="18" customFormat="1" ht="17.25" hidden="1" customHeight="1" outlineLevel="1">
      <c r="A195" s="33" t="s">
        <v>141</v>
      </c>
      <c r="B195" s="34" t="s">
        <v>249</v>
      </c>
      <c r="C195" s="33">
        <v>2020</v>
      </c>
      <c r="D195" s="33"/>
      <c r="E195" s="33">
        <v>232</v>
      </c>
      <c r="F195" s="33">
        <v>75</v>
      </c>
      <c r="G195" s="19"/>
    </row>
    <row r="196" spans="1:7" s="18" customFormat="1" ht="17.25" hidden="1" customHeight="1" outlineLevel="1">
      <c r="A196" s="33" t="s">
        <v>141</v>
      </c>
      <c r="B196" s="34" t="s">
        <v>250</v>
      </c>
      <c r="C196" s="33">
        <v>2020</v>
      </c>
      <c r="D196" s="33"/>
      <c r="E196" s="33">
        <v>80</v>
      </c>
      <c r="F196" s="33">
        <v>10</v>
      </c>
      <c r="G196" s="19"/>
    </row>
    <row r="197" spans="1:7" s="18" customFormat="1" ht="17.25" hidden="1" customHeight="1" outlineLevel="1">
      <c r="A197" s="33" t="s">
        <v>141</v>
      </c>
      <c r="B197" s="34" t="s">
        <v>251</v>
      </c>
      <c r="C197" s="33">
        <v>2020</v>
      </c>
      <c r="D197" s="33"/>
      <c r="E197" s="33">
        <v>135</v>
      </c>
      <c r="F197" s="33">
        <v>15</v>
      </c>
      <c r="G197" s="19"/>
    </row>
    <row r="198" spans="1:7" s="18" customFormat="1" ht="17.25" hidden="1" customHeight="1" outlineLevel="1">
      <c r="A198" s="33" t="s">
        <v>141</v>
      </c>
      <c r="B198" s="34" t="s">
        <v>252</v>
      </c>
      <c r="C198" s="33">
        <v>2020</v>
      </c>
      <c r="D198" s="33"/>
      <c r="E198" s="33">
        <v>120</v>
      </c>
      <c r="F198" s="33">
        <v>10</v>
      </c>
      <c r="G198" s="19"/>
    </row>
    <row r="199" spans="1:7" s="18" customFormat="1" ht="17.25" hidden="1" customHeight="1" outlineLevel="1">
      <c r="A199" s="33" t="s">
        <v>141</v>
      </c>
      <c r="B199" s="34" t="s">
        <v>253</v>
      </c>
      <c r="C199" s="33">
        <v>2020</v>
      </c>
      <c r="D199" s="33"/>
      <c r="E199" s="33">
        <v>212</v>
      </c>
      <c r="F199" s="33">
        <v>25</v>
      </c>
      <c r="G199" s="19"/>
    </row>
    <row r="200" spans="1:7" s="18" customFormat="1" ht="17.25" hidden="1" customHeight="1" outlineLevel="1">
      <c r="A200" s="33" t="s">
        <v>141</v>
      </c>
      <c r="B200" s="34" t="s">
        <v>254</v>
      </c>
      <c r="C200" s="33">
        <v>2020</v>
      </c>
      <c r="D200" s="33"/>
      <c r="E200" s="33">
        <v>150</v>
      </c>
      <c r="F200" s="33">
        <v>9</v>
      </c>
      <c r="G200" s="19"/>
    </row>
    <row r="201" spans="1:7" s="18" customFormat="1" ht="17.25" hidden="1" customHeight="1" outlineLevel="1">
      <c r="A201" s="33" t="s">
        <v>141</v>
      </c>
      <c r="B201" s="34" t="s">
        <v>255</v>
      </c>
      <c r="C201" s="33">
        <v>2020</v>
      </c>
      <c r="D201" s="33"/>
      <c r="E201" s="33">
        <v>21</v>
      </c>
      <c r="F201" s="33">
        <v>45</v>
      </c>
      <c r="G201" s="19"/>
    </row>
    <row r="202" spans="1:7" s="18" customFormat="1" ht="17.25" hidden="1" customHeight="1" outlineLevel="1">
      <c r="A202" s="33" t="s">
        <v>141</v>
      </c>
      <c r="B202" s="34" t="s">
        <v>256</v>
      </c>
      <c r="C202" s="33">
        <v>2020</v>
      </c>
      <c r="D202" s="33"/>
      <c r="E202" s="33">
        <v>310</v>
      </c>
      <c r="F202" s="33">
        <v>15</v>
      </c>
      <c r="G202" s="19"/>
    </row>
    <row r="203" spans="1:7" s="18" customFormat="1" ht="17.25" hidden="1" customHeight="1" outlineLevel="1">
      <c r="A203" s="33" t="s">
        <v>141</v>
      </c>
      <c r="B203" s="34" t="s">
        <v>257</v>
      </c>
      <c r="C203" s="33">
        <v>2020</v>
      </c>
      <c r="D203" s="33"/>
      <c r="E203" s="33">
        <v>60</v>
      </c>
      <c r="F203" s="33">
        <v>15</v>
      </c>
      <c r="G203" s="19"/>
    </row>
    <row r="204" spans="1:7" s="18" customFormat="1" ht="17.25" hidden="1" customHeight="1" outlineLevel="1">
      <c r="A204" s="33" t="s">
        <v>141</v>
      </c>
      <c r="B204" s="34" t="s">
        <v>258</v>
      </c>
      <c r="C204" s="33">
        <v>2020</v>
      </c>
      <c r="D204" s="33"/>
      <c r="E204" s="33">
        <v>130</v>
      </c>
      <c r="F204" s="33">
        <v>50</v>
      </c>
      <c r="G204" s="19"/>
    </row>
    <row r="205" spans="1:7" s="18" customFormat="1" ht="17.25" hidden="1" customHeight="1" outlineLevel="1">
      <c r="A205" s="33" t="s">
        <v>141</v>
      </c>
      <c r="B205" s="34" t="s">
        <v>259</v>
      </c>
      <c r="C205" s="33">
        <v>2020</v>
      </c>
      <c r="D205" s="33"/>
      <c r="E205" s="33">
        <v>408</v>
      </c>
      <c r="F205" s="33">
        <v>24</v>
      </c>
      <c r="G205" s="19"/>
    </row>
    <row r="206" spans="1:7" s="18" customFormat="1" ht="17.25" hidden="1" customHeight="1" outlineLevel="1">
      <c r="A206" s="33" t="s">
        <v>141</v>
      </c>
      <c r="B206" s="34" t="s">
        <v>260</v>
      </c>
      <c r="C206" s="33">
        <v>2020</v>
      </c>
      <c r="D206" s="33"/>
      <c r="E206" s="33">
        <v>40</v>
      </c>
      <c r="F206" s="33">
        <v>15</v>
      </c>
      <c r="G206" s="19"/>
    </row>
    <row r="207" spans="1:7" s="18" customFormat="1" ht="17.25" hidden="1" customHeight="1" outlineLevel="1">
      <c r="A207" s="33" t="s">
        <v>141</v>
      </c>
      <c r="B207" s="34" t="s">
        <v>261</v>
      </c>
      <c r="C207" s="33">
        <v>2020</v>
      </c>
      <c r="D207" s="33"/>
      <c r="E207" s="33">
        <v>280</v>
      </c>
      <c r="F207" s="33">
        <v>10</v>
      </c>
      <c r="G207" s="19"/>
    </row>
    <row r="208" spans="1:7" s="18" customFormat="1" ht="17.25" hidden="1" customHeight="1" outlineLevel="1">
      <c r="A208" s="33" t="s">
        <v>141</v>
      </c>
      <c r="B208" s="34" t="s">
        <v>262</v>
      </c>
      <c r="C208" s="33">
        <v>2020</v>
      </c>
      <c r="D208" s="33"/>
      <c r="E208" s="33">
        <v>40</v>
      </c>
      <c r="F208" s="33">
        <v>15</v>
      </c>
      <c r="G208" s="19"/>
    </row>
    <row r="209" spans="1:7" s="18" customFormat="1" ht="17.25" hidden="1" customHeight="1" outlineLevel="1">
      <c r="A209" s="33" t="s">
        <v>141</v>
      </c>
      <c r="B209" s="34" t="s">
        <v>263</v>
      </c>
      <c r="C209" s="33">
        <v>2020</v>
      </c>
      <c r="D209" s="33"/>
      <c r="E209" s="33">
        <v>210</v>
      </c>
      <c r="F209" s="33">
        <v>15</v>
      </c>
      <c r="G209" s="19"/>
    </row>
    <row r="210" spans="1:7" s="18" customFormat="1" ht="17.25" hidden="1" customHeight="1" outlineLevel="1">
      <c r="A210" s="33" t="s">
        <v>141</v>
      </c>
      <c r="B210" s="34" t="s">
        <v>264</v>
      </c>
      <c r="C210" s="33">
        <v>2020</v>
      </c>
      <c r="D210" s="33"/>
      <c r="E210" s="33">
        <v>85</v>
      </c>
      <c r="F210" s="33">
        <v>15</v>
      </c>
      <c r="G210" s="19"/>
    </row>
    <row r="211" spans="1:7" s="18" customFormat="1" ht="17.25" hidden="1" customHeight="1" outlineLevel="1">
      <c r="A211" s="33" t="s">
        <v>141</v>
      </c>
      <c r="B211" s="34" t="s">
        <v>265</v>
      </c>
      <c r="C211" s="33">
        <v>2020</v>
      </c>
      <c r="D211" s="33"/>
      <c r="E211" s="33">
        <v>300</v>
      </c>
      <c r="F211" s="33">
        <v>70</v>
      </c>
      <c r="G211" s="19"/>
    </row>
    <row r="212" spans="1:7" s="18" customFormat="1" ht="17.25" hidden="1" customHeight="1" outlineLevel="1">
      <c r="A212" s="33" t="s">
        <v>141</v>
      </c>
      <c r="B212" s="34" t="s">
        <v>266</v>
      </c>
      <c r="C212" s="33">
        <v>2020</v>
      </c>
      <c r="D212" s="33"/>
      <c r="E212" s="33">
        <v>130</v>
      </c>
      <c r="F212" s="33">
        <v>50</v>
      </c>
      <c r="G212" s="19"/>
    </row>
    <row r="213" spans="1:7" s="18" customFormat="1" ht="17.25" hidden="1" customHeight="1" outlineLevel="1">
      <c r="A213" s="33" t="s">
        <v>141</v>
      </c>
      <c r="B213" s="34" t="s">
        <v>267</v>
      </c>
      <c r="C213" s="33">
        <v>2020</v>
      </c>
      <c r="D213" s="33"/>
      <c r="E213" s="33">
        <v>20</v>
      </c>
      <c r="F213" s="33">
        <v>15</v>
      </c>
      <c r="G213" s="19"/>
    </row>
    <row r="214" spans="1:7" s="18" customFormat="1" ht="17.25" hidden="1" customHeight="1" outlineLevel="1">
      <c r="A214" s="33" t="s">
        <v>141</v>
      </c>
      <c r="B214" s="34" t="s">
        <v>268</v>
      </c>
      <c r="C214" s="33">
        <v>2020</v>
      </c>
      <c r="D214" s="33"/>
      <c r="E214" s="33">
        <v>60</v>
      </c>
      <c r="F214" s="33">
        <v>35</v>
      </c>
      <c r="G214" s="19"/>
    </row>
    <row r="215" spans="1:7" s="18" customFormat="1" ht="17.25" hidden="1" customHeight="1" outlineLevel="1">
      <c r="A215" s="33" t="s">
        <v>141</v>
      </c>
      <c r="B215" s="34" t="s">
        <v>269</v>
      </c>
      <c r="C215" s="33">
        <v>2020</v>
      </c>
      <c r="D215" s="33"/>
      <c r="E215" s="33">
        <v>4</v>
      </c>
      <c r="F215" s="33">
        <v>150</v>
      </c>
      <c r="G215" s="19"/>
    </row>
    <row r="216" spans="1:7" s="18" customFormat="1" ht="17.25" hidden="1" customHeight="1" outlineLevel="1">
      <c r="A216" s="33" t="s">
        <v>141</v>
      </c>
      <c r="B216" s="34" t="s">
        <v>270</v>
      </c>
      <c r="C216" s="33">
        <v>2020</v>
      </c>
      <c r="D216" s="33"/>
      <c r="E216" s="33">
        <v>1332</v>
      </c>
      <c r="F216" s="33">
        <v>30</v>
      </c>
      <c r="G216" s="19"/>
    </row>
    <row r="217" spans="1:7" s="18" customFormat="1" ht="17.25" hidden="1" customHeight="1" outlineLevel="1">
      <c r="A217" s="33" t="s">
        <v>141</v>
      </c>
      <c r="B217" s="34" t="s">
        <v>271</v>
      </c>
      <c r="C217" s="33">
        <v>2020</v>
      </c>
      <c r="D217" s="33"/>
      <c r="E217" s="33">
        <v>33</v>
      </c>
      <c r="F217" s="33">
        <v>30</v>
      </c>
      <c r="G217" s="19"/>
    </row>
    <row r="218" spans="1:7" s="18" customFormat="1" ht="17.25" hidden="1" customHeight="1" outlineLevel="1">
      <c r="A218" s="33" t="s">
        <v>141</v>
      </c>
      <c r="B218" s="34" t="s">
        <v>272</v>
      </c>
      <c r="C218" s="33">
        <v>2020</v>
      </c>
      <c r="D218" s="33"/>
      <c r="E218" s="33">
        <v>25</v>
      </c>
      <c r="F218" s="33">
        <v>99.9</v>
      </c>
      <c r="G218" s="19"/>
    </row>
    <row r="219" spans="1:7" s="18" customFormat="1" ht="17.25" hidden="1" customHeight="1" outlineLevel="1">
      <c r="A219" s="33" t="s">
        <v>141</v>
      </c>
      <c r="B219" s="34" t="s">
        <v>273</v>
      </c>
      <c r="C219" s="33">
        <v>2020</v>
      </c>
      <c r="D219" s="33"/>
      <c r="E219" s="33">
        <v>384</v>
      </c>
      <c r="F219" s="33">
        <v>70</v>
      </c>
      <c r="G219" s="19"/>
    </row>
    <row r="220" spans="1:7" s="18" customFormat="1" ht="17.25" hidden="1" customHeight="1" outlineLevel="1">
      <c r="A220" s="33" t="s">
        <v>141</v>
      </c>
      <c r="B220" s="34" t="s">
        <v>274</v>
      </c>
      <c r="C220" s="33">
        <v>2020</v>
      </c>
      <c r="D220" s="33"/>
      <c r="E220" s="33">
        <v>130</v>
      </c>
      <c r="F220" s="33">
        <v>50</v>
      </c>
      <c r="G220" s="19"/>
    </row>
    <row r="221" spans="1:7" s="18" customFormat="1" ht="17.25" hidden="1" customHeight="1" outlineLevel="1">
      <c r="A221" s="33" t="s">
        <v>141</v>
      </c>
      <c r="B221" s="34" t="s">
        <v>275</v>
      </c>
      <c r="C221" s="33">
        <v>2020</v>
      </c>
      <c r="D221" s="33"/>
      <c r="E221" s="33">
        <v>4</v>
      </c>
      <c r="F221" s="33">
        <v>15</v>
      </c>
      <c r="G221" s="19"/>
    </row>
    <row r="222" spans="1:7" s="18" customFormat="1" ht="17.25" hidden="1" customHeight="1" outlineLevel="1">
      <c r="A222" s="33" t="s">
        <v>141</v>
      </c>
      <c r="B222" s="34" t="s">
        <v>276</v>
      </c>
      <c r="C222" s="33">
        <v>2020</v>
      </c>
      <c r="D222" s="33"/>
      <c r="E222" s="33">
        <v>131</v>
      </c>
      <c r="F222" s="33">
        <v>15</v>
      </c>
      <c r="G222" s="19"/>
    </row>
    <row r="223" spans="1:7" s="18" customFormat="1" ht="15.75" collapsed="1">
      <c r="A223" s="23"/>
      <c r="B223" s="24" t="s">
        <v>89</v>
      </c>
      <c r="C223" s="23"/>
      <c r="D223" s="23" t="s">
        <v>136</v>
      </c>
      <c r="E223" s="23"/>
      <c r="F223" s="23"/>
      <c r="G223" s="19"/>
    </row>
    <row r="224" spans="1:7" s="18" customFormat="1" ht="18.75" customHeight="1">
      <c r="A224" s="20"/>
      <c r="B224" s="25" t="s">
        <v>91</v>
      </c>
      <c r="C224" s="20"/>
      <c r="D224" s="20"/>
      <c r="E224" s="20"/>
      <c r="F224" s="20"/>
      <c r="G224" s="19"/>
    </row>
    <row r="225" spans="1:7" s="18" customFormat="1" ht="17.25" customHeight="1">
      <c r="A225" s="33" t="s">
        <v>141</v>
      </c>
      <c r="B225" s="34" t="s">
        <v>142</v>
      </c>
      <c r="C225" s="33"/>
      <c r="D225" s="33"/>
      <c r="E225" s="33"/>
      <c r="F225" s="33"/>
      <c r="G225" s="19"/>
    </row>
    <row r="226" spans="1:7" s="18" customFormat="1" ht="17.25" customHeight="1">
      <c r="A226" s="33" t="s">
        <v>141</v>
      </c>
      <c r="B226" s="34" t="s">
        <v>94</v>
      </c>
      <c r="C226" s="33"/>
      <c r="D226" s="33"/>
      <c r="E226" s="33"/>
      <c r="F226" s="33"/>
      <c r="G226" s="19"/>
    </row>
    <row r="227" spans="1:7" s="18" customFormat="1" ht="17.25" customHeight="1">
      <c r="A227" s="33" t="s">
        <v>141</v>
      </c>
      <c r="B227" s="34" t="s">
        <v>95</v>
      </c>
      <c r="C227" s="33">
        <v>2019</v>
      </c>
      <c r="D227" s="33" t="s">
        <v>136</v>
      </c>
      <c r="E227" s="33">
        <f ca="1">SUMIF($C$230:$F$267,$C$227,$E$230:$E$267)</f>
        <v>5567</v>
      </c>
      <c r="F227" s="33">
        <f ca="1">SUMIF($C$230:$F$267,$C$227,$F$230:$F$267)</f>
        <v>1267</v>
      </c>
      <c r="G227" s="19"/>
    </row>
    <row r="228" spans="1:7" s="18" customFormat="1" ht="17.25" customHeight="1">
      <c r="A228" s="33" t="s">
        <v>141</v>
      </c>
      <c r="B228" s="34" t="s">
        <v>95</v>
      </c>
      <c r="C228" s="33">
        <v>2020</v>
      </c>
      <c r="D228" s="33" t="s">
        <v>136</v>
      </c>
      <c r="E228" s="33">
        <f ca="1">SUMIF($C$230:$F$267,$C$228,$E$230:$E$267)</f>
        <v>6237</v>
      </c>
      <c r="F228" s="37">
        <f ca="1">SUMIF($C$230:$F$267,$C$228,$F$230:$F$267)</f>
        <v>1943.9</v>
      </c>
      <c r="G228" s="19"/>
    </row>
    <row r="229" spans="1:7" s="18" customFormat="1" ht="17.25" customHeight="1">
      <c r="A229" s="33" t="s">
        <v>141</v>
      </c>
      <c r="B229" s="34" t="s">
        <v>95</v>
      </c>
      <c r="C229" s="33">
        <v>2021</v>
      </c>
      <c r="D229" s="33" t="s">
        <v>136</v>
      </c>
      <c r="E229" s="33">
        <f ca="1">SUMIF($C$230:$F$267,$C$229,$E$230:$E$267)</f>
        <v>0</v>
      </c>
      <c r="F229" s="37">
        <f ca="1">SUMIF($C$230:$F$267,$C$229,$F$230:$F$267)</f>
        <v>0</v>
      </c>
      <c r="G229" s="19"/>
    </row>
    <row r="230" spans="1:7" s="18" customFormat="1" ht="17.25" hidden="1" customHeight="1" outlineLevel="1">
      <c r="A230" s="33" t="s">
        <v>141</v>
      </c>
      <c r="B230" s="34" t="s">
        <v>143</v>
      </c>
      <c r="C230" s="33">
        <v>2019</v>
      </c>
      <c r="D230" s="33"/>
      <c r="E230" s="33">
        <v>5</v>
      </c>
      <c r="F230" s="33">
        <v>165</v>
      </c>
      <c r="G230" s="19"/>
    </row>
    <row r="231" spans="1:7" s="18" customFormat="1" ht="17.25" hidden="1" customHeight="1" outlineLevel="1">
      <c r="A231" s="33" t="s">
        <v>141</v>
      </c>
      <c r="B231" s="34" t="s">
        <v>144</v>
      </c>
      <c r="C231" s="33">
        <v>2019</v>
      </c>
      <c r="D231" s="33"/>
      <c r="E231" s="33">
        <v>97</v>
      </c>
      <c r="F231" s="33">
        <v>95</v>
      </c>
      <c r="G231" s="19"/>
    </row>
    <row r="232" spans="1:7" s="18" customFormat="1" ht="17.25" hidden="1" customHeight="1" outlineLevel="1">
      <c r="A232" s="33" t="s">
        <v>141</v>
      </c>
      <c r="B232" s="34" t="s">
        <v>277</v>
      </c>
      <c r="C232" s="33">
        <v>2019</v>
      </c>
      <c r="D232" s="33"/>
      <c r="E232" s="33">
        <v>400</v>
      </c>
      <c r="F232" s="33">
        <v>75</v>
      </c>
      <c r="G232" s="19"/>
    </row>
    <row r="233" spans="1:7" s="18" customFormat="1" ht="17.25" hidden="1" customHeight="1" outlineLevel="1">
      <c r="A233" s="33" t="s">
        <v>141</v>
      </c>
      <c r="B233" s="34" t="s">
        <v>145</v>
      </c>
      <c r="C233" s="33">
        <v>2019</v>
      </c>
      <c r="D233" s="33"/>
      <c r="E233" s="33">
        <v>25</v>
      </c>
      <c r="F233" s="33">
        <v>25</v>
      </c>
      <c r="G233" s="19"/>
    </row>
    <row r="234" spans="1:7" s="18" customFormat="1" ht="17.25" hidden="1" customHeight="1" outlineLevel="1">
      <c r="A234" s="33" t="s">
        <v>141</v>
      </c>
      <c r="B234" s="34" t="s">
        <v>146</v>
      </c>
      <c r="C234" s="33">
        <v>2019</v>
      </c>
      <c r="D234" s="33"/>
      <c r="E234" s="33">
        <v>170</v>
      </c>
      <c r="F234" s="33">
        <v>15</v>
      </c>
      <c r="G234" s="19"/>
    </row>
    <row r="235" spans="1:7" s="18" customFormat="1" ht="17.25" hidden="1" customHeight="1" outlineLevel="1">
      <c r="A235" s="33" t="s">
        <v>141</v>
      </c>
      <c r="B235" s="34" t="s">
        <v>147</v>
      </c>
      <c r="C235" s="33">
        <v>2019</v>
      </c>
      <c r="D235" s="33"/>
      <c r="E235" s="33">
        <v>54</v>
      </c>
      <c r="F235" s="33">
        <v>70</v>
      </c>
      <c r="G235" s="19"/>
    </row>
    <row r="236" spans="1:7" s="18" customFormat="1" ht="17.25" hidden="1" customHeight="1" outlineLevel="1">
      <c r="A236" s="33" t="s">
        <v>141</v>
      </c>
      <c r="B236" s="34" t="s">
        <v>148</v>
      </c>
      <c r="C236" s="33">
        <v>2019</v>
      </c>
      <c r="D236" s="33"/>
      <c r="E236" s="33">
        <v>51</v>
      </c>
      <c r="F236" s="33">
        <v>122</v>
      </c>
      <c r="G236" s="19"/>
    </row>
    <row r="237" spans="1:7" s="18" customFormat="1" ht="17.25" hidden="1" customHeight="1" outlineLevel="1">
      <c r="A237" s="33" t="s">
        <v>141</v>
      </c>
      <c r="B237" s="34" t="s">
        <v>149</v>
      </c>
      <c r="C237" s="33">
        <v>2019</v>
      </c>
      <c r="D237" s="33"/>
      <c r="E237" s="33">
        <v>25</v>
      </c>
      <c r="F237" s="33">
        <v>100</v>
      </c>
      <c r="G237" s="19"/>
    </row>
    <row r="238" spans="1:7" s="18" customFormat="1" ht="17.25" hidden="1" customHeight="1" outlineLevel="1">
      <c r="A238" s="33" t="s">
        <v>141</v>
      </c>
      <c r="B238" s="34" t="s">
        <v>278</v>
      </c>
      <c r="C238" s="33">
        <v>2019</v>
      </c>
      <c r="D238" s="33"/>
      <c r="E238" s="33">
        <v>590</v>
      </c>
      <c r="F238" s="33">
        <v>145</v>
      </c>
      <c r="G238" s="19"/>
    </row>
    <row r="239" spans="1:7" s="18" customFormat="1" ht="17.25" hidden="1" customHeight="1" outlineLevel="1">
      <c r="A239" s="33" t="s">
        <v>141</v>
      </c>
      <c r="B239" s="34" t="s">
        <v>279</v>
      </c>
      <c r="C239" s="33">
        <v>2019</v>
      </c>
      <c r="D239" s="33"/>
      <c r="E239" s="33">
        <v>1580</v>
      </c>
      <c r="F239" s="33">
        <v>15</v>
      </c>
      <c r="G239" s="19"/>
    </row>
    <row r="240" spans="1:7" s="18" customFormat="1" ht="17.25" hidden="1" customHeight="1" outlineLevel="1">
      <c r="A240" s="33" t="s">
        <v>141</v>
      </c>
      <c r="B240" s="34" t="s">
        <v>150</v>
      </c>
      <c r="C240" s="33">
        <v>2019</v>
      </c>
      <c r="D240" s="33"/>
      <c r="E240" s="33">
        <v>638</v>
      </c>
      <c r="F240" s="33">
        <v>70</v>
      </c>
      <c r="G240" s="19"/>
    </row>
    <row r="241" spans="1:7" s="18" customFormat="1" ht="17.25" hidden="1" customHeight="1" outlineLevel="1">
      <c r="A241" s="33" t="s">
        <v>141</v>
      </c>
      <c r="B241" s="34" t="s">
        <v>151</v>
      </c>
      <c r="C241" s="33">
        <v>2019</v>
      </c>
      <c r="D241" s="33"/>
      <c r="E241" s="33">
        <v>45</v>
      </c>
      <c r="F241" s="33">
        <v>15</v>
      </c>
      <c r="G241" s="19"/>
    </row>
    <row r="242" spans="1:7" s="18" customFormat="1" ht="17.25" hidden="1" customHeight="1" outlineLevel="1">
      <c r="A242" s="33" t="s">
        <v>141</v>
      </c>
      <c r="B242" s="34" t="s">
        <v>152</v>
      </c>
      <c r="C242" s="33">
        <v>2019</v>
      </c>
      <c r="D242" s="33"/>
      <c r="E242" s="33">
        <v>159</v>
      </c>
      <c r="F242" s="33">
        <v>45</v>
      </c>
      <c r="G242" s="19"/>
    </row>
    <row r="243" spans="1:7" s="18" customFormat="1" ht="17.25" hidden="1" customHeight="1" outlineLevel="1">
      <c r="A243" s="33" t="s">
        <v>141</v>
      </c>
      <c r="B243" s="34" t="s">
        <v>153</v>
      </c>
      <c r="C243" s="33">
        <v>2019</v>
      </c>
      <c r="D243" s="33"/>
      <c r="E243" s="33">
        <v>424</v>
      </c>
      <c r="F243" s="33">
        <v>15</v>
      </c>
      <c r="G243" s="19"/>
    </row>
    <row r="244" spans="1:7" s="18" customFormat="1" ht="17.25" hidden="1" customHeight="1" outlineLevel="1">
      <c r="A244" s="33" t="s">
        <v>141</v>
      </c>
      <c r="B244" s="34" t="s">
        <v>154</v>
      </c>
      <c r="C244" s="33">
        <v>2019</v>
      </c>
      <c r="D244" s="33"/>
      <c r="E244" s="33">
        <v>14</v>
      </c>
      <c r="F244" s="33">
        <v>145</v>
      </c>
      <c r="G244" s="19"/>
    </row>
    <row r="245" spans="1:7" s="18" customFormat="1" ht="17.25" hidden="1" customHeight="1" outlineLevel="1">
      <c r="A245" s="33" t="s">
        <v>141</v>
      </c>
      <c r="B245" s="34" t="s">
        <v>280</v>
      </c>
      <c r="C245" s="33">
        <v>2019</v>
      </c>
      <c r="D245" s="33"/>
      <c r="E245" s="33">
        <v>255</v>
      </c>
      <c r="F245" s="33">
        <v>0</v>
      </c>
      <c r="G245" s="19"/>
    </row>
    <row r="246" spans="1:7" s="18" customFormat="1" ht="17.25" hidden="1" customHeight="1" outlineLevel="1">
      <c r="A246" s="33" t="s">
        <v>141</v>
      </c>
      <c r="B246" s="34" t="s">
        <v>281</v>
      </c>
      <c r="C246" s="33">
        <v>2019</v>
      </c>
      <c r="D246" s="33"/>
      <c r="E246" s="33">
        <v>1035</v>
      </c>
      <c r="F246" s="33">
        <v>150</v>
      </c>
      <c r="G246" s="19"/>
    </row>
    <row r="247" spans="1:7" s="18" customFormat="1" ht="17.25" hidden="1" customHeight="1" outlineLevel="1">
      <c r="A247" s="33" t="s">
        <v>141</v>
      </c>
      <c r="B247" s="34" t="s">
        <v>282</v>
      </c>
      <c r="C247" s="33">
        <v>2020</v>
      </c>
      <c r="D247" s="33"/>
      <c r="E247" s="33">
        <v>10</v>
      </c>
      <c r="F247" s="33">
        <v>50</v>
      </c>
      <c r="G247" s="19"/>
    </row>
    <row r="248" spans="1:7" s="18" customFormat="1" ht="17.25" hidden="1" customHeight="1" outlineLevel="1">
      <c r="A248" s="33" t="s">
        <v>141</v>
      </c>
      <c r="B248" s="34" t="s">
        <v>231</v>
      </c>
      <c r="C248" s="33">
        <v>2020</v>
      </c>
      <c r="D248" s="33"/>
      <c r="E248" s="33">
        <v>1010</v>
      </c>
      <c r="F248" s="33">
        <v>45</v>
      </c>
      <c r="G248" s="19"/>
    </row>
    <row r="249" spans="1:7" s="18" customFormat="1" ht="17.25" hidden="1" customHeight="1" outlineLevel="1">
      <c r="A249" s="33" t="s">
        <v>141</v>
      </c>
      <c r="B249" s="34" t="s">
        <v>232</v>
      </c>
      <c r="C249" s="33">
        <v>2020</v>
      </c>
      <c r="D249" s="33"/>
      <c r="E249" s="33">
        <v>769</v>
      </c>
      <c r="F249" s="33">
        <v>25</v>
      </c>
      <c r="G249" s="19"/>
    </row>
    <row r="250" spans="1:7" s="18" customFormat="1" ht="17.25" hidden="1" customHeight="1" outlineLevel="1">
      <c r="A250" s="33" t="s">
        <v>141</v>
      </c>
      <c r="B250" s="34" t="s">
        <v>283</v>
      </c>
      <c r="C250" s="33">
        <v>2020</v>
      </c>
      <c r="D250" s="33"/>
      <c r="E250" s="33">
        <v>180</v>
      </c>
      <c r="F250" s="33">
        <v>145</v>
      </c>
      <c r="G250" s="19"/>
    </row>
    <row r="251" spans="1:7" s="18" customFormat="1" ht="17.25" hidden="1" customHeight="1" outlineLevel="1">
      <c r="A251" s="33" t="s">
        <v>141</v>
      </c>
      <c r="B251" s="34" t="s">
        <v>233</v>
      </c>
      <c r="C251" s="33">
        <v>2020</v>
      </c>
      <c r="D251" s="33"/>
      <c r="E251" s="33">
        <v>255</v>
      </c>
      <c r="F251" s="33">
        <v>65</v>
      </c>
      <c r="G251" s="19"/>
    </row>
    <row r="252" spans="1:7" s="18" customFormat="1" ht="17.25" hidden="1" customHeight="1" outlineLevel="1">
      <c r="A252" s="33" t="s">
        <v>141</v>
      </c>
      <c r="B252" s="34" t="s">
        <v>284</v>
      </c>
      <c r="C252" s="33">
        <v>2020</v>
      </c>
      <c r="D252" s="33"/>
      <c r="E252" s="33">
        <v>272</v>
      </c>
      <c r="F252" s="33">
        <v>300</v>
      </c>
      <c r="G252" s="19"/>
    </row>
    <row r="253" spans="1:7" s="18" customFormat="1" ht="17.25" hidden="1" customHeight="1" outlineLevel="1">
      <c r="A253" s="33" t="s">
        <v>141</v>
      </c>
      <c r="B253" s="34" t="s">
        <v>235</v>
      </c>
      <c r="C253" s="33">
        <v>2020</v>
      </c>
      <c r="D253" s="33"/>
      <c r="E253" s="33">
        <v>234</v>
      </c>
      <c r="F253" s="33">
        <v>100</v>
      </c>
      <c r="G253" s="19"/>
    </row>
    <row r="254" spans="1:7" s="18" customFormat="1" ht="17.25" hidden="1" customHeight="1" outlineLevel="1">
      <c r="A254" s="33" t="s">
        <v>141</v>
      </c>
      <c r="B254" s="34" t="s">
        <v>236</v>
      </c>
      <c r="C254" s="33">
        <v>2020</v>
      </c>
      <c r="D254" s="33"/>
      <c r="E254" s="33">
        <v>274</v>
      </c>
      <c r="F254" s="33">
        <v>150</v>
      </c>
      <c r="G254" s="19"/>
    </row>
    <row r="255" spans="1:7" s="18" customFormat="1" ht="17.25" hidden="1" customHeight="1" outlineLevel="1">
      <c r="A255" s="33" t="s">
        <v>141</v>
      </c>
      <c r="B255" s="34" t="s">
        <v>122</v>
      </c>
      <c r="C255" s="33">
        <v>2020</v>
      </c>
      <c r="D255" s="33"/>
      <c r="E255" s="33">
        <v>155</v>
      </c>
      <c r="F255" s="33">
        <v>15</v>
      </c>
      <c r="G255" s="19"/>
    </row>
    <row r="256" spans="1:7" s="18" customFormat="1" ht="17.25" hidden="1" customHeight="1" outlineLevel="1">
      <c r="A256" s="33" t="s">
        <v>141</v>
      </c>
      <c r="B256" s="34" t="s">
        <v>123</v>
      </c>
      <c r="C256" s="33">
        <v>2020</v>
      </c>
      <c r="D256" s="33"/>
      <c r="E256" s="33">
        <v>1898</v>
      </c>
      <c r="F256" s="33">
        <v>15</v>
      </c>
      <c r="G256" s="19"/>
    </row>
    <row r="257" spans="1:7" s="18" customFormat="1" ht="17.25" hidden="1" customHeight="1" outlineLevel="1">
      <c r="A257" s="33" t="s">
        <v>141</v>
      </c>
      <c r="B257" s="34" t="s">
        <v>237</v>
      </c>
      <c r="C257" s="33">
        <v>2020</v>
      </c>
      <c r="D257" s="33"/>
      <c r="E257" s="33">
        <v>5</v>
      </c>
      <c r="F257" s="33">
        <v>285</v>
      </c>
      <c r="G257" s="19"/>
    </row>
    <row r="258" spans="1:7" s="18" customFormat="1" ht="17.25" hidden="1" customHeight="1" outlineLevel="1">
      <c r="A258" s="33" t="s">
        <v>141</v>
      </c>
      <c r="B258" s="34" t="s">
        <v>238</v>
      </c>
      <c r="C258" s="33">
        <v>2020</v>
      </c>
      <c r="D258" s="33"/>
      <c r="E258" s="33">
        <v>843</v>
      </c>
      <c r="F258" s="33">
        <v>75</v>
      </c>
      <c r="G258" s="19"/>
    </row>
    <row r="259" spans="1:7" s="18" customFormat="1" ht="17.25" hidden="1" customHeight="1" outlineLevel="1">
      <c r="A259" s="33" t="s">
        <v>141</v>
      </c>
      <c r="B259" s="34" t="s">
        <v>239</v>
      </c>
      <c r="C259" s="33">
        <v>2020</v>
      </c>
      <c r="D259" s="33"/>
      <c r="E259" s="33">
        <v>15</v>
      </c>
      <c r="F259" s="33">
        <v>50</v>
      </c>
      <c r="G259" s="19"/>
    </row>
    <row r="260" spans="1:7" s="18" customFormat="1" ht="17.25" hidden="1" customHeight="1" outlineLevel="1">
      <c r="A260" s="33" t="s">
        <v>141</v>
      </c>
      <c r="B260" s="34" t="s">
        <v>255</v>
      </c>
      <c r="C260" s="33">
        <v>2020</v>
      </c>
      <c r="D260" s="33"/>
      <c r="E260" s="33">
        <v>9</v>
      </c>
      <c r="F260" s="33">
        <v>45</v>
      </c>
      <c r="G260" s="19"/>
    </row>
    <row r="261" spans="1:7" s="18" customFormat="1" ht="17.25" hidden="1" customHeight="1" outlineLevel="1">
      <c r="A261" s="33" t="s">
        <v>141</v>
      </c>
      <c r="B261" s="34" t="s">
        <v>269</v>
      </c>
      <c r="C261" s="33">
        <v>2020</v>
      </c>
      <c r="D261" s="33"/>
      <c r="E261" s="33">
        <v>5</v>
      </c>
      <c r="F261" s="33">
        <v>150</v>
      </c>
      <c r="G261" s="19"/>
    </row>
    <row r="262" spans="1:7" s="18" customFormat="1" ht="17.25" hidden="1" customHeight="1" outlineLevel="1">
      <c r="A262" s="33" t="s">
        <v>141</v>
      </c>
      <c r="B262" s="34" t="s">
        <v>134</v>
      </c>
      <c r="C262" s="33">
        <v>2020</v>
      </c>
      <c r="D262" s="33"/>
      <c r="E262" s="33">
        <v>3</v>
      </c>
      <c r="F262" s="33">
        <v>15</v>
      </c>
      <c r="G262" s="19"/>
    </row>
    <row r="263" spans="1:7" s="18" customFormat="1" ht="17.25" hidden="1" customHeight="1" outlineLevel="1">
      <c r="A263" s="33" t="s">
        <v>141</v>
      </c>
      <c r="B263" s="34" t="s">
        <v>271</v>
      </c>
      <c r="C263" s="33">
        <v>2020</v>
      </c>
      <c r="D263" s="33"/>
      <c r="E263" s="33">
        <v>217</v>
      </c>
      <c r="F263" s="33">
        <v>30</v>
      </c>
      <c r="G263" s="19"/>
    </row>
    <row r="264" spans="1:7" s="18" customFormat="1" ht="17.25" hidden="1" customHeight="1" outlineLevel="1">
      <c r="A264" s="33" t="s">
        <v>141</v>
      </c>
      <c r="B264" s="34" t="s">
        <v>272</v>
      </c>
      <c r="C264" s="33">
        <v>2020</v>
      </c>
      <c r="D264" s="33"/>
      <c r="E264" s="33">
        <v>7</v>
      </c>
      <c r="F264" s="33">
        <v>99.9</v>
      </c>
      <c r="G264" s="19"/>
    </row>
    <row r="265" spans="1:7" s="18" customFormat="1" ht="17.25" hidden="1" customHeight="1" outlineLevel="1">
      <c r="A265" s="33" t="s">
        <v>141</v>
      </c>
      <c r="B265" s="34" t="s">
        <v>208</v>
      </c>
      <c r="C265" s="33">
        <v>2020</v>
      </c>
      <c r="D265" s="33"/>
      <c r="E265" s="33">
        <v>14</v>
      </c>
      <c r="F265" s="33">
        <v>35</v>
      </c>
      <c r="G265" s="19"/>
    </row>
    <row r="266" spans="1:7" s="18" customFormat="1" ht="17.25" hidden="1" customHeight="1" outlineLevel="1">
      <c r="A266" s="33" t="s">
        <v>141</v>
      </c>
      <c r="B266" s="34" t="s">
        <v>212</v>
      </c>
      <c r="C266" s="33">
        <v>2020</v>
      </c>
      <c r="D266" s="33"/>
      <c r="E266" s="33">
        <v>56</v>
      </c>
      <c r="F266" s="33">
        <v>149</v>
      </c>
      <c r="G266" s="19"/>
    </row>
    <row r="267" spans="1:7" s="18" customFormat="1" ht="17.25" hidden="1" customHeight="1" outlineLevel="1">
      <c r="A267" s="33" t="s">
        <v>141</v>
      </c>
      <c r="B267" s="34" t="s">
        <v>285</v>
      </c>
      <c r="C267" s="33">
        <v>2020</v>
      </c>
      <c r="D267" s="33"/>
      <c r="E267" s="33">
        <v>6</v>
      </c>
      <c r="F267" s="33">
        <v>100</v>
      </c>
      <c r="G267" s="19"/>
    </row>
    <row r="268" spans="1:7" s="18" customFormat="1" ht="15.75" collapsed="1">
      <c r="A268" s="23"/>
      <c r="B268" s="24" t="s">
        <v>89</v>
      </c>
      <c r="C268" s="23"/>
      <c r="D268" s="23" t="s">
        <v>90</v>
      </c>
      <c r="E268" s="23"/>
      <c r="F268" s="23"/>
      <c r="G268" s="19"/>
    </row>
    <row r="269" spans="1:7" s="18" customFormat="1" ht="18.75" customHeight="1">
      <c r="A269" s="20"/>
      <c r="B269" s="25" t="s">
        <v>91</v>
      </c>
      <c r="C269" s="20"/>
      <c r="D269" s="20"/>
      <c r="E269" s="20"/>
      <c r="F269" s="20"/>
      <c r="G269" s="19"/>
    </row>
    <row r="270" spans="1:7" s="29" customFormat="1" ht="17.25" customHeight="1">
      <c r="A270" s="26" t="s">
        <v>286</v>
      </c>
      <c r="B270" s="27" t="s">
        <v>287</v>
      </c>
      <c r="C270" s="26"/>
      <c r="D270" s="26"/>
      <c r="E270" s="26"/>
      <c r="F270" s="26"/>
      <c r="G270" s="28"/>
    </row>
    <row r="271" spans="1:7" s="29" customFormat="1" ht="17.25" customHeight="1">
      <c r="A271" s="26" t="s">
        <v>286</v>
      </c>
      <c r="B271" s="27" t="s">
        <v>94</v>
      </c>
      <c r="C271" s="26"/>
      <c r="D271" s="26"/>
      <c r="E271" s="26"/>
      <c r="F271" s="26"/>
      <c r="G271" s="28"/>
    </row>
    <row r="272" spans="1:7" s="29" customFormat="1" ht="17.25" customHeight="1">
      <c r="A272" s="26" t="s">
        <v>286</v>
      </c>
      <c r="B272" s="27" t="s">
        <v>95</v>
      </c>
      <c r="C272" s="26">
        <v>2019</v>
      </c>
      <c r="D272" s="26" t="s">
        <v>90</v>
      </c>
      <c r="E272" s="26">
        <f ca="1">SUMIF($C$275:$F$277,$C$272,$E$275:$E$277)</f>
        <v>0</v>
      </c>
      <c r="F272" s="26">
        <f ca="1">SUMIF($C$275:$F$277,$C$272,$F$275:$F$277)</f>
        <v>0</v>
      </c>
      <c r="G272" s="28"/>
    </row>
    <row r="273" spans="1:7" s="29" customFormat="1" ht="17.25" customHeight="1">
      <c r="A273" s="26" t="s">
        <v>286</v>
      </c>
      <c r="B273" s="27" t="s">
        <v>95</v>
      </c>
      <c r="C273" s="26">
        <v>2020</v>
      </c>
      <c r="D273" s="26" t="s">
        <v>90</v>
      </c>
      <c r="E273" s="26">
        <f ca="1">SUMIF($C$275:$F$277,$C$273,$E$275:$E$277)</f>
        <v>2711</v>
      </c>
      <c r="F273" s="26">
        <f ca="1">SUMIF($C$275:$F$277,$C$273,$F$275:$F$277)</f>
        <v>415</v>
      </c>
      <c r="G273" s="28"/>
    </row>
    <row r="274" spans="1:7" s="29" customFormat="1" ht="17.25" customHeight="1">
      <c r="A274" s="26" t="s">
        <v>286</v>
      </c>
      <c r="B274" s="27" t="s">
        <v>95</v>
      </c>
      <c r="C274" s="26">
        <v>2021</v>
      </c>
      <c r="D274" s="26" t="s">
        <v>90</v>
      </c>
      <c r="E274" s="26">
        <f ca="1">SUMIF($C$275:$F$277,$C$274,$E$275:$E$277)</f>
        <v>0</v>
      </c>
      <c r="F274" s="26">
        <f ca="1">SUMIF($C$275:$F$277,$C$274,$F$275:$F$277)</f>
        <v>0</v>
      </c>
      <c r="G274" s="28"/>
    </row>
    <row r="275" spans="1:7" s="29" customFormat="1" ht="47.25" hidden="1" outlineLevel="1">
      <c r="A275" s="26" t="s">
        <v>286</v>
      </c>
      <c r="B275" s="27" t="s">
        <v>284</v>
      </c>
      <c r="C275" s="26">
        <v>2020</v>
      </c>
      <c r="D275" s="26"/>
      <c r="E275" s="26">
        <v>2153</v>
      </c>
      <c r="F275" s="26">
        <v>300</v>
      </c>
      <c r="G275" s="28"/>
    </row>
    <row r="276" spans="1:7" s="29" customFormat="1" ht="110.25" hidden="1" outlineLevel="1">
      <c r="A276" s="26" t="s">
        <v>286</v>
      </c>
      <c r="B276" s="27" t="s">
        <v>285</v>
      </c>
      <c r="C276" s="26">
        <v>2020</v>
      </c>
      <c r="D276" s="26"/>
      <c r="E276" s="26">
        <v>258</v>
      </c>
      <c r="F276" s="26">
        <v>100</v>
      </c>
      <c r="G276" s="28"/>
    </row>
    <row r="277" spans="1:7" s="29" customFormat="1" ht="78.75" hidden="1" outlineLevel="1">
      <c r="A277" s="26" t="s">
        <v>286</v>
      </c>
      <c r="B277" s="27" t="s">
        <v>288</v>
      </c>
      <c r="C277" s="26">
        <v>2020</v>
      </c>
      <c r="D277" s="26"/>
      <c r="E277" s="26">
        <v>300</v>
      </c>
      <c r="F277" s="26">
        <v>15</v>
      </c>
      <c r="G277" s="28"/>
    </row>
    <row r="278" spans="1:7" s="18" customFormat="1" ht="15.75" collapsed="1">
      <c r="A278" s="23"/>
      <c r="B278" s="24" t="s">
        <v>289</v>
      </c>
      <c r="C278" s="23"/>
      <c r="D278" s="23" t="s">
        <v>90</v>
      </c>
      <c r="E278" s="23"/>
      <c r="F278" s="23"/>
      <c r="G278" s="19"/>
    </row>
    <row r="279" spans="1:7" s="18" customFormat="1" ht="18.75" customHeight="1">
      <c r="A279" s="20"/>
      <c r="B279" s="25" t="s">
        <v>91</v>
      </c>
      <c r="C279" s="20"/>
      <c r="D279" s="20"/>
      <c r="E279" s="20"/>
      <c r="F279" s="20"/>
      <c r="G279" s="19"/>
    </row>
    <row r="280" spans="1:7" s="36" customFormat="1" ht="17.25" customHeight="1">
      <c r="A280" s="33" t="s">
        <v>290</v>
      </c>
      <c r="B280" s="34" t="s">
        <v>93</v>
      </c>
      <c r="C280" s="33"/>
      <c r="D280" s="33"/>
      <c r="E280" s="33"/>
      <c r="F280" s="33"/>
      <c r="G280" s="35"/>
    </row>
    <row r="281" spans="1:7" s="36" customFormat="1" ht="17.25" customHeight="1">
      <c r="A281" s="33" t="s">
        <v>290</v>
      </c>
      <c r="B281" s="34" t="s">
        <v>94</v>
      </c>
      <c r="C281" s="33"/>
      <c r="D281" s="33"/>
      <c r="E281" s="33"/>
      <c r="F281" s="33"/>
      <c r="G281" s="35"/>
    </row>
    <row r="282" spans="1:7" s="36" customFormat="1" ht="17.25" customHeight="1">
      <c r="A282" s="33" t="s">
        <v>290</v>
      </c>
      <c r="B282" s="34" t="s">
        <v>95</v>
      </c>
      <c r="C282" s="33">
        <v>2019</v>
      </c>
      <c r="D282" s="33" t="s">
        <v>90</v>
      </c>
      <c r="E282" s="33">
        <f ca="1">SUMIF($C$285:$F$448,$C$282,$E$285:$E$448)</f>
        <v>19032</v>
      </c>
      <c r="F282" s="37">
        <f ca="1">SUMIF($C$285:$F$448,$C$282,$F$285:$F$448)</f>
        <v>2752.58</v>
      </c>
      <c r="G282" s="35"/>
    </row>
    <row r="283" spans="1:7" s="36" customFormat="1" ht="17.25" customHeight="1">
      <c r="A283" s="33" t="s">
        <v>290</v>
      </c>
      <c r="B283" s="34" t="s">
        <v>95</v>
      </c>
      <c r="C283" s="33">
        <v>2020</v>
      </c>
      <c r="D283" s="33" t="s">
        <v>90</v>
      </c>
      <c r="E283" s="33">
        <f ca="1">SUMIF($C$285:$F$448,$C$283,$E$285:$E$448)</f>
        <v>4640</v>
      </c>
      <c r="F283" s="37">
        <f ca="1">SUMIF($C$285:$F$448,$C$283,$F$285:$F$448)</f>
        <v>828.07</v>
      </c>
      <c r="G283" s="35"/>
    </row>
    <row r="284" spans="1:7" s="36" customFormat="1" ht="17.25" customHeight="1">
      <c r="A284" s="33" t="s">
        <v>290</v>
      </c>
      <c r="B284" s="34" t="s">
        <v>95</v>
      </c>
      <c r="C284" s="33">
        <v>2021</v>
      </c>
      <c r="D284" s="33" t="s">
        <v>90</v>
      </c>
      <c r="E284" s="33">
        <f ca="1">SUMIF($C$285:$F$448,$C$284,$E$285:$E$448)</f>
        <v>0</v>
      </c>
      <c r="F284" s="37">
        <f ca="1">SUMIF($C$285:$F$448,$C$284,$F$285:$F$448)</f>
        <v>0</v>
      </c>
      <c r="G284" s="35"/>
    </row>
    <row r="285" spans="1:7" s="36" customFormat="1" ht="17.25" hidden="1" customHeight="1" outlineLevel="1">
      <c r="A285" s="33" t="s">
        <v>290</v>
      </c>
      <c r="B285" s="34" t="s">
        <v>291</v>
      </c>
      <c r="C285" s="33">
        <v>2018</v>
      </c>
      <c r="D285" s="33"/>
      <c r="E285" s="33">
        <v>216</v>
      </c>
      <c r="F285" s="33">
        <v>15</v>
      </c>
      <c r="G285" s="35"/>
    </row>
    <row r="286" spans="1:7" s="36" customFormat="1" ht="17.25" hidden="1" customHeight="1" outlineLevel="1">
      <c r="A286" s="33" t="s">
        <v>290</v>
      </c>
      <c r="B286" s="34" t="s">
        <v>292</v>
      </c>
      <c r="C286" s="33">
        <v>2018</v>
      </c>
      <c r="D286" s="33"/>
      <c r="E286" s="33">
        <v>218</v>
      </c>
      <c r="F286" s="33">
        <v>7</v>
      </c>
      <c r="G286" s="35"/>
    </row>
    <row r="287" spans="1:7" s="36" customFormat="1" ht="17.25" hidden="1" customHeight="1" outlineLevel="1">
      <c r="A287" s="33" t="s">
        <v>290</v>
      </c>
      <c r="B287" s="34" t="s">
        <v>293</v>
      </c>
      <c r="C287" s="33">
        <v>2019</v>
      </c>
      <c r="D287" s="33"/>
      <c r="E287" s="33">
        <v>520</v>
      </c>
      <c r="F287" s="33">
        <v>15</v>
      </c>
      <c r="G287" s="35"/>
    </row>
    <row r="288" spans="1:7" s="36" customFormat="1" ht="17.25" hidden="1" customHeight="1" outlineLevel="1">
      <c r="A288" s="33" t="s">
        <v>290</v>
      </c>
      <c r="B288" s="34" t="s">
        <v>294</v>
      </c>
      <c r="C288" s="33">
        <v>2019</v>
      </c>
      <c r="D288" s="33"/>
      <c r="E288" s="33">
        <v>10</v>
      </c>
      <c r="F288" s="33">
        <v>16.579999999999998</v>
      </c>
      <c r="G288" s="35"/>
    </row>
    <row r="289" spans="1:7" s="36" customFormat="1" ht="17.25" hidden="1" customHeight="1" outlineLevel="1">
      <c r="A289" s="33" t="s">
        <v>290</v>
      </c>
      <c r="B289" s="34" t="s">
        <v>295</v>
      </c>
      <c r="C289" s="33">
        <v>2019</v>
      </c>
      <c r="D289" s="33"/>
      <c r="E289" s="33">
        <v>300</v>
      </c>
      <c r="F289" s="33">
        <v>15</v>
      </c>
      <c r="G289" s="35"/>
    </row>
    <row r="290" spans="1:7" s="36" customFormat="1" ht="17.25" hidden="1" customHeight="1" outlineLevel="1">
      <c r="A290" s="33" t="s">
        <v>290</v>
      </c>
      <c r="B290" s="34" t="s">
        <v>296</v>
      </c>
      <c r="C290" s="33">
        <v>2019</v>
      </c>
      <c r="D290" s="33"/>
      <c r="E290" s="33">
        <v>60</v>
      </c>
      <c r="F290" s="33">
        <v>5</v>
      </c>
      <c r="G290" s="35"/>
    </row>
    <row r="291" spans="1:7" s="36" customFormat="1" ht="17.25" hidden="1" customHeight="1" outlineLevel="1">
      <c r="A291" s="33" t="s">
        <v>290</v>
      </c>
      <c r="B291" s="34" t="s">
        <v>297</v>
      </c>
      <c r="C291" s="33">
        <v>2019</v>
      </c>
      <c r="D291" s="33"/>
      <c r="E291" s="33">
        <v>440</v>
      </c>
      <c r="F291" s="33">
        <v>15</v>
      </c>
      <c r="G291" s="35"/>
    </row>
    <row r="292" spans="1:7" s="36" customFormat="1" ht="17.25" hidden="1" customHeight="1" outlineLevel="1">
      <c r="A292" s="33" t="s">
        <v>290</v>
      </c>
      <c r="B292" s="34" t="s">
        <v>298</v>
      </c>
      <c r="C292" s="33">
        <v>2019</v>
      </c>
      <c r="D292" s="33"/>
      <c r="E292" s="33">
        <v>60</v>
      </c>
      <c r="F292" s="33">
        <v>5</v>
      </c>
      <c r="G292" s="35"/>
    </row>
    <row r="293" spans="1:7" s="36" customFormat="1" ht="17.25" hidden="1" customHeight="1" outlineLevel="1">
      <c r="A293" s="33" t="s">
        <v>290</v>
      </c>
      <c r="B293" s="34" t="s">
        <v>299</v>
      </c>
      <c r="C293" s="33">
        <v>2019</v>
      </c>
      <c r="D293" s="33"/>
      <c r="E293" s="33">
        <v>440</v>
      </c>
      <c r="F293" s="33">
        <v>15</v>
      </c>
      <c r="G293" s="35"/>
    </row>
    <row r="294" spans="1:7" s="36" customFormat="1" ht="17.25" hidden="1" customHeight="1" outlineLevel="1">
      <c r="A294" s="33" t="s">
        <v>290</v>
      </c>
      <c r="B294" s="34" t="s">
        <v>300</v>
      </c>
      <c r="C294" s="33">
        <v>2019</v>
      </c>
      <c r="D294" s="33"/>
      <c r="E294" s="33">
        <v>360</v>
      </c>
      <c r="F294" s="33">
        <v>15</v>
      </c>
      <c r="G294" s="35"/>
    </row>
    <row r="295" spans="1:7" s="36" customFormat="1" ht="17.25" hidden="1" customHeight="1" outlineLevel="1">
      <c r="A295" s="33" t="s">
        <v>290</v>
      </c>
      <c r="B295" s="34" t="s">
        <v>301</v>
      </c>
      <c r="C295" s="33">
        <v>2019</v>
      </c>
      <c r="D295" s="33"/>
      <c r="E295" s="33">
        <v>320</v>
      </c>
      <c r="F295" s="33">
        <v>14</v>
      </c>
      <c r="G295" s="35"/>
    </row>
    <row r="296" spans="1:7" s="36" customFormat="1" ht="17.25" hidden="1" customHeight="1" outlineLevel="1">
      <c r="A296" s="33" t="s">
        <v>290</v>
      </c>
      <c r="B296" s="34" t="s">
        <v>302</v>
      </c>
      <c r="C296" s="33">
        <v>2019</v>
      </c>
      <c r="D296" s="33"/>
      <c r="E296" s="33">
        <v>120</v>
      </c>
      <c r="F296" s="33">
        <v>15</v>
      </c>
      <c r="G296" s="35"/>
    </row>
    <row r="297" spans="1:7" s="36" customFormat="1" ht="17.25" hidden="1" customHeight="1" outlineLevel="1">
      <c r="A297" s="33" t="s">
        <v>290</v>
      </c>
      <c r="B297" s="34" t="s">
        <v>303</v>
      </c>
      <c r="C297" s="33">
        <v>2019</v>
      </c>
      <c r="D297" s="33"/>
      <c r="E297" s="33">
        <v>90</v>
      </c>
      <c r="F297" s="33">
        <v>15</v>
      </c>
      <c r="G297" s="35"/>
    </row>
    <row r="298" spans="1:7" s="36" customFormat="1" ht="17.25" hidden="1" customHeight="1" outlineLevel="1">
      <c r="A298" s="33" t="s">
        <v>290</v>
      </c>
      <c r="B298" s="34" t="s">
        <v>304</v>
      </c>
      <c r="C298" s="33">
        <v>2019</v>
      </c>
      <c r="D298" s="33"/>
      <c r="E298" s="33">
        <v>30</v>
      </c>
      <c r="F298" s="33">
        <v>15</v>
      </c>
      <c r="G298" s="35"/>
    </row>
    <row r="299" spans="1:7" s="36" customFormat="1" ht="17.25" hidden="1" customHeight="1" outlineLevel="1">
      <c r="A299" s="33" t="s">
        <v>290</v>
      </c>
      <c r="B299" s="34" t="s">
        <v>305</v>
      </c>
      <c r="C299" s="33">
        <v>2019</v>
      </c>
      <c r="D299" s="33"/>
      <c r="E299" s="33">
        <v>170</v>
      </c>
      <c r="F299" s="33">
        <v>15</v>
      </c>
      <c r="G299" s="35"/>
    </row>
    <row r="300" spans="1:7" s="36" customFormat="1" ht="17.25" hidden="1" customHeight="1" outlineLevel="1">
      <c r="A300" s="33" t="s">
        <v>290</v>
      </c>
      <c r="B300" s="34" t="s">
        <v>306</v>
      </c>
      <c r="C300" s="33">
        <v>2019</v>
      </c>
      <c r="D300" s="33"/>
      <c r="E300" s="33">
        <v>230</v>
      </c>
      <c r="F300" s="33">
        <v>15</v>
      </c>
      <c r="G300" s="35"/>
    </row>
    <row r="301" spans="1:7" s="36" customFormat="1" ht="17.25" hidden="1" customHeight="1" outlineLevel="1">
      <c r="A301" s="33" t="s">
        <v>290</v>
      </c>
      <c r="B301" s="34" t="s">
        <v>307</v>
      </c>
      <c r="C301" s="33">
        <v>2019</v>
      </c>
      <c r="D301" s="33"/>
      <c r="E301" s="33">
        <v>35</v>
      </c>
      <c r="F301" s="33">
        <v>15</v>
      </c>
      <c r="G301" s="35"/>
    </row>
    <row r="302" spans="1:7" s="36" customFormat="1" ht="17.25" hidden="1" customHeight="1" outlineLevel="1">
      <c r="A302" s="33" t="s">
        <v>290</v>
      </c>
      <c r="B302" s="34" t="s">
        <v>308</v>
      </c>
      <c r="C302" s="33">
        <v>2019</v>
      </c>
      <c r="D302" s="33"/>
      <c r="E302" s="33">
        <v>100</v>
      </c>
      <c r="F302" s="33">
        <v>10</v>
      </c>
      <c r="G302" s="35"/>
    </row>
    <row r="303" spans="1:7" s="36" customFormat="1" ht="17.25" hidden="1" customHeight="1" outlineLevel="1">
      <c r="A303" s="33" t="s">
        <v>290</v>
      </c>
      <c r="B303" s="34" t="s">
        <v>309</v>
      </c>
      <c r="C303" s="33">
        <v>2019</v>
      </c>
      <c r="D303" s="33"/>
      <c r="E303" s="33">
        <v>500</v>
      </c>
      <c r="F303" s="33">
        <v>15</v>
      </c>
      <c r="G303" s="35"/>
    </row>
    <row r="304" spans="1:7" s="36" customFormat="1" ht="17.25" hidden="1" customHeight="1" outlineLevel="1">
      <c r="A304" s="33" t="s">
        <v>290</v>
      </c>
      <c r="B304" s="34" t="s">
        <v>310</v>
      </c>
      <c r="C304" s="33">
        <v>2019</v>
      </c>
      <c r="D304" s="33"/>
      <c r="E304" s="33">
        <v>30</v>
      </c>
      <c r="F304" s="33">
        <v>15</v>
      </c>
      <c r="G304" s="35"/>
    </row>
    <row r="305" spans="1:7" s="36" customFormat="1" ht="17.25" hidden="1" customHeight="1" outlineLevel="1">
      <c r="A305" s="33" t="s">
        <v>290</v>
      </c>
      <c r="B305" s="34" t="s">
        <v>311</v>
      </c>
      <c r="C305" s="33">
        <v>2019</v>
      </c>
      <c r="D305" s="33"/>
      <c r="E305" s="33">
        <v>600</v>
      </c>
      <c r="F305" s="33">
        <v>15</v>
      </c>
      <c r="G305" s="35"/>
    </row>
    <row r="306" spans="1:7" s="36" customFormat="1" ht="17.25" hidden="1" customHeight="1" outlineLevel="1">
      <c r="A306" s="33" t="s">
        <v>290</v>
      </c>
      <c r="B306" s="34" t="s">
        <v>312</v>
      </c>
      <c r="C306" s="33">
        <v>2019</v>
      </c>
      <c r="D306" s="33"/>
      <c r="E306" s="33">
        <v>100</v>
      </c>
      <c r="F306" s="33">
        <v>15</v>
      </c>
      <c r="G306" s="35"/>
    </row>
    <row r="307" spans="1:7" s="36" customFormat="1" ht="17.25" hidden="1" customHeight="1" outlineLevel="1">
      <c r="A307" s="33" t="s">
        <v>290</v>
      </c>
      <c r="B307" s="34" t="s">
        <v>313</v>
      </c>
      <c r="C307" s="33">
        <v>2019</v>
      </c>
      <c r="D307" s="33"/>
      <c r="E307" s="33">
        <v>90</v>
      </c>
      <c r="F307" s="33">
        <v>30</v>
      </c>
      <c r="G307" s="35"/>
    </row>
    <row r="308" spans="1:7" s="36" customFormat="1" ht="17.25" hidden="1" customHeight="1" outlineLevel="1">
      <c r="A308" s="33" t="s">
        <v>290</v>
      </c>
      <c r="B308" s="34" t="s">
        <v>314</v>
      </c>
      <c r="C308" s="33">
        <v>2019</v>
      </c>
      <c r="D308" s="33"/>
      <c r="E308" s="33">
        <v>35</v>
      </c>
      <c r="F308" s="33">
        <v>45</v>
      </c>
      <c r="G308" s="35"/>
    </row>
    <row r="309" spans="1:7" s="36" customFormat="1" ht="17.25" hidden="1" customHeight="1" outlineLevel="1">
      <c r="A309" s="33" t="s">
        <v>290</v>
      </c>
      <c r="B309" s="34" t="s">
        <v>315</v>
      </c>
      <c r="C309" s="33">
        <v>2019</v>
      </c>
      <c r="D309" s="33"/>
      <c r="E309" s="33">
        <v>90</v>
      </c>
      <c r="F309" s="33">
        <v>14</v>
      </c>
      <c r="G309" s="35"/>
    </row>
    <row r="310" spans="1:7" s="36" customFormat="1" ht="17.25" hidden="1" customHeight="1" outlineLevel="1">
      <c r="A310" s="33" t="s">
        <v>290</v>
      </c>
      <c r="B310" s="34" t="s">
        <v>316</v>
      </c>
      <c r="C310" s="33">
        <v>2019</v>
      </c>
      <c r="D310" s="33"/>
      <c r="E310" s="33">
        <v>30</v>
      </c>
      <c r="F310" s="33">
        <v>15</v>
      </c>
      <c r="G310" s="35"/>
    </row>
    <row r="311" spans="1:7" s="36" customFormat="1" ht="17.25" hidden="1" customHeight="1" outlineLevel="1">
      <c r="A311" s="33" t="s">
        <v>290</v>
      </c>
      <c r="B311" s="34" t="s">
        <v>317</v>
      </c>
      <c r="C311" s="33">
        <v>2019</v>
      </c>
      <c r="D311" s="33"/>
      <c r="E311" s="33">
        <v>100</v>
      </c>
      <c r="F311" s="33">
        <v>7</v>
      </c>
      <c r="G311" s="35"/>
    </row>
    <row r="312" spans="1:7" s="36" customFormat="1" ht="17.25" hidden="1" customHeight="1" outlineLevel="1">
      <c r="A312" s="33" t="s">
        <v>290</v>
      </c>
      <c r="B312" s="34" t="s">
        <v>318</v>
      </c>
      <c r="C312" s="33">
        <v>2019</v>
      </c>
      <c r="D312" s="33"/>
      <c r="E312" s="33">
        <v>340</v>
      </c>
      <c r="F312" s="33">
        <v>15</v>
      </c>
      <c r="G312" s="35"/>
    </row>
    <row r="313" spans="1:7" s="36" customFormat="1" ht="17.25" hidden="1" customHeight="1" outlineLevel="1">
      <c r="A313" s="33" t="s">
        <v>290</v>
      </c>
      <c r="B313" s="34" t="s">
        <v>319</v>
      </c>
      <c r="C313" s="33">
        <v>2019</v>
      </c>
      <c r="D313" s="33"/>
      <c r="E313" s="33">
        <v>350</v>
      </c>
      <c r="F313" s="33">
        <v>15</v>
      </c>
      <c r="G313" s="35"/>
    </row>
    <row r="314" spans="1:7" s="36" customFormat="1" ht="17.25" hidden="1" customHeight="1" outlineLevel="1">
      <c r="A314" s="33" t="s">
        <v>290</v>
      </c>
      <c r="B314" s="34" t="s">
        <v>320</v>
      </c>
      <c r="C314" s="33">
        <v>2019</v>
      </c>
      <c r="D314" s="33"/>
      <c r="E314" s="33">
        <v>99</v>
      </c>
      <c r="F314" s="33">
        <v>15</v>
      </c>
      <c r="G314" s="35"/>
    </row>
    <row r="315" spans="1:7" s="36" customFormat="1" ht="17.25" hidden="1" customHeight="1" outlineLevel="1">
      <c r="A315" s="33" t="s">
        <v>290</v>
      </c>
      <c r="B315" s="34" t="s">
        <v>321</v>
      </c>
      <c r="C315" s="33">
        <v>2019</v>
      </c>
      <c r="D315" s="33"/>
      <c r="E315" s="33">
        <v>45</v>
      </c>
      <c r="F315" s="33">
        <v>10</v>
      </c>
      <c r="G315" s="35"/>
    </row>
    <row r="316" spans="1:7" s="36" customFormat="1" ht="17.25" hidden="1" customHeight="1" outlineLevel="1">
      <c r="A316" s="33" t="s">
        <v>290</v>
      </c>
      <c r="B316" s="34" t="s">
        <v>322</v>
      </c>
      <c r="C316" s="33">
        <v>2019</v>
      </c>
      <c r="D316" s="33"/>
      <c r="E316" s="33">
        <v>30</v>
      </c>
      <c r="F316" s="33">
        <v>10</v>
      </c>
      <c r="G316" s="35"/>
    </row>
    <row r="317" spans="1:7" s="36" customFormat="1" ht="17.25" hidden="1" customHeight="1" outlineLevel="1">
      <c r="A317" s="33" t="s">
        <v>290</v>
      </c>
      <c r="B317" s="34" t="s">
        <v>323</v>
      </c>
      <c r="C317" s="33">
        <v>2019</v>
      </c>
      <c r="D317" s="33"/>
      <c r="E317" s="33">
        <v>95</v>
      </c>
      <c r="F317" s="33">
        <v>15</v>
      </c>
      <c r="G317" s="35"/>
    </row>
    <row r="318" spans="1:7" s="36" customFormat="1" ht="17.25" hidden="1" customHeight="1" outlineLevel="1">
      <c r="A318" s="33" t="s">
        <v>290</v>
      </c>
      <c r="B318" s="34" t="s">
        <v>324</v>
      </c>
      <c r="C318" s="33">
        <v>2019</v>
      </c>
      <c r="D318" s="33"/>
      <c r="E318" s="33">
        <v>50</v>
      </c>
      <c r="F318" s="33">
        <v>15</v>
      </c>
      <c r="G318" s="35"/>
    </row>
    <row r="319" spans="1:7" s="36" customFormat="1" ht="17.25" hidden="1" customHeight="1" outlineLevel="1">
      <c r="A319" s="33" t="s">
        <v>290</v>
      </c>
      <c r="B319" s="34" t="s">
        <v>325</v>
      </c>
      <c r="C319" s="33">
        <v>2019</v>
      </c>
      <c r="D319" s="33"/>
      <c r="E319" s="33">
        <v>100</v>
      </c>
      <c r="F319" s="33">
        <v>15</v>
      </c>
      <c r="G319" s="35"/>
    </row>
    <row r="320" spans="1:7" s="36" customFormat="1" ht="17.25" hidden="1" customHeight="1" outlineLevel="1">
      <c r="A320" s="33" t="s">
        <v>290</v>
      </c>
      <c r="B320" s="34" t="s">
        <v>326</v>
      </c>
      <c r="C320" s="33">
        <v>2019</v>
      </c>
      <c r="D320" s="33"/>
      <c r="E320" s="33">
        <v>10</v>
      </c>
      <c r="F320" s="33">
        <v>40</v>
      </c>
      <c r="G320" s="35"/>
    </row>
    <row r="321" spans="1:7" s="36" customFormat="1" ht="17.25" hidden="1" customHeight="1" outlineLevel="1">
      <c r="A321" s="33" t="s">
        <v>290</v>
      </c>
      <c r="B321" s="34" t="s">
        <v>327</v>
      </c>
      <c r="C321" s="33">
        <v>2019</v>
      </c>
      <c r="D321" s="33"/>
      <c r="E321" s="33">
        <v>50</v>
      </c>
      <c r="F321" s="33">
        <v>15</v>
      </c>
      <c r="G321" s="35"/>
    </row>
    <row r="322" spans="1:7" s="36" customFormat="1" ht="17.25" hidden="1" customHeight="1" outlineLevel="1">
      <c r="A322" s="33" t="s">
        <v>290</v>
      </c>
      <c r="B322" s="34" t="s">
        <v>328</v>
      </c>
      <c r="C322" s="33">
        <v>2019</v>
      </c>
      <c r="D322" s="33"/>
      <c r="E322" s="33">
        <v>73</v>
      </c>
      <c r="F322" s="33">
        <v>50</v>
      </c>
      <c r="G322" s="35"/>
    </row>
    <row r="323" spans="1:7" s="36" customFormat="1" ht="17.25" hidden="1" customHeight="1" outlineLevel="1">
      <c r="A323" s="33" t="s">
        <v>290</v>
      </c>
      <c r="B323" s="34" t="s">
        <v>329</v>
      </c>
      <c r="C323" s="33">
        <v>2019</v>
      </c>
      <c r="D323" s="33"/>
      <c r="E323" s="33">
        <v>1517</v>
      </c>
      <c r="F323" s="33">
        <v>120</v>
      </c>
      <c r="G323" s="35"/>
    </row>
    <row r="324" spans="1:7" s="36" customFormat="1" ht="17.25" hidden="1" customHeight="1" outlineLevel="1">
      <c r="A324" s="33" t="s">
        <v>290</v>
      </c>
      <c r="B324" s="34" t="s">
        <v>330</v>
      </c>
      <c r="C324" s="33">
        <v>2019</v>
      </c>
      <c r="D324" s="33"/>
      <c r="E324" s="33">
        <v>215</v>
      </c>
      <c r="F324" s="33">
        <v>10</v>
      </c>
      <c r="G324" s="35"/>
    </row>
    <row r="325" spans="1:7" s="36" customFormat="1" ht="17.25" hidden="1" customHeight="1" outlineLevel="1">
      <c r="A325" s="33" t="s">
        <v>290</v>
      </c>
      <c r="B325" s="34" t="s">
        <v>331</v>
      </c>
      <c r="C325" s="33">
        <v>2019</v>
      </c>
      <c r="D325" s="33"/>
      <c r="E325" s="33">
        <v>117</v>
      </c>
      <c r="F325" s="33">
        <v>14.5</v>
      </c>
      <c r="G325" s="35"/>
    </row>
    <row r="326" spans="1:7" s="36" customFormat="1" ht="17.25" hidden="1" customHeight="1" outlineLevel="1">
      <c r="A326" s="33" t="s">
        <v>290</v>
      </c>
      <c r="B326" s="34" t="s">
        <v>332</v>
      </c>
      <c r="C326" s="33">
        <v>2019</v>
      </c>
      <c r="D326" s="33"/>
      <c r="E326" s="33">
        <v>242</v>
      </c>
      <c r="F326" s="33">
        <v>15</v>
      </c>
      <c r="G326" s="35"/>
    </row>
    <row r="327" spans="1:7" s="36" customFormat="1" ht="17.25" hidden="1" customHeight="1" outlineLevel="1">
      <c r="A327" s="33" t="s">
        <v>290</v>
      </c>
      <c r="B327" s="34" t="s">
        <v>333</v>
      </c>
      <c r="C327" s="33">
        <v>2019</v>
      </c>
      <c r="D327" s="33"/>
      <c r="E327" s="33">
        <v>240</v>
      </c>
      <c r="F327" s="33">
        <v>15</v>
      </c>
      <c r="G327" s="35"/>
    </row>
    <row r="328" spans="1:7" s="36" customFormat="1" ht="17.25" hidden="1" customHeight="1" outlineLevel="1">
      <c r="A328" s="33" t="s">
        <v>290</v>
      </c>
      <c r="B328" s="34" t="s">
        <v>334</v>
      </c>
      <c r="C328" s="33">
        <v>2019</v>
      </c>
      <c r="D328" s="33"/>
      <c r="E328" s="33">
        <v>150</v>
      </c>
      <c r="F328" s="33">
        <v>15</v>
      </c>
      <c r="G328" s="35"/>
    </row>
    <row r="329" spans="1:7" s="36" customFormat="1" ht="17.25" hidden="1" customHeight="1" outlineLevel="1">
      <c r="A329" s="33" t="s">
        <v>290</v>
      </c>
      <c r="B329" s="34" t="s">
        <v>335</v>
      </c>
      <c r="C329" s="33">
        <v>2019</v>
      </c>
      <c r="D329" s="33"/>
      <c r="E329" s="33">
        <v>8</v>
      </c>
      <c r="F329" s="33">
        <v>15</v>
      </c>
      <c r="G329" s="35"/>
    </row>
    <row r="330" spans="1:7" s="36" customFormat="1" ht="17.25" hidden="1" customHeight="1" outlineLevel="1">
      <c r="A330" s="33" t="s">
        <v>290</v>
      </c>
      <c r="B330" s="34" t="s">
        <v>336</v>
      </c>
      <c r="C330" s="33">
        <v>2019</v>
      </c>
      <c r="D330" s="33"/>
      <c r="E330" s="33">
        <v>25</v>
      </c>
      <c r="F330" s="33">
        <v>15</v>
      </c>
      <c r="G330" s="35"/>
    </row>
    <row r="331" spans="1:7" s="36" customFormat="1" ht="17.25" hidden="1" customHeight="1" outlineLevel="1">
      <c r="A331" s="33" t="s">
        <v>290</v>
      </c>
      <c r="B331" s="34" t="s">
        <v>337</v>
      </c>
      <c r="C331" s="33">
        <v>2019</v>
      </c>
      <c r="D331" s="33"/>
      <c r="E331" s="33">
        <v>110</v>
      </c>
      <c r="F331" s="33">
        <v>15</v>
      </c>
      <c r="G331" s="35"/>
    </row>
    <row r="332" spans="1:7" s="18" customFormat="1" ht="17.25" hidden="1" customHeight="1" outlineLevel="1">
      <c r="A332" s="33" t="s">
        <v>290</v>
      </c>
      <c r="B332" s="34" t="s">
        <v>338</v>
      </c>
      <c r="C332" s="33">
        <v>2019</v>
      </c>
      <c r="D332" s="33"/>
      <c r="E332" s="33">
        <v>64</v>
      </c>
      <c r="F332" s="33">
        <v>15</v>
      </c>
      <c r="G332" s="19"/>
    </row>
    <row r="333" spans="1:7" s="18" customFormat="1" ht="17.25" hidden="1" customHeight="1" outlineLevel="1">
      <c r="A333" s="33" t="s">
        <v>290</v>
      </c>
      <c r="B333" s="34" t="s">
        <v>339</v>
      </c>
      <c r="C333" s="33">
        <v>2019</v>
      </c>
      <c r="D333" s="33"/>
      <c r="E333" s="33">
        <v>279</v>
      </c>
      <c r="F333" s="33">
        <v>42</v>
      </c>
      <c r="G333" s="19"/>
    </row>
    <row r="334" spans="1:7" s="18" customFormat="1" ht="17.25" hidden="1" customHeight="1" outlineLevel="1">
      <c r="A334" s="33" t="s">
        <v>290</v>
      </c>
      <c r="B334" s="34" t="s">
        <v>340</v>
      </c>
      <c r="C334" s="33">
        <v>2019</v>
      </c>
      <c r="D334" s="33"/>
      <c r="E334" s="33">
        <v>187</v>
      </c>
      <c r="F334" s="33">
        <v>15</v>
      </c>
      <c r="G334" s="19"/>
    </row>
    <row r="335" spans="1:7" s="18" customFormat="1" ht="17.25" hidden="1" customHeight="1" outlineLevel="1">
      <c r="A335" s="33" t="s">
        <v>290</v>
      </c>
      <c r="B335" s="34" t="s">
        <v>341</v>
      </c>
      <c r="C335" s="33">
        <v>2019</v>
      </c>
      <c r="D335" s="33"/>
      <c r="E335" s="33">
        <v>22</v>
      </c>
      <c r="F335" s="33">
        <v>15</v>
      </c>
      <c r="G335" s="19"/>
    </row>
    <row r="336" spans="1:7" s="18" customFormat="1" ht="17.25" hidden="1" customHeight="1" outlineLevel="1">
      <c r="A336" s="33" t="s">
        <v>290</v>
      </c>
      <c r="B336" s="34" t="s">
        <v>342</v>
      </c>
      <c r="C336" s="33">
        <v>2019</v>
      </c>
      <c r="D336" s="33"/>
      <c r="E336" s="33">
        <v>247</v>
      </c>
      <c r="F336" s="33">
        <v>15</v>
      </c>
      <c r="G336" s="19"/>
    </row>
    <row r="337" spans="1:7" s="18" customFormat="1" ht="17.25" hidden="1" customHeight="1" outlineLevel="1">
      <c r="A337" s="33" t="s">
        <v>290</v>
      </c>
      <c r="B337" s="34" t="s">
        <v>343</v>
      </c>
      <c r="C337" s="33">
        <v>2019</v>
      </c>
      <c r="D337" s="33"/>
      <c r="E337" s="33">
        <v>563</v>
      </c>
      <c r="F337" s="33">
        <v>15</v>
      </c>
      <c r="G337" s="19"/>
    </row>
    <row r="338" spans="1:7" s="18" customFormat="1" ht="17.25" hidden="1" customHeight="1" outlineLevel="1">
      <c r="A338" s="33" t="s">
        <v>290</v>
      </c>
      <c r="B338" s="34" t="s">
        <v>344</v>
      </c>
      <c r="C338" s="33">
        <v>2019</v>
      </c>
      <c r="D338" s="33"/>
      <c r="E338" s="33">
        <v>276</v>
      </c>
      <c r="F338" s="33">
        <v>15</v>
      </c>
      <c r="G338" s="19"/>
    </row>
    <row r="339" spans="1:7" s="18" customFormat="1" ht="17.25" hidden="1" customHeight="1" outlineLevel="1">
      <c r="A339" s="33" t="s">
        <v>290</v>
      </c>
      <c r="B339" s="34" t="s">
        <v>345</v>
      </c>
      <c r="C339" s="33">
        <v>2019</v>
      </c>
      <c r="D339" s="33"/>
      <c r="E339" s="33">
        <v>17</v>
      </c>
      <c r="F339" s="33">
        <v>15</v>
      </c>
      <c r="G339" s="19"/>
    </row>
    <row r="340" spans="1:7" s="18" customFormat="1" ht="17.25" hidden="1" customHeight="1" outlineLevel="1">
      <c r="A340" s="33" t="s">
        <v>290</v>
      </c>
      <c r="B340" s="34" t="s">
        <v>346</v>
      </c>
      <c r="C340" s="33">
        <v>2019</v>
      </c>
      <c r="D340" s="33"/>
      <c r="E340" s="33">
        <v>14</v>
      </c>
      <c r="F340" s="33">
        <v>15</v>
      </c>
      <c r="G340" s="19"/>
    </row>
    <row r="341" spans="1:7" s="18" customFormat="1" ht="17.25" hidden="1" customHeight="1" outlineLevel="1">
      <c r="A341" s="33" t="s">
        <v>290</v>
      </c>
      <c r="B341" s="34" t="s">
        <v>347</v>
      </c>
      <c r="C341" s="33">
        <v>2019</v>
      </c>
      <c r="D341" s="33"/>
      <c r="E341" s="33">
        <v>103</v>
      </c>
      <c r="F341" s="33">
        <v>7</v>
      </c>
      <c r="G341" s="19"/>
    </row>
    <row r="342" spans="1:7" s="18" customFormat="1" ht="17.25" hidden="1" customHeight="1" outlineLevel="1">
      <c r="A342" s="33" t="s">
        <v>290</v>
      </c>
      <c r="B342" s="34" t="s">
        <v>348</v>
      </c>
      <c r="C342" s="33">
        <v>2019</v>
      </c>
      <c r="D342" s="33"/>
      <c r="E342" s="33">
        <v>58</v>
      </c>
      <c r="F342" s="33">
        <v>15</v>
      </c>
      <c r="G342" s="19"/>
    </row>
    <row r="343" spans="1:7" s="18" customFormat="1" ht="17.25" hidden="1" customHeight="1" outlineLevel="1">
      <c r="A343" s="33" t="s">
        <v>290</v>
      </c>
      <c r="B343" s="34" t="s">
        <v>349</v>
      </c>
      <c r="C343" s="33">
        <v>2019</v>
      </c>
      <c r="D343" s="33"/>
      <c r="E343" s="33">
        <v>65</v>
      </c>
      <c r="F343" s="33">
        <v>5.5</v>
      </c>
      <c r="G343" s="19"/>
    </row>
    <row r="344" spans="1:7" s="18" customFormat="1" ht="17.25" hidden="1" customHeight="1" outlineLevel="1">
      <c r="A344" s="33" t="s">
        <v>290</v>
      </c>
      <c r="B344" s="34" t="s">
        <v>350</v>
      </c>
      <c r="C344" s="33">
        <v>2019</v>
      </c>
      <c r="D344" s="33"/>
      <c r="E344" s="33">
        <v>214</v>
      </c>
      <c r="F344" s="33">
        <v>15</v>
      </c>
      <c r="G344" s="19"/>
    </row>
    <row r="345" spans="1:7" s="18" customFormat="1" ht="17.25" hidden="1" customHeight="1" outlineLevel="1">
      <c r="A345" s="33" t="s">
        <v>290</v>
      </c>
      <c r="B345" s="34" t="s">
        <v>351</v>
      </c>
      <c r="C345" s="33">
        <v>2019</v>
      </c>
      <c r="D345" s="33"/>
      <c r="E345" s="33">
        <v>72</v>
      </c>
      <c r="F345" s="33">
        <v>15</v>
      </c>
      <c r="G345" s="19"/>
    </row>
    <row r="346" spans="1:7" s="18" customFormat="1" ht="17.25" hidden="1" customHeight="1" outlineLevel="1">
      <c r="A346" s="33" t="s">
        <v>290</v>
      </c>
      <c r="B346" s="34" t="s">
        <v>352</v>
      </c>
      <c r="C346" s="33">
        <v>2019</v>
      </c>
      <c r="D346" s="33"/>
      <c r="E346" s="33">
        <v>170</v>
      </c>
      <c r="F346" s="33">
        <v>15</v>
      </c>
      <c r="G346" s="19"/>
    </row>
    <row r="347" spans="1:7" s="18" customFormat="1" ht="17.25" hidden="1" customHeight="1" outlineLevel="1">
      <c r="A347" s="33" t="s">
        <v>290</v>
      </c>
      <c r="B347" s="34" t="s">
        <v>353</v>
      </c>
      <c r="C347" s="33">
        <v>2019</v>
      </c>
      <c r="D347" s="33"/>
      <c r="E347" s="33">
        <v>327</v>
      </c>
      <c r="F347" s="33">
        <v>15</v>
      </c>
      <c r="G347" s="19"/>
    </row>
    <row r="348" spans="1:7" s="18" customFormat="1" ht="17.25" hidden="1" customHeight="1" outlineLevel="1">
      <c r="A348" s="33" t="s">
        <v>290</v>
      </c>
      <c r="B348" s="34" t="s">
        <v>354</v>
      </c>
      <c r="C348" s="33">
        <v>2019</v>
      </c>
      <c r="D348" s="33"/>
      <c r="E348" s="33">
        <v>250</v>
      </c>
      <c r="F348" s="33">
        <v>15</v>
      </c>
      <c r="G348" s="19"/>
    </row>
    <row r="349" spans="1:7" s="18" customFormat="1" ht="17.25" hidden="1" customHeight="1" outlineLevel="1">
      <c r="A349" s="33" t="s">
        <v>290</v>
      </c>
      <c r="B349" s="34" t="s">
        <v>355</v>
      </c>
      <c r="C349" s="33">
        <v>2019</v>
      </c>
      <c r="D349" s="33"/>
      <c r="E349" s="33">
        <v>16</v>
      </c>
      <c r="F349" s="33">
        <v>12</v>
      </c>
      <c r="G349" s="19"/>
    </row>
    <row r="350" spans="1:7" s="18" customFormat="1" ht="17.25" hidden="1" customHeight="1" outlineLevel="1">
      <c r="A350" s="33" t="s">
        <v>290</v>
      </c>
      <c r="B350" s="34" t="s">
        <v>356</v>
      </c>
      <c r="C350" s="33">
        <v>2019</v>
      </c>
      <c r="D350" s="33"/>
      <c r="E350" s="33">
        <v>55</v>
      </c>
      <c r="F350" s="33">
        <v>15</v>
      </c>
      <c r="G350" s="19"/>
    </row>
    <row r="351" spans="1:7" s="18" customFormat="1" ht="17.25" hidden="1" customHeight="1" outlineLevel="1">
      <c r="A351" s="33" t="s">
        <v>290</v>
      </c>
      <c r="B351" s="34" t="s">
        <v>357</v>
      </c>
      <c r="C351" s="33">
        <v>2019</v>
      </c>
      <c r="D351" s="33"/>
      <c r="E351" s="33">
        <v>140</v>
      </c>
      <c r="F351" s="33">
        <v>5</v>
      </c>
      <c r="G351" s="19"/>
    </row>
    <row r="352" spans="1:7" s="18" customFormat="1" ht="17.25" hidden="1" customHeight="1" outlineLevel="1">
      <c r="A352" s="33" t="s">
        <v>290</v>
      </c>
      <c r="B352" s="34" t="s">
        <v>358</v>
      </c>
      <c r="C352" s="33">
        <v>2019</v>
      </c>
      <c r="D352" s="33"/>
      <c r="E352" s="33">
        <v>40</v>
      </c>
      <c r="F352" s="33">
        <v>40</v>
      </c>
      <c r="G352" s="19"/>
    </row>
    <row r="353" spans="1:7" s="18" customFormat="1" ht="17.25" hidden="1" customHeight="1" outlineLevel="1">
      <c r="A353" s="33" t="s">
        <v>290</v>
      </c>
      <c r="B353" s="34" t="s">
        <v>359</v>
      </c>
      <c r="C353" s="33">
        <v>2019</v>
      </c>
      <c r="D353" s="33"/>
      <c r="E353" s="33">
        <v>10</v>
      </c>
      <c r="F353" s="33">
        <v>40</v>
      </c>
      <c r="G353" s="19"/>
    </row>
    <row r="354" spans="1:7" s="18" customFormat="1" ht="17.25" hidden="1" customHeight="1" outlineLevel="1">
      <c r="A354" s="33" t="s">
        <v>290</v>
      </c>
      <c r="B354" s="34" t="s">
        <v>360</v>
      </c>
      <c r="C354" s="33">
        <v>2019</v>
      </c>
      <c r="D354" s="33"/>
      <c r="E354" s="33">
        <v>113</v>
      </c>
      <c r="F354" s="33">
        <v>15</v>
      </c>
      <c r="G354" s="19"/>
    </row>
    <row r="355" spans="1:7" s="18" customFormat="1" ht="17.25" hidden="1" customHeight="1" outlineLevel="1">
      <c r="A355" s="33" t="s">
        <v>290</v>
      </c>
      <c r="B355" s="34" t="s">
        <v>361</v>
      </c>
      <c r="C355" s="33">
        <v>2019</v>
      </c>
      <c r="D355" s="33"/>
      <c r="E355" s="33">
        <v>131</v>
      </c>
      <c r="F355" s="33">
        <v>15</v>
      </c>
      <c r="G355" s="19"/>
    </row>
    <row r="356" spans="1:7" s="18" customFormat="1" ht="17.25" hidden="1" customHeight="1" outlineLevel="1">
      <c r="A356" s="33" t="s">
        <v>290</v>
      </c>
      <c r="B356" s="34" t="s">
        <v>362</v>
      </c>
      <c r="C356" s="33">
        <v>2019</v>
      </c>
      <c r="D356" s="33"/>
      <c r="E356" s="33">
        <v>35</v>
      </c>
      <c r="F356" s="33">
        <v>15</v>
      </c>
      <c r="G356" s="19"/>
    </row>
    <row r="357" spans="1:7" s="18" customFormat="1" ht="17.25" hidden="1" customHeight="1" outlineLevel="1">
      <c r="A357" s="33" t="s">
        <v>290</v>
      </c>
      <c r="B357" s="34" t="s">
        <v>363</v>
      </c>
      <c r="C357" s="33">
        <v>2019</v>
      </c>
      <c r="D357" s="33"/>
      <c r="E357" s="33">
        <v>171</v>
      </c>
      <c r="F357" s="33">
        <v>15</v>
      </c>
      <c r="G357" s="19"/>
    </row>
    <row r="358" spans="1:7" s="18" customFormat="1" ht="17.25" hidden="1" customHeight="1" outlineLevel="1">
      <c r="A358" s="33" t="s">
        <v>290</v>
      </c>
      <c r="B358" s="34" t="s">
        <v>364</v>
      </c>
      <c r="C358" s="33">
        <v>2019</v>
      </c>
      <c r="D358" s="33"/>
      <c r="E358" s="33">
        <v>55</v>
      </c>
      <c r="F358" s="33">
        <v>5</v>
      </c>
      <c r="G358" s="19"/>
    </row>
    <row r="359" spans="1:7" s="18" customFormat="1" ht="17.25" hidden="1" customHeight="1" outlineLevel="1">
      <c r="A359" s="33" t="s">
        <v>290</v>
      </c>
      <c r="B359" s="34" t="s">
        <v>365</v>
      </c>
      <c r="C359" s="33">
        <v>2019</v>
      </c>
      <c r="D359" s="33"/>
      <c r="E359" s="33">
        <v>358</v>
      </c>
      <c r="F359" s="33">
        <v>15</v>
      </c>
      <c r="G359" s="19"/>
    </row>
    <row r="360" spans="1:7" s="18" customFormat="1" ht="17.25" hidden="1" customHeight="1" outlineLevel="1">
      <c r="A360" s="33" t="s">
        <v>290</v>
      </c>
      <c r="B360" s="34" t="s">
        <v>366</v>
      </c>
      <c r="C360" s="33">
        <v>2019</v>
      </c>
      <c r="D360" s="33"/>
      <c r="E360" s="33">
        <v>150</v>
      </c>
      <c r="F360" s="33">
        <v>15</v>
      </c>
      <c r="G360" s="19"/>
    </row>
    <row r="361" spans="1:7" s="18" customFormat="1" ht="17.25" hidden="1" customHeight="1" outlineLevel="1">
      <c r="A361" s="33" t="s">
        <v>290</v>
      </c>
      <c r="B361" s="34" t="s">
        <v>367</v>
      </c>
      <c r="C361" s="33">
        <v>2019</v>
      </c>
      <c r="D361" s="33"/>
      <c r="E361" s="33">
        <v>336</v>
      </c>
      <c r="F361" s="33">
        <v>15</v>
      </c>
      <c r="G361" s="19"/>
    </row>
    <row r="362" spans="1:7" s="18" customFormat="1" ht="17.25" hidden="1" customHeight="1" outlineLevel="1">
      <c r="A362" s="33" t="s">
        <v>290</v>
      </c>
      <c r="B362" s="34" t="s">
        <v>368</v>
      </c>
      <c r="C362" s="33">
        <v>2019</v>
      </c>
      <c r="D362" s="33"/>
      <c r="E362" s="33">
        <v>473</v>
      </c>
      <c r="F362" s="33">
        <v>15</v>
      </c>
      <c r="G362" s="19"/>
    </row>
    <row r="363" spans="1:7" s="18" customFormat="1" ht="17.25" hidden="1" customHeight="1" outlineLevel="1">
      <c r="A363" s="33" t="s">
        <v>290</v>
      </c>
      <c r="B363" s="34" t="s">
        <v>369</v>
      </c>
      <c r="C363" s="33">
        <v>2019</v>
      </c>
      <c r="D363" s="33"/>
      <c r="E363" s="33">
        <v>345</v>
      </c>
      <c r="F363" s="33">
        <v>15</v>
      </c>
      <c r="G363" s="19"/>
    </row>
    <row r="364" spans="1:7" s="18" customFormat="1" ht="17.25" hidden="1" customHeight="1" outlineLevel="1">
      <c r="A364" s="33" t="s">
        <v>290</v>
      </c>
      <c r="B364" s="34" t="s">
        <v>370</v>
      </c>
      <c r="C364" s="33">
        <v>2019</v>
      </c>
      <c r="D364" s="33"/>
      <c r="E364" s="33">
        <v>45</v>
      </c>
      <c r="F364" s="33">
        <v>15</v>
      </c>
      <c r="G364" s="19"/>
    </row>
    <row r="365" spans="1:7" s="18" customFormat="1" ht="17.25" hidden="1" customHeight="1" outlineLevel="1">
      <c r="A365" s="33" t="s">
        <v>290</v>
      </c>
      <c r="B365" s="34" t="s">
        <v>371</v>
      </c>
      <c r="C365" s="33">
        <v>2019</v>
      </c>
      <c r="D365" s="33"/>
      <c r="E365" s="33">
        <v>33</v>
      </c>
      <c r="F365" s="33">
        <v>10</v>
      </c>
      <c r="G365" s="19"/>
    </row>
    <row r="366" spans="1:7" s="18" customFormat="1" ht="17.25" hidden="1" customHeight="1" outlineLevel="1">
      <c r="A366" s="33" t="s">
        <v>290</v>
      </c>
      <c r="B366" s="34" t="s">
        <v>372</v>
      </c>
      <c r="C366" s="33">
        <v>2019</v>
      </c>
      <c r="D366" s="33"/>
      <c r="E366" s="33">
        <v>117</v>
      </c>
      <c r="F366" s="33">
        <v>15</v>
      </c>
      <c r="G366" s="19"/>
    </row>
    <row r="367" spans="1:7" s="18" customFormat="1" ht="17.25" hidden="1" customHeight="1" outlineLevel="1">
      <c r="A367" s="33" t="s">
        <v>290</v>
      </c>
      <c r="B367" s="34" t="s">
        <v>373</v>
      </c>
      <c r="C367" s="33">
        <v>2019</v>
      </c>
      <c r="D367" s="33"/>
      <c r="E367" s="33">
        <v>7</v>
      </c>
      <c r="F367" s="33">
        <v>25</v>
      </c>
      <c r="G367" s="19"/>
    </row>
    <row r="368" spans="1:7" s="18" customFormat="1" ht="17.25" hidden="1" customHeight="1" outlineLevel="1">
      <c r="A368" s="33" t="s">
        <v>290</v>
      </c>
      <c r="B368" s="34" t="s">
        <v>374</v>
      </c>
      <c r="C368" s="33">
        <v>2019</v>
      </c>
      <c r="D368" s="33"/>
      <c r="E368" s="33">
        <v>25</v>
      </c>
      <c r="F368" s="33">
        <v>7</v>
      </c>
      <c r="G368" s="19"/>
    </row>
    <row r="369" spans="1:7" s="18" customFormat="1" ht="17.25" hidden="1" customHeight="1" outlineLevel="1">
      <c r="A369" s="33" t="s">
        <v>290</v>
      </c>
      <c r="B369" s="34" t="s">
        <v>375</v>
      </c>
      <c r="C369" s="33">
        <v>2019</v>
      </c>
      <c r="D369" s="33"/>
      <c r="E369" s="33">
        <v>24</v>
      </c>
      <c r="F369" s="33">
        <v>7</v>
      </c>
      <c r="G369" s="19"/>
    </row>
    <row r="370" spans="1:7" s="18" customFormat="1" ht="17.25" hidden="1" customHeight="1" outlineLevel="1">
      <c r="A370" s="33" t="s">
        <v>290</v>
      </c>
      <c r="B370" s="34" t="s">
        <v>376</v>
      </c>
      <c r="C370" s="33">
        <v>2019</v>
      </c>
      <c r="D370" s="33"/>
      <c r="E370" s="33">
        <v>95</v>
      </c>
      <c r="F370" s="33">
        <v>15</v>
      </c>
      <c r="G370" s="19"/>
    </row>
    <row r="371" spans="1:7" s="18" customFormat="1" ht="17.25" hidden="1" customHeight="1" outlineLevel="1">
      <c r="A371" s="33" t="s">
        <v>290</v>
      </c>
      <c r="B371" s="34" t="s">
        <v>377</v>
      </c>
      <c r="C371" s="33">
        <v>2019</v>
      </c>
      <c r="D371" s="33"/>
      <c r="E371" s="33">
        <v>10</v>
      </c>
      <c r="F371" s="33">
        <v>150</v>
      </c>
      <c r="G371" s="19"/>
    </row>
    <row r="372" spans="1:7" s="18" customFormat="1" ht="17.25" hidden="1" customHeight="1" outlineLevel="1">
      <c r="A372" s="33" t="s">
        <v>290</v>
      </c>
      <c r="B372" s="34" t="s">
        <v>378</v>
      </c>
      <c r="C372" s="33">
        <v>2019</v>
      </c>
      <c r="D372" s="33"/>
      <c r="E372" s="33">
        <v>15</v>
      </c>
      <c r="F372" s="33">
        <v>150</v>
      </c>
      <c r="G372" s="19"/>
    </row>
    <row r="373" spans="1:7" s="18" customFormat="1" ht="17.25" hidden="1" customHeight="1" outlineLevel="1">
      <c r="A373" s="33" t="s">
        <v>290</v>
      </c>
      <c r="B373" s="34" t="s">
        <v>379</v>
      </c>
      <c r="C373" s="33">
        <v>2019</v>
      </c>
      <c r="D373" s="33"/>
      <c r="E373" s="33">
        <v>15</v>
      </c>
      <c r="F373" s="33">
        <v>150</v>
      </c>
      <c r="G373" s="19"/>
    </row>
    <row r="374" spans="1:7" s="18" customFormat="1" ht="17.25" hidden="1" customHeight="1" outlineLevel="1">
      <c r="A374" s="33" t="s">
        <v>290</v>
      </c>
      <c r="B374" s="34" t="s">
        <v>380</v>
      </c>
      <c r="C374" s="33">
        <v>2019</v>
      </c>
      <c r="D374" s="33"/>
      <c r="E374" s="33">
        <v>10</v>
      </c>
      <c r="F374" s="33">
        <v>150</v>
      </c>
      <c r="G374" s="19"/>
    </row>
    <row r="375" spans="1:7" s="18" customFormat="1" ht="17.25" hidden="1" customHeight="1" outlineLevel="1">
      <c r="A375" s="33" t="s">
        <v>290</v>
      </c>
      <c r="B375" s="34" t="s">
        <v>381</v>
      </c>
      <c r="C375" s="33">
        <v>2019</v>
      </c>
      <c r="D375" s="33"/>
      <c r="E375" s="33">
        <v>28</v>
      </c>
      <c r="F375" s="33">
        <v>15</v>
      </c>
      <c r="G375" s="19"/>
    </row>
    <row r="376" spans="1:7" s="18" customFormat="1" ht="17.25" hidden="1" customHeight="1" outlineLevel="1">
      <c r="A376" s="33" t="s">
        <v>290</v>
      </c>
      <c r="B376" s="34" t="s">
        <v>382</v>
      </c>
      <c r="C376" s="33">
        <v>2019</v>
      </c>
      <c r="D376" s="33"/>
      <c r="E376" s="33">
        <v>8</v>
      </c>
      <c r="F376" s="33">
        <v>15</v>
      </c>
      <c r="G376" s="19"/>
    </row>
    <row r="377" spans="1:7" s="18" customFormat="1" ht="17.25" hidden="1" customHeight="1" outlineLevel="1">
      <c r="A377" s="33" t="s">
        <v>290</v>
      </c>
      <c r="B377" s="34" t="s">
        <v>383</v>
      </c>
      <c r="C377" s="33">
        <v>2019</v>
      </c>
      <c r="D377" s="33"/>
      <c r="E377" s="33">
        <v>8</v>
      </c>
      <c r="F377" s="33">
        <v>15</v>
      </c>
      <c r="G377" s="19"/>
    </row>
    <row r="378" spans="1:7" s="18" customFormat="1" ht="17.25" hidden="1" customHeight="1" outlineLevel="1">
      <c r="A378" s="33" t="s">
        <v>290</v>
      </c>
      <c r="B378" s="34" t="s">
        <v>384</v>
      </c>
      <c r="C378" s="33">
        <v>2019</v>
      </c>
      <c r="D378" s="33"/>
      <c r="E378" s="33">
        <v>25</v>
      </c>
      <c r="F378" s="33">
        <v>30</v>
      </c>
      <c r="G378" s="19"/>
    </row>
    <row r="379" spans="1:7" s="18" customFormat="1" ht="17.25" hidden="1" customHeight="1" outlineLevel="1">
      <c r="A379" s="33" t="s">
        <v>290</v>
      </c>
      <c r="B379" s="34" t="s">
        <v>385</v>
      </c>
      <c r="C379" s="33">
        <v>2019</v>
      </c>
      <c r="D379" s="33"/>
      <c r="E379" s="33">
        <v>91</v>
      </c>
      <c r="F379" s="33">
        <v>15</v>
      </c>
      <c r="G379" s="19"/>
    </row>
    <row r="380" spans="1:7" s="18" customFormat="1" ht="17.25" hidden="1" customHeight="1" outlineLevel="1">
      <c r="A380" s="33" t="s">
        <v>290</v>
      </c>
      <c r="B380" s="34" t="s">
        <v>386</v>
      </c>
      <c r="C380" s="33">
        <v>2019</v>
      </c>
      <c r="D380" s="33"/>
      <c r="E380" s="33">
        <v>10</v>
      </c>
      <c r="F380" s="33">
        <v>15</v>
      </c>
      <c r="G380" s="19"/>
    </row>
    <row r="381" spans="1:7" s="18" customFormat="1" ht="17.25" hidden="1" customHeight="1" outlineLevel="1">
      <c r="A381" s="33" t="s">
        <v>290</v>
      </c>
      <c r="B381" s="34" t="s">
        <v>387</v>
      </c>
      <c r="C381" s="33">
        <v>2019</v>
      </c>
      <c r="D381" s="33"/>
      <c r="E381" s="33">
        <v>38</v>
      </c>
      <c r="F381" s="33">
        <v>15</v>
      </c>
      <c r="G381" s="19"/>
    </row>
    <row r="382" spans="1:7" s="18" customFormat="1" ht="17.25" hidden="1" customHeight="1" outlineLevel="1">
      <c r="A382" s="33" t="s">
        <v>290</v>
      </c>
      <c r="B382" s="34" t="s">
        <v>388</v>
      </c>
      <c r="C382" s="33">
        <v>2019</v>
      </c>
      <c r="D382" s="33"/>
      <c r="E382" s="33">
        <v>510</v>
      </c>
      <c r="F382" s="33">
        <v>15</v>
      </c>
      <c r="G382" s="19"/>
    </row>
    <row r="383" spans="1:7" s="18" customFormat="1" ht="17.25" hidden="1" customHeight="1" outlineLevel="1">
      <c r="A383" s="33" t="s">
        <v>290</v>
      </c>
      <c r="B383" s="34" t="s">
        <v>389</v>
      </c>
      <c r="C383" s="33">
        <v>2019</v>
      </c>
      <c r="D383" s="33"/>
      <c r="E383" s="33">
        <v>22</v>
      </c>
      <c r="F383" s="33">
        <v>15</v>
      </c>
      <c r="G383" s="19"/>
    </row>
    <row r="384" spans="1:7" s="18" customFormat="1" ht="17.25" hidden="1" customHeight="1" outlineLevel="1">
      <c r="A384" s="33" t="s">
        <v>290</v>
      </c>
      <c r="B384" s="34" t="s">
        <v>390</v>
      </c>
      <c r="C384" s="33">
        <v>2019</v>
      </c>
      <c r="D384" s="33"/>
      <c r="E384" s="33">
        <v>262</v>
      </c>
      <c r="F384" s="33">
        <v>15</v>
      </c>
      <c r="G384" s="19"/>
    </row>
    <row r="385" spans="1:7" s="18" customFormat="1" ht="17.25" hidden="1" customHeight="1" outlineLevel="1">
      <c r="A385" s="33" t="s">
        <v>290</v>
      </c>
      <c r="B385" s="34" t="s">
        <v>391</v>
      </c>
      <c r="C385" s="33">
        <v>2019</v>
      </c>
      <c r="D385" s="33"/>
      <c r="E385" s="33">
        <v>59</v>
      </c>
      <c r="F385" s="33">
        <v>10</v>
      </c>
      <c r="G385" s="19"/>
    </row>
    <row r="386" spans="1:7" s="18" customFormat="1" ht="17.25" hidden="1" customHeight="1" outlineLevel="1">
      <c r="A386" s="33" t="s">
        <v>290</v>
      </c>
      <c r="B386" s="34" t="s">
        <v>392</v>
      </c>
      <c r="C386" s="33">
        <v>2019</v>
      </c>
      <c r="D386" s="33"/>
      <c r="E386" s="33">
        <v>34</v>
      </c>
      <c r="F386" s="33">
        <v>15</v>
      </c>
      <c r="G386" s="19"/>
    </row>
    <row r="387" spans="1:7" s="18" customFormat="1" ht="17.25" hidden="1" customHeight="1" outlineLevel="1">
      <c r="A387" s="33" t="s">
        <v>290</v>
      </c>
      <c r="B387" s="34" t="s">
        <v>393</v>
      </c>
      <c r="C387" s="33">
        <v>2019</v>
      </c>
      <c r="D387" s="33"/>
      <c r="E387" s="33">
        <v>60</v>
      </c>
      <c r="F387" s="33">
        <v>15</v>
      </c>
      <c r="G387" s="19"/>
    </row>
    <row r="388" spans="1:7" s="18" customFormat="1" ht="17.25" hidden="1" customHeight="1" outlineLevel="1">
      <c r="A388" s="33" t="s">
        <v>290</v>
      </c>
      <c r="B388" s="34" t="s">
        <v>394</v>
      </c>
      <c r="C388" s="33">
        <v>2019</v>
      </c>
      <c r="D388" s="33"/>
      <c r="E388" s="33">
        <v>47</v>
      </c>
      <c r="F388" s="33">
        <v>5</v>
      </c>
      <c r="G388" s="19"/>
    </row>
    <row r="389" spans="1:7" s="18" customFormat="1" ht="17.25" hidden="1" customHeight="1" outlineLevel="1">
      <c r="A389" s="33" t="s">
        <v>290</v>
      </c>
      <c r="B389" s="34" t="s">
        <v>395</v>
      </c>
      <c r="C389" s="33">
        <v>2019</v>
      </c>
      <c r="D389" s="33"/>
      <c r="E389" s="33">
        <v>110</v>
      </c>
      <c r="F389" s="33">
        <v>15</v>
      </c>
      <c r="G389" s="19"/>
    </row>
    <row r="390" spans="1:7" s="18" customFormat="1" ht="17.25" hidden="1" customHeight="1" outlineLevel="1">
      <c r="A390" s="33" t="s">
        <v>290</v>
      </c>
      <c r="B390" s="34" t="s">
        <v>396</v>
      </c>
      <c r="C390" s="33">
        <v>2019</v>
      </c>
      <c r="D390" s="33"/>
      <c r="E390" s="33">
        <v>30</v>
      </c>
      <c r="F390" s="33">
        <v>5</v>
      </c>
      <c r="G390" s="19"/>
    </row>
    <row r="391" spans="1:7" s="18" customFormat="1" ht="17.25" hidden="1" customHeight="1" outlineLevel="1">
      <c r="A391" s="33" t="s">
        <v>290</v>
      </c>
      <c r="B391" s="34" t="s">
        <v>397</v>
      </c>
      <c r="C391" s="33">
        <v>2019</v>
      </c>
      <c r="D391" s="33"/>
      <c r="E391" s="33">
        <v>65</v>
      </c>
      <c r="F391" s="33">
        <v>15</v>
      </c>
      <c r="G391" s="19"/>
    </row>
    <row r="392" spans="1:7" s="18" customFormat="1" ht="17.25" hidden="1" customHeight="1" outlineLevel="1">
      <c r="A392" s="33" t="s">
        <v>290</v>
      </c>
      <c r="B392" s="34" t="s">
        <v>398</v>
      </c>
      <c r="C392" s="33">
        <v>2019</v>
      </c>
      <c r="D392" s="33"/>
      <c r="E392" s="33">
        <v>90</v>
      </c>
      <c r="F392" s="33">
        <v>15</v>
      </c>
      <c r="G392" s="19"/>
    </row>
    <row r="393" spans="1:7" s="18" customFormat="1" ht="17.25" hidden="1" customHeight="1" outlineLevel="1">
      <c r="A393" s="33" t="s">
        <v>290</v>
      </c>
      <c r="B393" s="34" t="s">
        <v>399</v>
      </c>
      <c r="C393" s="33">
        <v>2019</v>
      </c>
      <c r="D393" s="33"/>
      <c r="E393" s="33">
        <v>46</v>
      </c>
      <c r="F393" s="33">
        <v>15</v>
      </c>
      <c r="G393" s="19"/>
    </row>
    <row r="394" spans="1:7" s="18" customFormat="1" ht="17.25" hidden="1" customHeight="1" outlineLevel="1">
      <c r="A394" s="33" t="s">
        <v>290</v>
      </c>
      <c r="B394" s="34" t="s">
        <v>400</v>
      </c>
      <c r="C394" s="33">
        <v>2019</v>
      </c>
      <c r="D394" s="33"/>
      <c r="E394" s="33">
        <v>70</v>
      </c>
      <c r="F394" s="33">
        <v>15</v>
      </c>
      <c r="G394" s="19"/>
    </row>
    <row r="395" spans="1:7" s="18" customFormat="1" ht="17.25" hidden="1" customHeight="1" outlineLevel="1">
      <c r="A395" s="33" t="s">
        <v>290</v>
      </c>
      <c r="B395" s="34" t="s">
        <v>401</v>
      </c>
      <c r="C395" s="33">
        <v>2019</v>
      </c>
      <c r="D395" s="33"/>
      <c r="E395" s="33">
        <v>180</v>
      </c>
      <c r="F395" s="33">
        <v>15</v>
      </c>
      <c r="G395" s="19"/>
    </row>
    <row r="396" spans="1:7" s="18" customFormat="1" ht="17.25" hidden="1" customHeight="1" outlineLevel="1">
      <c r="A396" s="33" t="s">
        <v>290</v>
      </c>
      <c r="B396" s="34" t="s">
        <v>402</v>
      </c>
      <c r="C396" s="33">
        <v>2019</v>
      </c>
      <c r="D396" s="33"/>
      <c r="E396" s="33">
        <v>533</v>
      </c>
      <c r="F396" s="33">
        <v>15</v>
      </c>
      <c r="G396" s="19"/>
    </row>
    <row r="397" spans="1:7" s="18" customFormat="1" ht="17.25" hidden="1" customHeight="1" outlineLevel="1">
      <c r="A397" s="33" t="s">
        <v>290</v>
      </c>
      <c r="B397" s="34" t="s">
        <v>403</v>
      </c>
      <c r="C397" s="33">
        <v>2019</v>
      </c>
      <c r="D397" s="33"/>
      <c r="E397" s="33">
        <v>303</v>
      </c>
      <c r="F397" s="33">
        <v>15</v>
      </c>
      <c r="G397" s="19"/>
    </row>
    <row r="398" spans="1:7" s="18" customFormat="1" ht="17.25" hidden="1" customHeight="1" outlineLevel="1">
      <c r="A398" s="33" t="s">
        <v>290</v>
      </c>
      <c r="B398" s="34" t="s">
        <v>404</v>
      </c>
      <c r="C398" s="33">
        <v>2019</v>
      </c>
      <c r="D398" s="33"/>
      <c r="E398" s="33">
        <v>504</v>
      </c>
      <c r="F398" s="33">
        <v>15</v>
      </c>
      <c r="G398" s="19"/>
    </row>
    <row r="399" spans="1:7" s="18" customFormat="1" ht="17.25" hidden="1" customHeight="1" outlineLevel="1">
      <c r="A399" s="33" t="s">
        <v>290</v>
      </c>
      <c r="B399" s="34" t="s">
        <v>405</v>
      </c>
      <c r="C399" s="33">
        <v>2019</v>
      </c>
      <c r="D399" s="33"/>
      <c r="E399" s="33">
        <v>238</v>
      </c>
      <c r="F399" s="33">
        <v>15</v>
      </c>
      <c r="G399" s="19"/>
    </row>
    <row r="400" spans="1:7" s="18" customFormat="1" ht="17.25" hidden="1" customHeight="1" outlineLevel="1">
      <c r="A400" s="33" t="s">
        <v>290</v>
      </c>
      <c r="B400" s="34" t="s">
        <v>406</v>
      </c>
      <c r="C400" s="33">
        <v>2019</v>
      </c>
      <c r="D400" s="33"/>
      <c r="E400" s="33">
        <v>199</v>
      </c>
      <c r="F400" s="33">
        <v>10</v>
      </c>
      <c r="G400" s="19"/>
    </row>
    <row r="401" spans="1:7" s="18" customFormat="1" ht="17.25" hidden="1" customHeight="1" outlineLevel="1">
      <c r="A401" s="33" t="s">
        <v>290</v>
      </c>
      <c r="B401" s="34" t="s">
        <v>407</v>
      </c>
      <c r="C401" s="33">
        <v>2019</v>
      </c>
      <c r="D401" s="33"/>
      <c r="E401" s="33">
        <v>30</v>
      </c>
      <c r="F401" s="33">
        <v>6</v>
      </c>
      <c r="G401" s="19"/>
    </row>
    <row r="402" spans="1:7" s="18" customFormat="1" ht="17.25" hidden="1" customHeight="1" outlineLevel="1">
      <c r="A402" s="33" t="s">
        <v>290</v>
      </c>
      <c r="B402" s="34" t="s">
        <v>408</v>
      </c>
      <c r="C402" s="33">
        <v>2019</v>
      </c>
      <c r="D402" s="33"/>
      <c r="E402" s="33">
        <v>701</v>
      </c>
      <c r="F402" s="33">
        <v>210</v>
      </c>
      <c r="G402" s="19"/>
    </row>
    <row r="403" spans="1:7" s="18" customFormat="1" ht="17.25" hidden="1" customHeight="1" outlineLevel="1">
      <c r="A403" s="33" t="s">
        <v>290</v>
      </c>
      <c r="B403" s="34" t="s">
        <v>409</v>
      </c>
      <c r="C403" s="33">
        <v>2019</v>
      </c>
      <c r="D403" s="33"/>
      <c r="E403" s="33">
        <v>247</v>
      </c>
      <c r="F403" s="33">
        <v>15</v>
      </c>
      <c r="G403" s="19"/>
    </row>
    <row r="404" spans="1:7" s="18" customFormat="1" ht="17.25" hidden="1" customHeight="1" outlineLevel="1">
      <c r="A404" s="33" t="s">
        <v>290</v>
      </c>
      <c r="B404" s="34" t="s">
        <v>140</v>
      </c>
      <c r="C404" s="33">
        <v>2019</v>
      </c>
      <c r="D404" s="33"/>
      <c r="E404" s="33">
        <v>6</v>
      </c>
      <c r="F404" s="33">
        <v>100</v>
      </c>
      <c r="G404" s="19"/>
    </row>
    <row r="405" spans="1:7" s="18" customFormat="1" ht="17.25" hidden="1" customHeight="1" outlineLevel="1">
      <c r="A405" s="33" t="s">
        <v>290</v>
      </c>
      <c r="B405" s="34" t="s">
        <v>410</v>
      </c>
      <c r="C405" s="33">
        <v>2020</v>
      </c>
      <c r="D405" s="33"/>
      <c r="E405" s="33">
        <v>60</v>
      </c>
      <c r="F405" s="33">
        <v>15</v>
      </c>
      <c r="G405" s="19"/>
    </row>
    <row r="406" spans="1:7" s="18" customFormat="1" ht="17.25" hidden="1" customHeight="1" outlineLevel="1">
      <c r="A406" s="33" t="s">
        <v>290</v>
      </c>
      <c r="B406" s="34" t="s">
        <v>411</v>
      </c>
      <c r="C406" s="33">
        <v>2020</v>
      </c>
      <c r="D406" s="33"/>
      <c r="E406" s="33">
        <v>160</v>
      </c>
      <c r="F406" s="33">
        <v>15</v>
      </c>
      <c r="G406" s="19"/>
    </row>
    <row r="407" spans="1:7" s="18" customFormat="1" ht="17.25" hidden="1" customHeight="1" outlineLevel="1">
      <c r="A407" s="33" t="s">
        <v>290</v>
      </c>
      <c r="B407" s="34" t="s">
        <v>412</v>
      </c>
      <c r="C407" s="33">
        <v>2020</v>
      </c>
      <c r="D407" s="33"/>
      <c r="E407" s="33">
        <v>94</v>
      </c>
      <c r="F407" s="33">
        <v>3</v>
      </c>
      <c r="G407" s="19"/>
    </row>
    <row r="408" spans="1:7" s="18" customFormat="1" ht="17.25" hidden="1" customHeight="1" outlineLevel="1">
      <c r="A408" s="33" t="s">
        <v>290</v>
      </c>
      <c r="B408" s="34" t="s">
        <v>413</v>
      </c>
      <c r="C408" s="33">
        <v>2020</v>
      </c>
      <c r="D408" s="33"/>
      <c r="E408" s="33">
        <v>110</v>
      </c>
      <c r="F408" s="33">
        <v>15</v>
      </c>
      <c r="G408" s="19"/>
    </row>
    <row r="409" spans="1:7" s="18" customFormat="1" ht="17.25" hidden="1" customHeight="1" outlineLevel="1">
      <c r="A409" s="33" t="s">
        <v>290</v>
      </c>
      <c r="B409" s="34" t="s">
        <v>414</v>
      </c>
      <c r="C409" s="33">
        <v>2020</v>
      </c>
      <c r="D409" s="33"/>
      <c r="E409" s="33">
        <v>182</v>
      </c>
      <c r="F409" s="33">
        <v>40</v>
      </c>
      <c r="G409" s="19"/>
    </row>
    <row r="410" spans="1:7" s="18" customFormat="1" ht="17.25" hidden="1" customHeight="1" outlineLevel="1">
      <c r="A410" s="33" t="s">
        <v>290</v>
      </c>
      <c r="B410" s="34" t="s">
        <v>415</v>
      </c>
      <c r="C410" s="33">
        <v>2020</v>
      </c>
      <c r="D410" s="33"/>
      <c r="E410" s="33">
        <v>320</v>
      </c>
      <c r="F410" s="33">
        <v>15</v>
      </c>
      <c r="G410" s="19"/>
    </row>
    <row r="411" spans="1:7" s="18" customFormat="1" ht="17.25" hidden="1" customHeight="1" outlineLevel="1">
      <c r="A411" s="33" t="s">
        <v>290</v>
      </c>
      <c r="B411" s="34" t="s">
        <v>416</v>
      </c>
      <c r="C411" s="33">
        <v>2020</v>
      </c>
      <c r="D411" s="33"/>
      <c r="E411" s="33">
        <v>300</v>
      </c>
      <c r="F411" s="33">
        <v>15</v>
      </c>
      <c r="G411" s="19"/>
    </row>
    <row r="412" spans="1:7" s="18" customFormat="1" ht="17.25" hidden="1" customHeight="1" outlineLevel="1">
      <c r="A412" s="33" t="s">
        <v>290</v>
      </c>
      <c r="B412" s="34" t="s">
        <v>417</v>
      </c>
      <c r="C412" s="33">
        <v>2020</v>
      </c>
      <c r="D412" s="33"/>
      <c r="E412" s="33">
        <v>10</v>
      </c>
      <c r="F412" s="33">
        <v>15</v>
      </c>
      <c r="G412" s="19"/>
    </row>
    <row r="413" spans="1:7" s="18" customFormat="1" ht="17.25" hidden="1" customHeight="1" outlineLevel="1">
      <c r="A413" s="33" t="s">
        <v>290</v>
      </c>
      <c r="B413" s="34" t="s">
        <v>418</v>
      </c>
      <c r="C413" s="33">
        <v>2020</v>
      </c>
      <c r="D413" s="33"/>
      <c r="E413" s="33">
        <v>10</v>
      </c>
      <c r="F413" s="33">
        <v>15</v>
      </c>
      <c r="G413" s="19"/>
    </row>
    <row r="414" spans="1:7" s="18" customFormat="1" ht="17.25" hidden="1" customHeight="1" outlineLevel="1">
      <c r="A414" s="33" t="s">
        <v>290</v>
      </c>
      <c r="B414" s="34" t="s">
        <v>419</v>
      </c>
      <c r="C414" s="33">
        <v>2020</v>
      </c>
      <c r="D414" s="33"/>
      <c r="E414" s="33">
        <v>55</v>
      </c>
      <c r="F414" s="33">
        <v>10</v>
      </c>
      <c r="G414" s="19"/>
    </row>
    <row r="415" spans="1:7" s="18" customFormat="1" ht="17.25" hidden="1" customHeight="1" outlineLevel="1">
      <c r="A415" s="33" t="s">
        <v>290</v>
      </c>
      <c r="B415" s="34" t="s">
        <v>420</v>
      </c>
      <c r="C415" s="33">
        <v>2020</v>
      </c>
      <c r="D415" s="33"/>
      <c r="E415" s="33">
        <v>270</v>
      </c>
      <c r="F415" s="33">
        <v>15</v>
      </c>
      <c r="G415" s="19"/>
    </row>
    <row r="416" spans="1:7" s="18" customFormat="1" ht="17.25" hidden="1" customHeight="1" outlineLevel="1">
      <c r="A416" s="33" t="s">
        <v>290</v>
      </c>
      <c r="B416" s="34" t="s">
        <v>421</v>
      </c>
      <c r="C416" s="33">
        <v>2020</v>
      </c>
      <c r="D416" s="33"/>
      <c r="E416" s="33">
        <v>120</v>
      </c>
      <c r="F416" s="33">
        <v>15</v>
      </c>
      <c r="G416" s="19"/>
    </row>
    <row r="417" spans="1:7" s="18" customFormat="1" ht="17.25" hidden="1" customHeight="1" outlineLevel="1">
      <c r="A417" s="33" t="s">
        <v>290</v>
      </c>
      <c r="B417" s="34" t="s">
        <v>422</v>
      </c>
      <c r="C417" s="33">
        <v>2020</v>
      </c>
      <c r="D417" s="33"/>
      <c r="E417" s="33">
        <v>35</v>
      </c>
      <c r="F417" s="33">
        <v>15</v>
      </c>
      <c r="G417" s="19"/>
    </row>
    <row r="418" spans="1:7" s="18" customFormat="1" ht="17.25" hidden="1" customHeight="1" outlineLevel="1">
      <c r="A418" s="33" t="s">
        <v>290</v>
      </c>
      <c r="B418" s="34" t="s">
        <v>423</v>
      </c>
      <c r="C418" s="33">
        <v>2020</v>
      </c>
      <c r="D418" s="33"/>
      <c r="E418" s="33">
        <v>370</v>
      </c>
      <c r="F418" s="33">
        <v>15</v>
      </c>
      <c r="G418" s="19"/>
    </row>
    <row r="419" spans="1:7" s="18" customFormat="1" ht="17.25" hidden="1" customHeight="1" outlineLevel="1">
      <c r="A419" s="33" t="s">
        <v>290</v>
      </c>
      <c r="B419" s="34" t="s">
        <v>424</v>
      </c>
      <c r="C419" s="33">
        <v>2020</v>
      </c>
      <c r="D419" s="33"/>
      <c r="E419" s="33">
        <v>60</v>
      </c>
      <c r="F419" s="33">
        <v>15</v>
      </c>
      <c r="G419" s="19"/>
    </row>
    <row r="420" spans="1:7" s="18" customFormat="1" ht="17.25" hidden="1" customHeight="1" outlineLevel="1">
      <c r="A420" s="33" t="s">
        <v>290</v>
      </c>
      <c r="B420" s="34" t="s">
        <v>425</v>
      </c>
      <c r="C420" s="33">
        <v>2020</v>
      </c>
      <c r="D420" s="33"/>
      <c r="E420" s="33">
        <v>110</v>
      </c>
      <c r="F420" s="33">
        <v>30</v>
      </c>
      <c r="G420" s="19"/>
    </row>
    <row r="421" spans="1:7" s="18" customFormat="1" ht="17.25" hidden="1" customHeight="1" outlineLevel="1">
      <c r="A421" s="33" t="s">
        <v>290</v>
      </c>
      <c r="B421" s="34" t="s">
        <v>426</v>
      </c>
      <c r="C421" s="33">
        <v>2020</v>
      </c>
      <c r="D421" s="33"/>
      <c r="E421" s="33">
        <v>30</v>
      </c>
      <c r="F421" s="33">
        <v>15</v>
      </c>
      <c r="G421" s="19"/>
    </row>
    <row r="422" spans="1:7" s="18" customFormat="1" ht="17.25" hidden="1" customHeight="1" outlineLevel="1">
      <c r="A422" s="33" t="s">
        <v>290</v>
      </c>
      <c r="B422" s="34" t="s">
        <v>427</v>
      </c>
      <c r="C422" s="33">
        <v>2020</v>
      </c>
      <c r="D422" s="33"/>
      <c r="E422" s="33">
        <v>99</v>
      </c>
      <c r="F422" s="33">
        <v>15</v>
      </c>
      <c r="G422" s="19"/>
    </row>
    <row r="423" spans="1:7" s="18" customFormat="1" ht="17.25" hidden="1" customHeight="1" outlineLevel="1">
      <c r="A423" s="33" t="s">
        <v>290</v>
      </c>
      <c r="B423" s="34" t="s">
        <v>428</v>
      </c>
      <c r="C423" s="33">
        <v>2020</v>
      </c>
      <c r="D423" s="33"/>
      <c r="E423" s="33">
        <v>83</v>
      </c>
      <c r="F423" s="33">
        <v>14</v>
      </c>
      <c r="G423" s="19"/>
    </row>
    <row r="424" spans="1:7" s="18" customFormat="1" ht="17.25" hidden="1" customHeight="1" outlineLevel="1">
      <c r="A424" s="33" t="s">
        <v>290</v>
      </c>
      <c r="B424" s="34" t="s">
        <v>429</v>
      </c>
      <c r="C424" s="33">
        <v>2020</v>
      </c>
      <c r="D424" s="33"/>
      <c r="E424" s="33">
        <v>90</v>
      </c>
      <c r="F424" s="33">
        <v>15</v>
      </c>
      <c r="G424" s="19"/>
    </row>
    <row r="425" spans="1:7" s="18" customFormat="1" ht="17.25" hidden="1" customHeight="1" outlineLevel="1">
      <c r="A425" s="33" t="s">
        <v>290</v>
      </c>
      <c r="B425" s="34" t="s">
        <v>430</v>
      </c>
      <c r="C425" s="33">
        <v>2020</v>
      </c>
      <c r="D425" s="33"/>
      <c r="E425" s="33">
        <v>50</v>
      </c>
      <c r="F425" s="33">
        <v>5</v>
      </c>
      <c r="G425" s="19"/>
    </row>
    <row r="426" spans="1:7" s="18" customFormat="1" ht="17.25" hidden="1" customHeight="1" outlineLevel="1">
      <c r="A426" s="33" t="s">
        <v>290</v>
      </c>
      <c r="B426" s="34" t="s">
        <v>431</v>
      </c>
      <c r="C426" s="33">
        <v>2020</v>
      </c>
      <c r="D426" s="33"/>
      <c r="E426" s="33">
        <v>30</v>
      </c>
      <c r="F426" s="33">
        <v>15</v>
      </c>
      <c r="G426" s="19"/>
    </row>
    <row r="427" spans="1:7" s="18" customFormat="1" ht="17.25" hidden="1" customHeight="1" outlineLevel="1">
      <c r="A427" s="33" t="s">
        <v>290</v>
      </c>
      <c r="B427" s="34" t="s">
        <v>432</v>
      </c>
      <c r="C427" s="33">
        <v>2020</v>
      </c>
      <c r="D427" s="33"/>
      <c r="E427" s="33">
        <v>30</v>
      </c>
      <c r="F427" s="33">
        <v>15</v>
      </c>
      <c r="G427" s="19"/>
    </row>
    <row r="428" spans="1:7" s="18" customFormat="1" ht="17.25" hidden="1" customHeight="1" outlineLevel="1">
      <c r="A428" s="33" t="s">
        <v>290</v>
      </c>
      <c r="B428" s="34" t="s">
        <v>433</v>
      </c>
      <c r="C428" s="33">
        <v>2020</v>
      </c>
      <c r="D428" s="33"/>
      <c r="E428" s="33">
        <v>70</v>
      </c>
      <c r="F428" s="33">
        <v>15</v>
      </c>
      <c r="G428" s="19"/>
    </row>
    <row r="429" spans="1:7" s="18" customFormat="1" ht="17.25" hidden="1" customHeight="1" outlineLevel="1">
      <c r="A429" s="33" t="s">
        <v>290</v>
      </c>
      <c r="B429" s="34" t="s">
        <v>434</v>
      </c>
      <c r="C429" s="33">
        <v>2020</v>
      </c>
      <c r="D429" s="33"/>
      <c r="E429" s="33">
        <v>84</v>
      </c>
      <c r="F429" s="33">
        <v>10</v>
      </c>
      <c r="G429" s="19"/>
    </row>
    <row r="430" spans="1:7" s="18" customFormat="1" ht="17.25" hidden="1" customHeight="1" outlineLevel="1">
      <c r="A430" s="33" t="s">
        <v>290</v>
      </c>
      <c r="B430" s="34" t="s">
        <v>435</v>
      </c>
      <c r="C430" s="33">
        <v>2020</v>
      </c>
      <c r="D430" s="33"/>
      <c r="E430" s="33">
        <v>80</v>
      </c>
      <c r="F430" s="33">
        <v>15</v>
      </c>
      <c r="G430" s="19"/>
    </row>
    <row r="431" spans="1:7" s="18" customFormat="1" ht="17.25" hidden="1" customHeight="1" outlineLevel="1">
      <c r="A431" s="33" t="s">
        <v>290</v>
      </c>
      <c r="B431" s="34" t="s">
        <v>436</v>
      </c>
      <c r="C431" s="33">
        <v>2020</v>
      </c>
      <c r="D431" s="33"/>
      <c r="E431" s="33">
        <v>30</v>
      </c>
      <c r="F431" s="33">
        <v>15</v>
      </c>
      <c r="G431" s="19"/>
    </row>
    <row r="432" spans="1:7" s="18" customFormat="1" ht="17.25" hidden="1" customHeight="1" outlineLevel="1">
      <c r="A432" s="33" t="s">
        <v>290</v>
      </c>
      <c r="B432" s="34" t="s">
        <v>437</v>
      </c>
      <c r="C432" s="33">
        <v>2020</v>
      </c>
      <c r="D432" s="33"/>
      <c r="E432" s="33">
        <v>20</v>
      </c>
      <c r="F432" s="33">
        <v>150</v>
      </c>
      <c r="G432" s="19"/>
    </row>
    <row r="433" spans="1:7" s="18" customFormat="1" ht="17.25" hidden="1" customHeight="1" outlineLevel="1">
      <c r="A433" s="33" t="s">
        <v>290</v>
      </c>
      <c r="B433" s="34" t="s">
        <v>438</v>
      </c>
      <c r="C433" s="33">
        <v>2020</v>
      </c>
      <c r="D433" s="33"/>
      <c r="E433" s="33">
        <v>306</v>
      </c>
      <c r="F433" s="33">
        <v>7</v>
      </c>
      <c r="G433" s="19"/>
    </row>
    <row r="434" spans="1:7" s="18" customFormat="1" ht="17.25" hidden="1" customHeight="1" outlineLevel="1">
      <c r="A434" s="33" t="s">
        <v>290</v>
      </c>
      <c r="B434" s="34" t="s">
        <v>439</v>
      </c>
      <c r="C434" s="33">
        <v>2020</v>
      </c>
      <c r="D434" s="33"/>
      <c r="E434" s="33">
        <v>40</v>
      </c>
      <c r="F434" s="33">
        <v>15</v>
      </c>
      <c r="G434" s="19"/>
    </row>
    <row r="435" spans="1:7" s="18" customFormat="1" ht="17.25" hidden="1" customHeight="1" outlineLevel="1">
      <c r="A435" s="33" t="s">
        <v>290</v>
      </c>
      <c r="B435" s="34" t="s">
        <v>440</v>
      </c>
      <c r="C435" s="33">
        <v>2020</v>
      </c>
      <c r="D435" s="33"/>
      <c r="E435" s="33">
        <v>95</v>
      </c>
      <c r="F435" s="33">
        <v>15</v>
      </c>
      <c r="G435" s="19"/>
    </row>
    <row r="436" spans="1:7" s="18" customFormat="1" ht="17.25" hidden="1" customHeight="1" outlineLevel="1">
      <c r="A436" s="33" t="s">
        <v>290</v>
      </c>
      <c r="B436" s="34" t="s">
        <v>441</v>
      </c>
      <c r="C436" s="33">
        <v>2020</v>
      </c>
      <c r="D436" s="33"/>
      <c r="E436" s="33">
        <v>61</v>
      </c>
      <c r="F436" s="33">
        <v>15</v>
      </c>
      <c r="G436" s="19"/>
    </row>
    <row r="437" spans="1:7" s="18" customFormat="1" ht="17.25" hidden="1" customHeight="1" outlineLevel="1">
      <c r="A437" s="33" t="s">
        <v>290</v>
      </c>
      <c r="B437" s="34" t="s">
        <v>442</v>
      </c>
      <c r="C437" s="33">
        <v>2020</v>
      </c>
      <c r="D437" s="33"/>
      <c r="E437" s="33">
        <v>107</v>
      </c>
      <c r="F437" s="33">
        <v>45</v>
      </c>
      <c r="G437" s="19"/>
    </row>
    <row r="438" spans="1:7" s="18" customFormat="1" ht="17.25" hidden="1" customHeight="1" outlineLevel="1">
      <c r="A438" s="33" t="s">
        <v>290</v>
      </c>
      <c r="B438" s="34" t="s">
        <v>443</v>
      </c>
      <c r="C438" s="33">
        <v>2020</v>
      </c>
      <c r="D438" s="33"/>
      <c r="E438" s="33">
        <v>5</v>
      </c>
      <c r="F438" s="33">
        <v>30</v>
      </c>
      <c r="G438" s="19"/>
    </row>
    <row r="439" spans="1:7" s="18" customFormat="1" ht="17.25" hidden="1" customHeight="1" outlineLevel="1">
      <c r="A439" s="33" t="s">
        <v>290</v>
      </c>
      <c r="B439" s="34" t="s">
        <v>444</v>
      </c>
      <c r="C439" s="33">
        <v>2020</v>
      </c>
      <c r="D439" s="33"/>
      <c r="E439" s="33">
        <v>285</v>
      </c>
      <c r="F439" s="33">
        <v>30</v>
      </c>
      <c r="G439" s="19"/>
    </row>
    <row r="440" spans="1:7" s="18" customFormat="1" ht="17.25" hidden="1" customHeight="1" outlineLevel="1">
      <c r="A440" s="33" t="s">
        <v>290</v>
      </c>
      <c r="B440" s="34" t="s">
        <v>445</v>
      </c>
      <c r="C440" s="33">
        <v>2020</v>
      </c>
      <c r="D440" s="33"/>
      <c r="E440" s="33">
        <v>45</v>
      </c>
      <c r="F440" s="33">
        <v>14</v>
      </c>
      <c r="G440" s="19"/>
    </row>
    <row r="441" spans="1:7" s="18" customFormat="1" ht="17.25" hidden="1" customHeight="1" outlineLevel="1">
      <c r="A441" s="33" t="s">
        <v>290</v>
      </c>
      <c r="B441" s="34" t="s">
        <v>446</v>
      </c>
      <c r="C441" s="33">
        <v>2020</v>
      </c>
      <c r="D441" s="33"/>
      <c r="E441" s="33">
        <v>30</v>
      </c>
      <c r="F441" s="33">
        <v>15</v>
      </c>
      <c r="G441" s="19"/>
    </row>
    <row r="442" spans="1:7" s="18" customFormat="1" ht="17.25" hidden="1" customHeight="1" outlineLevel="1">
      <c r="A442" s="33" t="s">
        <v>290</v>
      </c>
      <c r="B442" s="34" t="s">
        <v>447</v>
      </c>
      <c r="C442" s="33">
        <v>2020</v>
      </c>
      <c r="D442" s="33"/>
      <c r="E442" s="33">
        <v>211</v>
      </c>
      <c r="F442" s="33">
        <v>30</v>
      </c>
      <c r="G442" s="19"/>
    </row>
    <row r="443" spans="1:7" s="18" customFormat="1" ht="17.25" hidden="1" customHeight="1" outlineLevel="1">
      <c r="A443" s="33" t="s">
        <v>290</v>
      </c>
      <c r="B443" s="34" t="s">
        <v>448</v>
      </c>
      <c r="C443" s="33">
        <v>2020</v>
      </c>
      <c r="D443" s="33"/>
      <c r="E443" s="33">
        <v>15</v>
      </c>
      <c r="F443" s="33">
        <v>5</v>
      </c>
      <c r="G443" s="19"/>
    </row>
    <row r="444" spans="1:7" s="18" customFormat="1" ht="17.25" hidden="1" customHeight="1" outlineLevel="1">
      <c r="A444" s="33" t="s">
        <v>290</v>
      </c>
      <c r="B444" s="34" t="s">
        <v>449</v>
      </c>
      <c r="C444" s="33">
        <v>2020</v>
      </c>
      <c r="D444" s="33"/>
      <c r="E444" s="33">
        <v>5</v>
      </c>
      <c r="F444" s="33">
        <v>7.0000000000000007E-2</v>
      </c>
      <c r="G444" s="19"/>
    </row>
    <row r="445" spans="1:7" s="18" customFormat="1" ht="17.25" hidden="1" customHeight="1" outlineLevel="1">
      <c r="A445" s="33" t="s">
        <v>290</v>
      </c>
      <c r="B445" s="34" t="s">
        <v>450</v>
      </c>
      <c r="C445" s="33">
        <v>2020</v>
      </c>
      <c r="D445" s="33"/>
      <c r="E445" s="33">
        <v>66</v>
      </c>
      <c r="F445" s="33">
        <v>20</v>
      </c>
      <c r="G445" s="19"/>
    </row>
    <row r="446" spans="1:7" s="18" customFormat="1" ht="17.25" hidden="1" customHeight="1" outlineLevel="1">
      <c r="A446" s="33" t="s">
        <v>290</v>
      </c>
      <c r="B446" s="34" t="s">
        <v>451</v>
      </c>
      <c r="C446" s="33">
        <v>2020</v>
      </c>
      <c r="D446" s="33"/>
      <c r="E446" s="33">
        <v>262</v>
      </c>
      <c r="F446" s="33">
        <v>10</v>
      </c>
      <c r="G446" s="19"/>
    </row>
    <row r="447" spans="1:7" s="18" customFormat="1" ht="17.25" hidden="1" customHeight="1" outlineLevel="1">
      <c r="A447" s="33" t="s">
        <v>290</v>
      </c>
      <c r="B447" s="34" t="s">
        <v>452</v>
      </c>
      <c r="C447" s="33">
        <v>2020</v>
      </c>
      <c r="D447" s="33"/>
      <c r="E447" s="33">
        <v>30</v>
      </c>
      <c r="F447" s="33">
        <v>10</v>
      </c>
      <c r="G447" s="19"/>
    </row>
    <row r="448" spans="1:7" s="18" customFormat="1" ht="17.25" hidden="1" customHeight="1" outlineLevel="1">
      <c r="A448" s="33" t="s">
        <v>290</v>
      </c>
      <c r="B448" s="34" t="s">
        <v>453</v>
      </c>
      <c r="C448" s="33">
        <v>2020</v>
      </c>
      <c r="D448" s="33"/>
      <c r="E448" s="33">
        <v>115</v>
      </c>
      <c r="F448" s="33">
        <v>5</v>
      </c>
      <c r="G448" s="19"/>
    </row>
    <row r="449" spans="1:7" s="18" customFormat="1" ht="15.75" collapsed="1">
      <c r="A449" s="23"/>
      <c r="B449" s="24" t="s">
        <v>289</v>
      </c>
      <c r="C449" s="23"/>
      <c r="D449" s="23" t="s">
        <v>136</v>
      </c>
      <c r="E449" s="23"/>
      <c r="F449" s="23"/>
      <c r="G449" s="19"/>
    </row>
    <row r="450" spans="1:7" s="18" customFormat="1" ht="18.75" customHeight="1">
      <c r="A450" s="20"/>
      <c r="B450" s="25" t="s">
        <v>91</v>
      </c>
      <c r="C450" s="20"/>
      <c r="D450" s="20"/>
      <c r="E450" s="20"/>
      <c r="F450" s="20"/>
      <c r="G450" s="19"/>
    </row>
    <row r="451" spans="1:7" s="18" customFormat="1" ht="18.75" customHeight="1">
      <c r="A451" s="33" t="s">
        <v>290</v>
      </c>
      <c r="B451" s="34" t="s">
        <v>93</v>
      </c>
      <c r="C451" s="33"/>
      <c r="D451" s="33"/>
      <c r="E451" s="33"/>
      <c r="F451" s="33"/>
      <c r="G451" s="19"/>
    </row>
    <row r="452" spans="1:7" s="18" customFormat="1" ht="18.75" customHeight="1">
      <c r="A452" s="33" t="s">
        <v>290</v>
      </c>
      <c r="B452" s="34" t="s">
        <v>94</v>
      </c>
      <c r="C452" s="33"/>
      <c r="D452" s="33"/>
      <c r="E452" s="33"/>
      <c r="F452" s="33"/>
      <c r="G452" s="19"/>
    </row>
    <row r="453" spans="1:7" s="18" customFormat="1" ht="18.75" customHeight="1">
      <c r="A453" s="33" t="s">
        <v>290</v>
      </c>
      <c r="B453" s="34" t="s">
        <v>95</v>
      </c>
      <c r="C453" s="33">
        <v>2019</v>
      </c>
      <c r="D453" s="33" t="s">
        <v>136</v>
      </c>
      <c r="E453" s="33">
        <f ca="1">SUMIF($C$456:$F$485,$C$453,$E$456:$E$485)</f>
        <v>2338</v>
      </c>
      <c r="F453" s="37">
        <f ca="1">SUMIF($C$456:$F$485,$C$453,$F$456:$F$485)</f>
        <v>795</v>
      </c>
      <c r="G453" s="19"/>
    </row>
    <row r="454" spans="1:7" s="18" customFormat="1" ht="18.75" customHeight="1">
      <c r="A454" s="33" t="s">
        <v>290</v>
      </c>
      <c r="B454" s="34" t="s">
        <v>95</v>
      </c>
      <c r="C454" s="33">
        <v>2020</v>
      </c>
      <c r="D454" s="33" t="s">
        <v>136</v>
      </c>
      <c r="E454" s="33">
        <f ca="1">SUMIF($C$456:$F$485,$C$454,$E$456:$E$485)</f>
        <v>1878</v>
      </c>
      <c r="F454" s="37">
        <f ca="1">SUMIF($C$456:$F$485,$C$454,$F$456:$F$485)</f>
        <v>1443.5</v>
      </c>
      <c r="G454" s="19"/>
    </row>
    <row r="455" spans="1:7" s="18" customFormat="1" ht="18.75" customHeight="1">
      <c r="A455" s="33" t="s">
        <v>290</v>
      </c>
      <c r="B455" s="34" t="s">
        <v>95</v>
      </c>
      <c r="C455" s="33">
        <v>2021</v>
      </c>
      <c r="D455" s="33" t="s">
        <v>136</v>
      </c>
      <c r="E455" s="33">
        <f ca="1">SUMIF($C$456:$F$485,$C$455,$E$456:$E$485)</f>
        <v>0</v>
      </c>
      <c r="F455" s="37">
        <f ca="1">SUMIF($C$456:$F$485,$C$455,$F$456:$F$485)</f>
        <v>0</v>
      </c>
      <c r="G455" s="19"/>
    </row>
    <row r="456" spans="1:7" s="18" customFormat="1" ht="18.75" hidden="1" customHeight="1" outlineLevel="1">
      <c r="A456" s="33" t="s">
        <v>290</v>
      </c>
      <c r="B456" s="34" t="s">
        <v>454</v>
      </c>
      <c r="C456" s="33">
        <v>2018</v>
      </c>
      <c r="D456" s="33"/>
      <c r="E456" s="33">
        <v>40</v>
      </c>
      <c r="F456" s="33">
        <v>150</v>
      </c>
      <c r="G456" s="19"/>
    </row>
    <row r="457" spans="1:7" s="18" customFormat="1" ht="18.75" hidden="1" customHeight="1" outlineLevel="1">
      <c r="A457" s="33" t="s">
        <v>290</v>
      </c>
      <c r="B457" s="34" t="s">
        <v>455</v>
      </c>
      <c r="C457" s="33">
        <v>2019</v>
      </c>
      <c r="D457" s="33"/>
      <c r="E457" s="33">
        <v>640</v>
      </c>
      <c r="F457" s="33">
        <v>120</v>
      </c>
      <c r="G457" s="19"/>
    </row>
    <row r="458" spans="1:7" s="18" customFormat="1" ht="18.75" hidden="1" customHeight="1" outlineLevel="1">
      <c r="A458" s="33" t="s">
        <v>290</v>
      </c>
      <c r="B458" s="34" t="s">
        <v>351</v>
      </c>
      <c r="C458" s="33">
        <v>2019</v>
      </c>
      <c r="D458" s="33"/>
      <c r="E458" s="33">
        <v>450</v>
      </c>
      <c r="F458" s="33">
        <v>15</v>
      </c>
      <c r="G458" s="19"/>
    </row>
    <row r="459" spans="1:7" s="18" customFormat="1" ht="18.75" hidden="1" customHeight="1" outlineLevel="1">
      <c r="A459" s="33" t="s">
        <v>290</v>
      </c>
      <c r="B459" s="34" t="s">
        <v>376</v>
      </c>
      <c r="C459" s="33">
        <v>2019</v>
      </c>
      <c r="D459" s="33"/>
      <c r="E459" s="33">
        <v>74</v>
      </c>
      <c r="F459" s="33">
        <v>15</v>
      </c>
      <c r="G459" s="19"/>
    </row>
    <row r="460" spans="1:7" s="18" customFormat="1" ht="18.75" hidden="1" customHeight="1" outlineLevel="1">
      <c r="A460" s="33" t="s">
        <v>290</v>
      </c>
      <c r="B460" s="34" t="s">
        <v>381</v>
      </c>
      <c r="C460" s="33">
        <v>2019</v>
      </c>
      <c r="D460" s="33"/>
      <c r="E460" s="33">
        <v>30</v>
      </c>
      <c r="F460" s="33">
        <v>15</v>
      </c>
      <c r="G460" s="19"/>
    </row>
    <row r="461" spans="1:7" s="18" customFormat="1" ht="18.75" hidden="1" customHeight="1" outlineLevel="1">
      <c r="A461" s="33" t="s">
        <v>290</v>
      </c>
      <c r="B461" s="34" t="s">
        <v>382</v>
      </c>
      <c r="C461" s="33">
        <v>2019</v>
      </c>
      <c r="D461" s="33"/>
      <c r="E461" s="33">
        <v>280</v>
      </c>
      <c r="F461" s="33">
        <v>15</v>
      </c>
      <c r="G461" s="19"/>
    </row>
    <row r="462" spans="1:7" s="18" customFormat="1" ht="18.75" hidden="1" customHeight="1" outlineLevel="1">
      <c r="A462" s="33" t="s">
        <v>290</v>
      </c>
      <c r="B462" s="34" t="s">
        <v>385</v>
      </c>
      <c r="C462" s="33">
        <v>2019</v>
      </c>
      <c r="D462" s="33"/>
      <c r="E462" s="33">
        <v>47</v>
      </c>
      <c r="F462" s="33">
        <v>15</v>
      </c>
      <c r="G462" s="19"/>
    </row>
    <row r="463" spans="1:7" s="18" customFormat="1" ht="18.75" hidden="1" customHeight="1" outlineLevel="1">
      <c r="A463" s="33" t="s">
        <v>290</v>
      </c>
      <c r="B463" s="34" t="s">
        <v>386</v>
      </c>
      <c r="C463" s="33">
        <v>2019</v>
      </c>
      <c r="D463" s="33"/>
      <c r="E463" s="33">
        <v>15</v>
      </c>
      <c r="F463" s="33">
        <v>15</v>
      </c>
      <c r="G463" s="19"/>
    </row>
    <row r="464" spans="1:7" s="18" customFormat="1" ht="18.75" hidden="1" customHeight="1" outlineLevel="1">
      <c r="A464" s="33" t="s">
        <v>290</v>
      </c>
      <c r="B464" s="34" t="s">
        <v>387</v>
      </c>
      <c r="C464" s="33">
        <v>2019</v>
      </c>
      <c r="D464" s="33"/>
      <c r="E464" s="33">
        <v>10</v>
      </c>
      <c r="F464" s="33">
        <v>15</v>
      </c>
      <c r="G464" s="19"/>
    </row>
    <row r="465" spans="1:7" s="18" customFormat="1" ht="18.75" hidden="1" customHeight="1" outlineLevel="1">
      <c r="A465" s="33" t="s">
        <v>290</v>
      </c>
      <c r="B465" s="34" t="s">
        <v>406</v>
      </c>
      <c r="C465" s="33">
        <v>2019</v>
      </c>
      <c r="D465" s="33"/>
      <c r="E465" s="33">
        <v>509</v>
      </c>
      <c r="F465" s="33">
        <v>10</v>
      </c>
      <c r="G465" s="19"/>
    </row>
    <row r="466" spans="1:7" s="18" customFormat="1" ht="18.75" hidden="1" customHeight="1" outlineLevel="1">
      <c r="A466" s="33" t="s">
        <v>290</v>
      </c>
      <c r="B466" s="34" t="s">
        <v>456</v>
      </c>
      <c r="C466" s="33">
        <v>2019</v>
      </c>
      <c r="D466" s="33"/>
      <c r="E466" s="33">
        <v>250</v>
      </c>
      <c r="F466" s="33">
        <v>350</v>
      </c>
      <c r="G466" s="19"/>
    </row>
    <row r="467" spans="1:7" s="18" customFormat="1" ht="18.75" hidden="1" customHeight="1" outlineLevel="1">
      <c r="A467" s="33" t="s">
        <v>290</v>
      </c>
      <c r="B467" s="34" t="s">
        <v>408</v>
      </c>
      <c r="C467" s="33">
        <v>2019</v>
      </c>
      <c r="D467" s="33"/>
      <c r="E467" s="33">
        <v>33</v>
      </c>
      <c r="F467" s="33">
        <v>210</v>
      </c>
      <c r="G467" s="19"/>
    </row>
    <row r="468" spans="1:7" s="18" customFormat="1" ht="18.75" hidden="1" customHeight="1" outlineLevel="1">
      <c r="A468" s="33" t="s">
        <v>290</v>
      </c>
      <c r="B468" s="34" t="s">
        <v>436</v>
      </c>
      <c r="C468" s="33">
        <v>2020</v>
      </c>
      <c r="D468" s="33"/>
      <c r="E468" s="33">
        <v>545</v>
      </c>
      <c r="F468" s="33">
        <v>15</v>
      </c>
      <c r="G468" s="19"/>
    </row>
    <row r="469" spans="1:7" s="18" customFormat="1" ht="18.75" hidden="1" customHeight="1" outlineLevel="1">
      <c r="A469" s="33" t="s">
        <v>290</v>
      </c>
      <c r="B469" s="34" t="s">
        <v>457</v>
      </c>
      <c r="C469" s="33">
        <v>2020</v>
      </c>
      <c r="D469" s="33"/>
      <c r="E469" s="33">
        <v>182</v>
      </c>
      <c r="F469" s="33">
        <v>10</v>
      </c>
      <c r="G469" s="19"/>
    </row>
    <row r="470" spans="1:7" s="18" customFormat="1" ht="18.75" hidden="1" customHeight="1" outlineLevel="1">
      <c r="A470" s="33" t="s">
        <v>290</v>
      </c>
      <c r="B470" s="34" t="s">
        <v>458</v>
      </c>
      <c r="C470" s="33">
        <v>2020</v>
      </c>
      <c r="D470" s="33"/>
      <c r="E470" s="33">
        <v>25</v>
      </c>
      <c r="F470" s="33">
        <v>80</v>
      </c>
      <c r="G470" s="19"/>
    </row>
    <row r="471" spans="1:7" s="18" customFormat="1" ht="18.75" hidden="1" customHeight="1" outlineLevel="1">
      <c r="A471" s="33" t="s">
        <v>290</v>
      </c>
      <c r="B471" s="34" t="s">
        <v>459</v>
      </c>
      <c r="C471" s="33">
        <v>2020</v>
      </c>
      <c r="D471" s="33"/>
      <c r="E471" s="33">
        <v>16</v>
      </c>
      <c r="F471" s="33">
        <v>150</v>
      </c>
      <c r="G471" s="19"/>
    </row>
    <row r="472" spans="1:7" s="18" customFormat="1" ht="18.75" hidden="1" customHeight="1" outlineLevel="1">
      <c r="A472" s="33" t="s">
        <v>290</v>
      </c>
      <c r="B472" s="34" t="s">
        <v>460</v>
      </c>
      <c r="C472" s="33">
        <v>2020</v>
      </c>
      <c r="D472" s="33"/>
      <c r="E472" s="33">
        <v>25</v>
      </c>
      <c r="F472" s="33">
        <v>30</v>
      </c>
      <c r="G472" s="19"/>
    </row>
    <row r="473" spans="1:7" s="18" customFormat="1" ht="18.75" hidden="1" customHeight="1" outlineLevel="1">
      <c r="A473" s="33" t="s">
        <v>290</v>
      </c>
      <c r="B473" s="34" t="s">
        <v>461</v>
      </c>
      <c r="C473" s="33">
        <v>2020</v>
      </c>
      <c r="D473" s="33"/>
      <c r="E473" s="33">
        <v>20</v>
      </c>
      <c r="F473" s="33">
        <v>1.2</v>
      </c>
      <c r="G473" s="19"/>
    </row>
    <row r="474" spans="1:7" s="18" customFormat="1" ht="18.75" hidden="1" customHeight="1" outlineLevel="1">
      <c r="A474" s="33" t="s">
        <v>290</v>
      </c>
      <c r="B474" s="34" t="s">
        <v>462</v>
      </c>
      <c r="C474" s="33">
        <v>2020</v>
      </c>
      <c r="D474" s="33"/>
      <c r="E474" s="33">
        <v>11</v>
      </c>
      <c r="F474" s="33">
        <v>15</v>
      </c>
      <c r="G474" s="19"/>
    </row>
    <row r="475" spans="1:7" s="18" customFormat="1" ht="18.75" hidden="1" customHeight="1" outlineLevel="1">
      <c r="A475" s="33" t="s">
        <v>290</v>
      </c>
      <c r="B475" s="34" t="s">
        <v>463</v>
      </c>
      <c r="C475" s="33">
        <v>2020</v>
      </c>
      <c r="D475" s="33"/>
      <c r="E475" s="33">
        <v>16</v>
      </c>
      <c r="F475" s="33">
        <v>145</v>
      </c>
      <c r="G475" s="19"/>
    </row>
    <row r="476" spans="1:7" s="18" customFormat="1" ht="18.75" hidden="1" customHeight="1" outlineLevel="1">
      <c r="A476" s="33" t="s">
        <v>290</v>
      </c>
      <c r="B476" s="34" t="s">
        <v>464</v>
      </c>
      <c r="C476" s="33">
        <v>2020</v>
      </c>
      <c r="D476" s="33"/>
      <c r="E476" s="33">
        <v>5</v>
      </c>
      <c r="F476" s="33">
        <v>10</v>
      </c>
      <c r="G476" s="19"/>
    </row>
    <row r="477" spans="1:7" s="18" customFormat="1" ht="18.75" hidden="1" customHeight="1" outlineLevel="1">
      <c r="A477" s="33" t="s">
        <v>290</v>
      </c>
      <c r="B477" s="34" t="s">
        <v>465</v>
      </c>
      <c r="C477" s="33">
        <v>2020</v>
      </c>
      <c r="D477" s="33"/>
      <c r="E477" s="33">
        <v>6</v>
      </c>
      <c r="F477" s="33">
        <v>8</v>
      </c>
      <c r="G477" s="19"/>
    </row>
    <row r="478" spans="1:7" s="18" customFormat="1" ht="18.75" hidden="1" customHeight="1" outlineLevel="1">
      <c r="A478" s="33" t="s">
        <v>290</v>
      </c>
      <c r="B478" s="34" t="s">
        <v>466</v>
      </c>
      <c r="C478" s="33">
        <v>2020</v>
      </c>
      <c r="D478" s="33"/>
      <c r="E478" s="33">
        <v>612</v>
      </c>
      <c r="F478" s="33">
        <v>282.3</v>
      </c>
      <c r="G478" s="19"/>
    </row>
    <row r="479" spans="1:7" s="18" customFormat="1" ht="18.75" hidden="1" customHeight="1" outlineLevel="1">
      <c r="A479" s="33" t="s">
        <v>290</v>
      </c>
      <c r="B479" s="34" t="s">
        <v>467</v>
      </c>
      <c r="C479" s="33">
        <v>2020</v>
      </c>
      <c r="D479" s="33"/>
      <c r="E479" s="33">
        <v>30</v>
      </c>
      <c r="F479" s="33">
        <v>15</v>
      </c>
      <c r="G479" s="19"/>
    </row>
    <row r="480" spans="1:7" s="18" customFormat="1" ht="18.75" hidden="1" customHeight="1" outlineLevel="1">
      <c r="A480" s="33" t="s">
        <v>290</v>
      </c>
      <c r="B480" s="34" t="s">
        <v>437</v>
      </c>
      <c r="C480" s="33">
        <v>2020</v>
      </c>
      <c r="D480" s="33"/>
      <c r="E480" s="33">
        <v>20</v>
      </c>
      <c r="F480" s="33">
        <v>150</v>
      </c>
      <c r="G480" s="19"/>
    </row>
    <row r="481" spans="1:7" s="18" customFormat="1" ht="18.75" hidden="1" customHeight="1" outlineLevel="1">
      <c r="A481" s="33" t="s">
        <v>290</v>
      </c>
      <c r="B481" s="34" t="s">
        <v>438</v>
      </c>
      <c r="C481" s="33">
        <v>2020</v>
      </c>
      <c r="D481" s="33"/>
      <c r="E481" s="33">
        <v>12</v>
      </c>
      <c r="F481" s="33">
        <v>7</v>
      </c>
      <c r="G481" s="19"/>
    </row>
    <row r="482" spans="1:7" s="18" customFormat="1" ht="18.75" hidden="1" customHeight="1" outlineLevel="1">
      <c r="A482" s="33" t="s">
        <v>290</v>
      </c>
      <c r="B482" s="34" t="s">
        <v>442</v>
      </c>
      <c r="C482" s="33">
        <v>2020</v>
      </c>
      <c r="D482" s="33"/>
      <c r="E482" s="33">
        <v>19</v>
      </c>
      <c r="F482" s="33">
        <v>45</v>
      </c>
      <c r="G482" s="19"/>
    </row>
    <row r="483" spans="1:7" s="18" customFormat="1" ht="18.75" hidden="1" customHeight="1" outlineLevel="1">
      <c r="A483" s="33" t="s">
        <v>290</v>
      </c>
      <c r="B483" s="34" t="s">
        <v>443</v>
      </c>
      <c r="C483" s="33">
        <v>2020</v>
      </c>
      <c r="D483" s="33"/>
      <c r="E483" s="33">
        <v>7</v>
      </c>
      <c r="F483" s="33">
        <v>30</v>
      </c>
      <c r="G483" s="19"/>
    </row>
    <row r="484" spans="1:7" s="18" customFormat="1" ht="18.75" hidden="1" customHeight="1" outlineLevel="1">
      <c r="A484" s="33" t="s">
        <v>290</v>
      </c>
      <c r="B484" s="34" t="s">
        <v>468</v>
      </c>
      <c r="C484" s="33">
        <v>2020</v>
      </c>
      <c r="D484" s="33"/>
      <c r="E484" s="33">
        <v>324</v>
      </c>
      <c r="F484" s="33">
        <v>150</v>
      </c>
      <c r="G484" s="19"/>
    </row>
    <row r="485" spans="1:7" s="18" customFormat="1" ht="18.75" hidden="1" customHeight="1" outlineLevel="1">
      <c r="A485" s="33" t="s">
        <v>290</v>
      </c>
      <c r="B485" s="34" t="s">
        <v>469</v>
      </c>
      <c r="C485" s="33">
        <v>2020</v>
      </c>
      <c r="D485" s="33"/>
      <c r="E485" s="33">
        <v>3</v>
      </c>
      <c r="F485" s="33">
        <v>300</v>
      </c>
      <c r="G485" s="19"/>
    </row>
    <row r="486" spans="1:7" s="18" customFormat="1" ht="15.75" collapsed="1">
      <c r="A486" s="23"/>
      <c r="B486" s="24" t="s">
        <v>289</v>
      </c>
      <c r="C486" s="23"/>
      <c r="D486" s="23" t="s">
        <v>90</v>
      </c>
      <c r="E486" s="23"/>
      <c r="F486" s="23"/>
      <c r="G486" s="19"/>
    </row>
    <row r="487" spans="1:7" s="18" customFormat="1" ht="18.75" customHeight="1">
      <c r="A487" s="20"/>
      <c r="B487" s="25" t="s">
        <v>91</v>
      </c>
      <c r="C487" s="20"/>
      <c r="D487" s="20"/>
      <c r="E487" s="20"/>
      <c r="F487" s="20"/>
      <c r="G487" s="19"/>
    </row>
    <row r="488" spans="1:7" s="18" customFormat="1" ht="18.75" customHeight="1">
      <c r="A488" s="26" t="s">
        <v>470</v>
      </c>
      <c r="B488" s="27" t="s">
        <v>142</v>
      </c>
      <c r="C488" s="26"/>
      <c r="D488" s="26"/>
      <c r="E488" s="26"/>
      <c r="F488" s="26"/>
      <c r="G488" s="19"/>
    </row>
    <row r="489" spans="1:7" s="18" customFormat="1" ht="18.75" customHeight="1">
      <c r="A489" s="26" t="s">
        <v>470</v>
      </c>
      <c r="B489" s="27" t="s">
        <v>94</v>
      </c>
      <c r="C489" s="26"/>
      <c r="D489" s="26"/>
      <c r="E489" s="26"/>
      <c r="F489" s="26"/>
      <c r="G489" s="19"/>
    </row>
    <row r="490" spans="1:7" s="18" customFormat="1" ht="18.75" customHeight="1">
      <c r="A490" s="26" t="s">
        <v>470</v>
      </c>
      <c r="B490" s="27" t="s">
        <v>95</v>
      </c>
      <c r="C490" s="26">
        <v>2019</v>
      </c>
      <c r="D490" s="26" t="s">
        <v>90</v>
      </c>
      <c r="E490" s="26">
        <f ca="1">SUMIF($C$493:$F$572,$C$490,$E$493:$E$572)</f>
        <v>12807</v>
      </c>
      <c r="F490" s="30">
        <f ca="1">SUMIF($C$493:$F$572,$C$490,$F$493:$F$572)</f>
        <v>2173.0100000000002</v>
      </c>
      <c r="G490" s="19"/>
    </row>
    <row r="491" spans="1:7" s="18" customFormat="1" ht="18.75" customHeight="1">
      <c r="A491" s="26" t="s">
        <v>470</v>
      </c>
      <c r="B491" s="27" t="s">
        <v>95</v>
      </c>
      <c r="C491" s="26">
        <v>2020</v>
      </c>
      <c r="D491" s="26" t="s">
        <v>90</v>
      </c>
      <c r="E491" s="26">
        <f ca="1">SUMIF($C$493:$F$572,$C$491,$E$493:$E$572)</f>
        <v>4572</v>
      </c>
      <c r="F491" s="30">
        <f ca="1">SUMIF($C$493:$F$572,$C$491,$F$493:$F$572)</f>
        <v>504.4</v>
      </c>
      <c r="G491" s="19"/>
    </row>
    <row r="492" spans="1:7" s="18" customFormat="1" ht="18.75" customHeight="1">
      <c r="A492" s="26" t="s">
        <v>470</v>
      </c>
      <c r="B492" s="27" t="s">
        <v>95</v>
      </c>
      <c r="C492" s="26">
        <v>2021</v>
      </c>
      <c r="D492" s="26" t="s">
        <v>90</v>
      </c>
      <c r="E492" s="26">
        <f ca="1">SUMIF($C$493:$F$572,$C$492,$E$493:$E$572)</f>
        <v>0</v>
      </c>
      <c r="F492" s="30">
        <f ca="1">SUMIF($C$493:$F$572,$C$492,$F$493:$F$572)</f>
        <v>0</v>
      </c>
      <c r="G492" s="19"/>
    </row>
    <row r="493" spans="1:7" s="18" customFormat="1" ht="18.75" hidden="1" customHeight="1" outlineLevel="1">
      <c r="A493" s="26" t="s">
        <v>470</v>
      </c>
      <c r="B493" s="27" t="s">
        <v>471</v>
      </c>
      <c r="C493" s="26">
        <v>2018</v>
      </c>
      <c r="D493" s="26"/>
      <c r="E493" s="26">
        <v>134</v>
      </c>
      <c r="F493" s="26">
        <v>30</v>
      </c>
      <c r="G493" s="19"/>
    </row>
    <row r="494" spans="1:7" s="18" customFormat="1" ht="18.75" hidden="1" customHeight="1" outlineLevel="1">
      <c r="A494" s="26" t="s">
        <v>470</v>
      </c>
      <c r="B494" s="27" t="s">
        <v>472</v>
      </c>
      <c r="C494" s="26">
        <v>2018</v>
      </c>
      <c r="D494" s="26"/>
      <c r="E494" s="26">
        <v>269</v>
      </c>
      <c r="F494" s="26">
        <v>10</v>
      </c>
      <c r="G494" s="19"/>
    </row>
    <row r="495" spans="1:7" s="18" customFormat="1" ht="18.75" hidden="1" customHeight="1" outlineLevel="1">
      <c r="A495" s="26" t="s">
        <v>470</v>
      </c>
      <c r="B495" s="27" t="s">
        <v>473</v>
      </c>
      <c r="C495" s="26">
        <v>2018</v>
      </c>
      <c r="D495" s="26"/>
      <c r="E495" s="26">
        <v>57</v>
      </c>
      <c r="F495" s="26">
        <v>10</v>
      </c>
      <c r="G495" s="19"/>
    </row>
    <row r="496" spans="1:7" s="18" customFormat="1" ht="18.75" hidden="1" customHeight="1" outlineLevel="1">
      <c r="A496" s="26" t="s">
        <v>470</v>
      </c>
      <c r="B496" s="27" t="s">
        <v>474</v>
      </c>
      <c r="C496" s="26">
        <v>2018</v>
      </c>
      <c r="D496" s="26"/>
      <c r="E496" s="26">
        <v>252</v>
      </c>
      <c r="F496" s="26">
        <v>30</v>
      </c>
      <c r="G496" s="19"/>
    </row>
    <row r="497" spans="1:7" s="18" customFormat="1" ht="18.75" hidden="1" customHeight="1" outlineLevel="1">
      <c r="A497" s="26" t="s">
        <v>470</v>
      </c>
      <c r="B497" s="27" t="s">
        <v>475</v>
      </c>
      <c r="C497" s="26">
        <v>2018</v>
      </c>
      <c r="D497" s="26"/>
      <c r="E497" s="26">
        <v>143</v>
      </c>
      <c r="F497" s="26">
        <v>10</v>
      </c>
      <c r="G497" s="19"/>
    </row>
    <row r="498" spans="1:7" s="18" customFormat="1" ht="18.75" hidden="1" customHeight="1" outlineLevel="1">
      <c r="A498" s="26" t="s">
        <v>470</v>
      </c>
      <c r="B498" s="27" t="s">
        <v>476</v>
      </c>
      <c r="C498" s="26">
        <v>2018</v>
      </c>
      <c r="D498" s="26"/>
      <c r="E498" s="26">
        <v>297</v>
      </c>
      <c r="F498" s="26">
        <v>10</v>
      </c>
      <c r="G498" s="19"/>
    </row>
    <row r="499" spans="1:7" s="18" customFormat="1" ht="18.75" hidden="1" customHeight="1" outlineLevel="1">
      <c r="A499" s="26" t="s">
        <v>470</v>
      </c>
      <c r="B499" s="27" t="s">
        <v>477</v>
      </c>
      <c r="C499" s="26">
        <v>2018</v>
      </c>
      <c r="D499" s="26"/>
      <c r="E499" s="26">
        <v>400</v>
      </c>
      <c r="F499" s="26">
        <v>10</v>
      </c>
      <c r="G499" s="19"/>
    </row>
    <row r="500" spans="1:7" s="18" customFormat="1" ht="18.75" hidden="1" customHeight="1" outlineLevel="1">
      <c r="A500" s="26" t="s">
        <v>470</v>
      </c>
      <c r="B500" s="27" t="s">
        <v>478</v>
      </c>
      <c r="C500" s="26">
        <v>2018</v>
      </c>
      <c r="D500" s="26"/>
      <c r="E500" s="26">
        <v>118</v>
      </c>
      <c r="F500" s="26">
        <v>15</v>
      </c>
      <c r="G500" s="19"/>
    </row>
    <row r="501" spans="1:7" s="18" customFormat="1" ht="18.75" hidden="1" customHeight="1" outlineLevel="1">
      <c r="A501" s="26" t="s">
        <v>470</v>
      </c>
      <c r="B501" s="27" t="s">
        <v>479</v>
      </c>
      <c r="C501" s="26">
        <v>2018</v>
      </c>
      <c r="D501" s="26"/>
      <c r="E501" s="26">
        <v>124</v>
      </c>
      <c r="F501" s="26">
        <v>15</v>
      </c>
      <c r="G501" s="19"/>
    </row>
    <row r="502" spans="1:7" s="18" customFormat="1" ht="18.75" hidden="1" customHeight="1" outlineLevel="1">
      <c r="A502" s="26" t="s">
        <v>470</v>
      </c>
      <c r="B502" s="27" t="s">
        <v>480</v>
      </c>
      <c r="C502" s="26">
        <v>2018</v>
      </c>
      <c r="D502" s="26"/>
      <c r="E502" s="26">
        <v>171</v>
      </c>
      <c r="F502" s="26">
        <v>10</v>
      </c>
      <c r="G502" s="19"/>
    </row>
    <row r="503" spans="1:7" s="18" customFormat="1" ht="18.75" hidden="1" customHeight="1" outlineLevel="1">
      <c r="A503" s="26" t="s">
        <v>470</v>
      </c>
      <c r="B503" s="27" t="s">
        <v>481</v>
      </c>
      <c r="C503" s="26">
        <v>2018</v>
      </c>
      <c r="D503" s="26"/>
      <c r="E503" s="26">
        <v>21</v>
      </c>
      <c r="F503" s="26">
        <v>60</v>
      </c>
      <c r="G503" s="19"/>
    </row>
    <row r="504" spans="1:7" s="18" customFormat="1" ht="18.75" hidden="1" customHeight="1" outlineLevel="1">
      <c r="A504" s="26" t="s">
        <v>470</v>
      </c>
      <c r="B504" s="27" t="s">
        <v>482</v>
      </c>
      <c r="C504" s="26">
        <v>2019</v>
      </c>
      <c r="D504" s="26"/>
      <c r="E504" s="26">
        <v>240</v>
      </c>
      <c r="F504" s="26">
        <v>30</v>
      </c>
      <c r="G504" s="19"/>
    </row>
    <row r="505" spans="1:7" s="18" customFormat="1" ht="18.75" hidden="1" customHeight="1" outlineLevel="1">
      <c r="A505" s="26" t="s">
        <v>470</v>
      </c>
      <c r="B505" s="27" t="s">
        <v>483</v>
      </c>
      <c r="C505" s="26">
        <v>2019</v>
      </c>
      <c r="D505" s="26"/>
      <c r="E505" s="26">
        <v>220</v>
      </c>
      <c r="F505" s="26">
        <v>15</v>
      </c>
      <c r="G505" s="19"/>
    </row>
    <row r="506" spans="1:7" s="18" customFormat="1" ht="18.75" hidden="1" customHeight="1" outlineLevel="1">
      <c r="A506" s="26" t="s">
        <v>470</v>
      </c>
      <c r="B506" s="27" t="s">
        <v>484</v>
      </c>
      <c r="C506" s="26">
        <v>2019</v>
      </c>
      <c r="D506" s="26"/>
      <c r="E506" s="26">
        <v>421</v>
      </c>
      <c r="F506" s="26">
        <v>115</v>
      </c>
      <c r="G506" s="19"/>
    </row>
    <row r="507" spans="1:7" s="18" customFormat="1" ht="18.75" hidden="1" customHeight="1" outlineLevel="1">
      <c r="A507" s="26" t="s">
        <v>470</v>
      </c>
      <c r="B507" s="27" t="s">
        <v>485</v>
      </c>
      <c r="C507" s="26">
        <v>2019</v>
      </c>
      <c r="D507" s="26"/>
      <c r="E507" s="26">
        <v>550</v>
      </c>
      <c r="F507" s="26">
        <v>15</v>
      </c>
      <c r="G507" s="19"/>
    </row>
    <row r="508" spans="1:7" s="18" customFormat="1" ht="18.75" hidden="1" customHeight="1" outlineLevel="1">
      <c r="A508" s="26" t="s">
        <v>470</v>
      </c>
      <c r="B508" s="27" t="s">
        <v>486</v>
      </c>
      <c r="C508" s="26">
        <v>2019</v>
      </c>
      <c r="D508" s="26"/>
      <c r="E508" s="26">
        <v>30</v>
      </c>
      <c r="F508" s="26">
        <v>15</v>
      </c>
      <c r="G508" s="19"/>
    </row>
    <row r="509" spans="1:7" s="18" customFormat="1" ht="18.75" hidden="1" customHeight="1" outlineLevel="1">
      <c r="A509" s="26" t="s">
        <v>470</v>
      </c>
      <c r="B509" s="27" t="s">
        <v>487</v>
      </c>
      <c r="C509" s="26">
        <v>2019</v>
      </c>
      <c r="D509" s="26"/>
      <c r="E509" s="26">
        <v>25</v>
      </c>
      <c r="F509" s="26">
        <v>15</v>
      </c>
      <c r="G509" s="19"/>
    </row>
    <row r="510" spans="1:7" s="18" customFormat="1" ht="18.75" hidden="1" customHeight="1" outlineLevel="1">
      <c r="A510" s="26" t="s">
        <v>470</v>
      </c>
      <c r="B510" s="27" t="s">
        <v>488</v>
      </c>
      <c r="C510" s="26">
        <v>2019</v>
      </c>
      <c r="D510" s="26"/>
      <c r="E510" s="26">
        <v>10</v>
      </c>
      <c r="F510" s="26">
        <v>25</v>
      </c>
      <c r="G510" s="19"/>
    </row>
    <row r="511" spans="1:7" s="18" customFormat="1" ht="18.75" hidden="1" customHeight="1" outlineLevel="1">
      <c r="A511" s="26" t="s">
        <v>470</v>
      </c>
      <c r="B511" s="27" t="s">
        <v>489</v>
      </c>
      <c r="C511" s="26">
        <v>2019</v>
      </c>
      <c r="D511" s="26"/>
      <c r="E511" s="26">
        <v>60</v>
      </c>
      <c r="F511" s="26">
        <v>15</v>
      </c>
      <c r="G511" s="19"/>
    </row>
    <row r="512" spans="1:7" s="18" customFormat="1" ht="18.75" hidden="1" customHeight="1" outlineLevel="1">
      <c r="A512" s="26" t="s">
        <v>470</v>
      </c>
      <c r="B512" s="27" t="s">
        <v>490</v>
      </c>
      <c r="C512" s="26">
        <v>2019</v>
      </c>
      <c r="D512" s="26"/>
      <c r="E512" s="26">
        <v>30</v>
      </c>
      <c r="F512" s="26">
        <v>46.14</v>
      </c>
      <c r="G512" s="19"/>
    </row>
    <row r="513" spans="1:7" s="18" customFormat="1" ht="18.75" hidden="1" customHeight="1" outlineLevel="1">
      <c r="A513" s="26" t="s">
        <v>470</v>
      </c>
      <c r="B513" s="27" t="s">
        <v>491</v>
      </c>
      <c r="C513" s="26">
        <v>2019</v>
      </c>
      <c r="D513" s="26"/>
      <c r="E513" s="26">
        <v>300</v>
      </c>
      <c r="F513" s="26">
        <v>80</v>
      </c>
      <c r="G513" s="19"/>
    </row>
    <row r="514" spans="1:7" s="18" customFormat="1" ht="18.75" hidden="1" customHeight="1" outlineLevel="1">
      <c r="A514" s="26" t="s">
        <v>470</v>
      </c>
      <c r="B514" s="27" t="s">
        <v>492</v>
      </c>
      <c r="C514" s="26">
        <v>2019</v>
      </c>
      <c r="D514" s="26"/>
      <c r="E514" s="26">
        <v>310</v>
      </c>
      <c r="F514" s="26">
        <v>15</v>
      </c>
      <c r="G514" s="19"/>
    </row>
    <row r="515" spans="1:7" s="18" customFormat="1" ht="18.75" hidden="1" customHeight="1" outlineLevel="1">
      <c r="A515" s="26" t="s">
        <v>470</v>
      </c>
      <c r="B515" s="27" t="s">
        <v>493</v>
      </c>
      <c r="C515" s="26">
        <v>2019</v>
      </c>
      <c r="D515" s="26"/>
      <c r="E515" s="26">
        <v>20</v>
      </c>
      <c r="F515" s="26">
        <v>15</v>
      </c>
      <c r="G515" s="19"/>
    </row>
    <row r="516" spans="1:7" s="18" customFormat="1" ht="18.75" hidden="1" customHeight="1" outlineLevel="1">
      <c r="A516" s="26" t="s">
        <v>470</v>
      </c>
      <c r="B516" s="27" t="s">
        <v>494</v>
      </c>
      <c r="C516" s="26">
        <v>2019</v>
      </c>
      <c r="D516" s="26"/>
      <c r="E516" s="26">
        <v>704</v>
      </c>
      <c r="F516" s="26">
        <v>90</v>
      </c>
      <c r="G516" s="19"/>
    </row>
    <row r="517" spans="1:7" s="18" customFormat="1" ht="18.75" hidden="1" customHeight="1" outlineLevel="1">
      <c r="A517" s="26" t="s">
        <v>470</v>
      </c>
      <c r="B517" s="27" t="s">
        <v>495</v>
      </c>
      <c r="C517" s="26">
        <v>2019</v>
      </c>
      <c r="D517" s="26"/>
      <c r="E517" s="26">
        <v>90</v>
      </c>
      <c r="F517" s="26">
        <v>15</v>
      </c>
      <c r="G517" s="19"/>
    </row>
    <row r="518" spans="1:7" s="18" customFormat="1" ht="18.75" hidden="1" customHeight="1" outlineLevel="1">
      <c r="A518" s="26" t="s">
        <v>470</v>
      </c>
      <c r="B518" s="27" t="s">
        <v>496</v>
      </c>
      <c r="C518" s="26">
        <v>2019</v>
      </c>
      <c r="D518" s="26"/>
      <c r="E518" s="26">
        <v>40</v>
      </c>
      <c r="F518" s="26">
        <v>15</v>
      </c>
      <c r="G518" s="19"/>
    </row>
    <row r="519" spans="1:7" s="18" customFormat="1" ht="18.75" hidden="1" customHeight="1" outlineLevel="1">
      <c r="A519" s="26" t="s">
        <v>470</v>
      </c>
      <c r="B519" s="27" t="s">
        <v>497</v>
      </c>
      <c r="C519" s="26">
        <v>2019</v>
      </c>
      <c r="D519" s="26"/>
      <c r="E519" s="26">
        <v>80</v>
      </c>
      <c r="F519" s="26">
        <v>80</v>
      </c>
      <c r="G519" s="19"/>
    </row>
    <row r="520" spans="1:7" s="18" customFormat="1" ht="18.75" hidden="1" customHeight="1" outlineLevel="1">
      <c r="A520" s="26" t="s">
        <v>470</v>
      </c>
      <c r="B520" s="27" t="s">
        <v>498</v>
      </c>
      <c r="C520" s="26">
        <v>2019</v>
      </c>
      <c r="D520" s="26"/>
      <c r="E520" s="26">
        <v>155</v>
      </c>
      <c r="F520" s="26">
        <v>10</v>
      </c>
      <c r="G520" s="19"/>
    </row>
    <row r="521" spans="1:7" s="18" customFormat="1" ht="18.75" hidden="1" customHeight="1" outlineLevel="1">
      <c r="A521" s="26" t="s">
        <v>470</v>
      </c>
      <c r="B521" s="27" t="s">
        <v>499</v>
      </c>
      <c r="C521" s="26">
        <v>2019</v>
      </c>
      <c r="D521" s="26"/>
      <c r="E521" s="26">
        <v>10</v>
      </c>
      <c r="F521" s="26">
        <v>36.369999999999997</v>
      </c>
      <c r="G521" s="19"/>
    </row>
    <row r="522" spans="1:7" s="18" customFormat="1" ht="18.75" hidden="1" customHeight="1" outlineLevel="1">
      <c r="A522" s="26" t="s">
        <v>470</v>
      </c>
      <c r="B522" s="27" t="s">
        <v>500</v>
      </c>
      <c r="C522" s="26">
        <v>2019</v>
      </c>
      <c r="D522" s="26"/>
      <c r="E522" s="26">
        <v>35</v>
      </c>
      <c r="F522" s="26">
        <v>120</v>
      </c>
      <c r="G522" s="19"/>
    </row>
    <row r="523" spans="1:7" s="18" customFormat="1" ht="18.75" hidden="1" customHeight="1" outlineLevel="1">
      <c r="A523" s="26" t="s">
        <v>470</v>
      </c>
      <c r="B523" s="27" t="s">
        <v>501</v>
      </c>
      <c r="C523" s="26">
        <v>2019</v>
      </c>
      <c r="D523" s="26"/>
      <c r="E523" s="26">
        <v>50</v>
      </c>
      <c r="F523" s="26">
        <v>15</v>
      </c>
      <c r="G523" s="19"/>
    </row>
    <row r="524" spans="1:7" s="18" customFormat="1" ht="18.75" hidden="1" customHeight="1" outlineLevel="1">
      <c r="A524" s="26" t="s">
        <v>470</v>
      </c>
      <c r="B524" s="27" t="s">
        <v>502</v>
      </c>
      <c r="C524" s="26">
        <v>2019</v>
      </c>
      <c r="D524" s="26"/>
      <c r="E524" s="26">
        <v>220</v>
      </c>
      <c r="F524" s="26">
        <v>15</v>
      </c>
      <c r="G524" s="19"/>
    </row>
    <row r="525" spans="1:7" s="18" customFormat="1" ht="18.75" hidden="1" customHeight="1" outlineLevel="1">
      <c r="A525" s="26" t="s">
        <v>470</v>
      </c>
      <c r="B525" s="27" t="s">
        <v>503</v>
      </c>
      <c r="C525" s="26">
        <v>2019</v>
      </c>
      <c r="D525" s="26"/>
      <c r="E525" s="26">
        <v>371</v>
      </c>
      <c r="F525" s="26">
        <v>15</v>
      </c>
      <c r="G525" s="19"/>
    </row>
    <row r="526" spans="1:7" s="18" customFormat="1" ht="18.75" hidden="1" customHeight="1" outlineLevel="1">
      <c r="A526" s="26" t="s">
        <v>470</v>
      </c>
      <c r="B526" s="27" t="s">
        <v>504</v>
      </c>
      <c r="C526" s="26">
        <v>2019</v>
      </c>
      <c r="D526" s="26"/>
      <c r="E526" s="26">
        <v>665</v>
      </c>
      <c r="F526" s="26">
        <v>15</v>
      </c>
      <c r="G526" s="19"/>
    </row>
    <row r="527" spans="1:7" s="18" customFormat="1" ht="18.75" hidden="1" customHeight="1" outlineLevel="1">
      <c r="A527" s="26" t="s">
        <v>470</v>
      </c>
      <c r="B527" s="27" t="s">
        <v>505</v>
      </c>
      <c r="C527" s="26">
        <v>2019</v>
      </c>
      <c r="D527" s="26"/>
      <c r="E527" s="26">
        <v>202</v>
      </c>
      <c r="F527" s="26">
        <v>15</v>
      </c>
      <c r="G527" s="19"/>
    </row>
    <row r="528" spans="1:7" s="18" customFormat="1" ht="18.75" hidden="1" customHeight="1" outlineLevel="1">
      <c r="A528" s="26" t="s">
        <v>470</v>
      </c>
      <c r="B528" s="27" t="s">
        <v>506</v>
      </c>
      <c r="C528" s="26">
        <v>2019</v>
      </c>
      <c r="D528" s="26"/>
      <c r="E528" s="26">
        <v>690</v>
      </c>
      <c r="F528" s="26">
        <v>15</v>
      </c>
      <c r="G528" s="19"/>
    </row>
    <row r="529" spans="1:7" s="18" customFormat="1" ht="18.75" hidden="1" customHeight="1" outlineLevel="1">
      <c r="A529" s="26" t="s">
        <v>470</v>
      </c>
      <c r="B529" s="27" t="s">
        <v>507</v>
      </c>
      <c r="C529" s="26">
        <v>2019</v>
      </c>
      <c r="D529" s="26"/>
      <c r="E529" s="26">
        <v>440</v>
      </c>
      <c r="F529" s="26">
        <v>15</v>
      </c>
      <c r="G529" s="19"/>
    </row>
    <row r="530" spans="1:7" s="18" customFormat="1" ht="18.75" hidden="1" customHeight="1" outlineLevel="1">
      <c r="A530" s="26" t="s">
        <v>470</v>
      </c>
      <c r="B530" s="27" t="s">
        <v>508</v>
      </c>
      <c r="C530" s="26">
        <v>2019</v>
      </c>
      <c r="D530" s="26"/>
      <c r="E530" s="26">
        <v>194</v>
      </c>
      <c r="F530" s="26">
        <v>15</v>
      </c>
      <c r="G530" s="19"/>
    </row>
    <row r="531" spans="1:7" s="18" customFormat="1" ht="18.75" hidden="1" customHeight="1" outlineLevel="1">
      <c r="A531" s="26" t="s">
        <v>470</v>
      </c>
      <c r="B531" s="27" t="s">
        <v>384</v>
      </c>
      <c r="C531" s="26">
        <v>2019</v>
      </c>
      <c r="D531" s="26"/>
      <c r="E531" s="26">
        <v>55</v>
      </c>
      <c r="F531" s="26">
        <v>30</v>
      </c>
      <c r="G531" s="19"/>
    </row>
    <row r="532" spans="1:7" s="18" customFormat="1" ht="18.75" hidden="1" customHeight="1" outlineLevel="1">
      <c r="A532" s="26" t="s">
        <v>470</v>
      </c>
      <c r="B532" s="27" t="s">
        <v>509</v>
      </c>
      <c r="C532" s="26">
        <v>2019</v>
      </c>
      <c r="D532" s="26"/>
      <c r="E532" s="26">
        <v>726</v>
      </c>
      <c r="F532" s="26">
        <v>15</v>
      </c>
      <c r="G532" s="19"/>
    </row>
    <row r="533" spans="1:7" s="18" customFormat="1" ht="18.75" hidden="1" customHeight="1" outlineLevel="1">
      <c r="A533" s="26" t="s">
        <v>470</v>
      </c>
      <c r="B533" s="27" t="s">
        <v>389</v>
      </c>
      <c r="C533" s="26">
        <v>2019</v>
      </c>
      <c r="D533" s="26"/>
      <c r="E533" s="26">
        <v>194</v>
      </c>
      <c r="F533" s="26">
        <v>15</v>
      </c>
      <c r="G533" s="19"/>
    </row>
    <row r="534" spans="1:7" s="18" customFormat="1" ht="18.75" hidden="1" customHeight="1" outlineLevel="1">
      <c r="A534" s="26" t="s">
        <v>470</v>
      </c>
      <c r="B534" s="27" t="s">
        <v>510</v>
      </c>
      <c r="C534" s="26">
        <v>2019</v>
      </c>
      <c r="D534" s="26"/>
      <c r="E534" s="26">
        <v>301</v>
      </c>
      <c r="F534" s="26">
        <v>15</v>
      </c>
      <c r="G534" s="19"/>
    </row>
    <row r="535" spans="1:7" s="18" customFormat="1" ht="18.75" hidden="1" customHeight="1" outlineLevel="1">
      <c r="A535" s="26" t="s">
        <v>470</v>
      </c>
      <c r="B535" s="27" t="s">
        <v>511</v>
      </c>
      <c r="C535" s="26">
        <v>2019</v>
      </c>
      <c r="D535" s="26"/>
      <c r="E535" s="26">
        <v>383</v>
      </c>
      <c r="F535" s="26">
        <v>15</v>
      </c>
      <c r="G535" s="19"/>
    </row>
    <row r="536" spans="1:7" s="18" customFormat="1" ht="18.75" hidden="1" customHeight="1" outlineLevel="1">
      <c r="A536" s="26" t="s">
        <v>470</v>
      </c>
      <c r="B536" s="27" t="s">
        <v>512</v>
      </c>
      <c r="C536" s="26">
        <v>2019</v>
      </c>
      <c r="D536" s="26"/>
      <c r="E536" s="26">
        <v>341</v>
      </c>
      <c r="F536" s="26">
        <v>15</v>
      </c>
      <c r="G536" s="19"/>
    </row>
    <row r="537" spans="1:7" s="18" customFormat="1" ht="18.75" hidden="1" customHeight="1" outlineLevel="1">
      <c r="A537" s="26" t="s">
        <v>470</v>
      </c>
      <c r="B537" s="27" t="s">
        <v>513</v>
      </c>
      <c r="C537" s="26">
        <v>2019</v>
      </c>
      <c r="D537" s="26"/>
      <c r="E537" s="26">
        <v>103</v>
      </c>
      <c r="F537" s="26">
        <v>110</v>
      </c>
      <c r="G537" s="19"/>
    </row>
    <row r="538" spans="1:7" s="18" customFormat="1" ht="18.75" hidden="1" customHeight="1" outlineLevel="1">
      <c r="A538" s="26" t="s">
        <v>470</v>
      </c>
      <c r="B538" s="27" t="s">
        <v>514</v>
      </c>
      <c r="C538" s="26">
        <v>2019</v>
      </c>
      <c r="D538" s="26"/>
      <c r="E538" s="26">
        <v>63</v>
      </c>
      <c r="F538" s="26">
        <v>90</v>
      </c>
      <c r="G538" s="19"/>
    </row>
    <row r="539" spans="1:7" s="18" customFormat="1" ht="18.75" hidden="1" customHeight="1" outlineLevel="1">
      <c r="A539" s="26" t="s">
        <v>470</v>
      </c>
      <c r="B539" s="27" t="s">
        <v>515</v>
      </c>
      <c r="C539" s="26">
        <v>2019</v>
      </c>
      <c r="D539" s="26"/>
      <c r="E539" s="26">
        <v>135</v>
      </c>
      <c r="F539" s="26">
        <v>15</v>
      </c>
      <c r="G539" s="19"/>
    </row>
    <row r="540" spans="1:7" s="18" customFormat="1" ht="18.75" hidden="1" customHeight="1" outlineLevel="1">
      <c r="A540" s="26" t="s">
        <v>470</v>
      </c>
      <c r="B540" s="27" t="s">
        <v>516</v>
      </c>
      <c r="C540" s="26">
        <v>2019</v>
      </c>
      <c r="D540" s="26"/>
      <c r="E540" s="26">
        <v>107</v>
      </c>
      <c r="F540" s="26">
        <v>15</v>
      </c>
      <c r="G540" s="19"/>
    </row>
    <row r="541" spans="1:7" s="18" customFormat="1" ht="18.75" hidden="1" customHeight="1" outlineLevel="1">
      <c r="A541" s="26" t="s">
        <v>470</v>
      </c>
      <c r="B541" s="27" t="s">
        <v>517</v>
      </c>
      <c r="C541" s="26">
        <v>2019</v>
      </c>
      <c r="D541" s="26"/>
      <c r="E541" s="26">
        <v>291</v>
      </c>
      <c r="F541" s="26">
        <v>12</v>
      </c>
      <c r="G541" s="19"/>
    </row>
    <row r="542" spans="1:7" s="18" customFormat="1" ht="18.75" hidden="1" customHeight="1" outlineLevel="1">
      <c r="A542" s="26" t="s">
        <v>470</v>
      </c>
      <c r="B542" s="27" t="s">
        <v>518</v>
      </c>
      <c r="C542" s="26">
        <v>2019</v>
      </c>
      <c r="D542" s="26"/>
      <c r="E542" s="26">
        <v>83</v>
      </c>
      <c r="F542" s="26">
        <v>15</v>
      </c>
      <c r="G542" s="19"/>
    </row>
    <row r="543" spans="1:7" s="18" customFormat="1" ht="18.75" hidden="1" customHeight="1" outlineLevel="1">
      <c r="A543" s="26" t="s">
        <v>470</v>
      </c>
      <c r="B543" s="27" t="s">
        <v>519</v>
      </c>
      <c r="C543" s="26">
        <v>2019</v>
      </c>
      <c r="D543" s="26"/>
      <c r="E543" s="26">
        <v>202</v>
      </c>
      <c r="F543" s="26">
        <v>0</v>
      </c>
      <c r="G543" s="19"/>
    </row>
    <row r="544" spans="1:7" s="18" customFormat="1" ht="18.75" hidden="1" customHeight="1" outlineLevel="1">
      <c r="A544" s="26" t="s">
        <v>470</v>
      </c>
      <c r="B544" s="27" t="s">
        <v>520</v>
      </c>
      <c r="C544" s="26">
        <v>2019</v>
      </c>
      <c r="D544" s="26"/>
      <c r="E544" s="26">
        <v>157</v>
      </c>
      <c r="F544" s="26">
        <v>15</v>
      </c>
      <c r="G544" s="19"/>
    </row>
    <row r="545" spans="1:7" s="18" customFormat="1" ht="18.75" hidden="1" customHeight="1" outlineLevel="1">
      <c r="A545" s="26" t="s">
        <v>470</v>
      </c>
      <c r="B545" s="27" t="s">
        <v>521</v>
      </c>
      <c r="C545" s="26">
        <v>2019</v>
      </c>
      <c r="D545" s="26"/>
      <c r="E545" s="26">
        <v>139</v>
      </c>
      <c r="F545" s="26">
        <v>14</v>
      </c>
      <c r="G545" s="19"/>
    </row>
    <row r="546" spans="1:7" s="18" customFormat="1" ht="18.75" hidden="1" customHeight="1" outlineLevel="1">
      <c r="A546" s="26" t="s">
        <v>470</v>
      </c>
      <c r="B546" s="27" t="s">
        <v>522</v>
      </c>
      <c r="C546" s="26">
        <v>2019</v>
      </c>
      <c r="D546" s="26"/>
      <c r="E546" s="26">
        <v>46</v>
      </c>
      <c r="F546" s="26">
        <v>15</v>
      </c>
      <c r="G546" s="19"/>
    </row>
    <row r="547" spans="1:7" s="18" customFormat="1" ht="18.75" hidden="1" customHeight="1" outlineLevel="1">
      <c r="A547" s="26" t="s">
        <v>470</v>
      </c>
      <c r="B547" s="27" t="s">
        <v>523</v>
      </c>
      <c r="C547" s="26">
        <v>2019</v>
      </c>
      <c r="D547" s="26"/>
      <c r="E547" s="26">
        <v>236</v>
      </c>
      <c r="F547" s="26">
        <v>37.5</v>
      </c>
      <c r="G547" s="19"/>
    </row>
    <row r="548" spans="1:7" s="18" customFormat="1" ht="18.75" hidden="1" customHeight="1" outlineLevel="1">
      <c r="A548" s="26" t="s">
        <v>470</v>
      </c>
      <c r="B548" s="27" t="s">
        <v>524</v>
      </c>
      <c r="C548" s="26">
        <v>2019</v>
      </c>
      <c r="D548" s="26"/>
      <c r="E548" s="26">
        <v>118</v>
      </c>
      <c r="F548" s="26">
        <v>15</v>
      </c>
      <c r="G548" s="19"/>
    </row>
    <row r="549" spans="1:7" s="18" customFormat="1" ht="18.75" hidden="1" customHeight="1" outlineLevel="1">
      <c r="A549" s="26" t="s">
        <v>470</v>
      </c>
      <c r="B549" s="27" t="s">
        <v>525</v>
      </c>
      <c r="C549" s="26">
        <v>2019</v>
      </c>
      <c r="D549" s="26"/>
      <c r="E549" s="26">
        <v>154</v>
      </c>
      <c r="F549" s="26">
        <v>15</v>
      </c>
      <c r="G549" s="19"/>
    </row>
    <row r="550" spans="1:7" s="18" customFormat="1" ht="18.75" hidden="1" customHeight="1" outlineLevel="1">
      <c r="A550" s="26" t="s">
        <v>470</v>
      </c>
      <c r="B550" s="27" t="s">
        <v>526</v>
      </c>
      <c r="C550" s="26">
        <v>2019</v>
      </c>
      <c r="D550" s="26"/>
      <c r="E550" s="26">
        <v>654</v>
      </c>
      <c r="F550" s="26">
        <v>120</v>
      </c>
      <c r="G550" s="19"/>
    </row>
    <row r="551" spans="1:7" s="18" customFormat="1" ht="18.75" hidden="1" customHeight="1" outlineLevel="1">
      <c r="A551" s="26" t="s">
        <v>470</v>
      </c>
      <c r="B551" s="27" t="s">
        <v>527</v>
      </c>
      <c r="C551" s="26">
        <v>2019</v>
      </c>
      <c r="D551" s="26"/>
      <c r="E551" s="26">
        <v>143</v>
      </c>
      <c r="F551" s="26">
        <v>40</v>
      </c>
      <c r="G551" s="19"/>
    </row>
    <row r="552" spans="1:7" s="18" customFormat="1" ht="18.75" hidden="1" customHeight="1" outlineLevel="1">
      <c r="A552" s="26" t="s">
        <v>470</v>
      </c>
      <c r="B552" s="27" t="s">
        <v>528</v>
      </c>
      <c r="C552" s="26">
        <v>2019</v>
      </c>
      <c r="D552" s="26"/>
      <c r="E552" s="26">
        <v>266</v>
      </c>
      <c r="F552" s="26">
        <v>15</v>
      </c>
      <c r="G552" s="19"/>
    </row>
    <row r="553" spans="1:7" s="18" customFormat="1" ht="18.75" hidden="1" customHeight="1" outlineLevel="1">
      <c r="A553" s="26" t="s">
        <v>470</v>
      </c>
      <c r="B553" s="27" t="s">
        <v>529</v>
      </c>
      <c r="C553" s="26">
        <v>2019</v>
      </c>
      <c r="D553" s="26"/>
      <c r="E553" s="26">
        <v>231</v>
      </c>
      <c r="F553" s="26">
        <v>14</v>
      </c>
      <c r="G553" s="19"/>
    </row>
    <row r="554" spans="1:7" s="18" customFormat="1" ht="18.75" hidden="1" customHeight="1" outlineLevel="1">
      <c r="A554" s="26" t="s">
        <v>470</v>
      </c>
      <c r="B554" s="27" t="s">
        <v>530</v>
      </c>
      <c r="C554" s="26">
        <v>2019</v>
      </c>
      <c r="D554" s="26"/>
      <c r="E554" s="26">
        <v>225</v>
      </c>
      <c r="F554" s="26">
        <v>150</v>
      </c>
      <c r="G554" s="19"/>
    </row>
    <row r="555" spans="1:7" s="18" customFormat="1" ht="18.75" hidden="1" customHeight="1" outlineLevel="1">
      <c r="A555" s="26" t="s">
        <v>470</v>
      </c>
      <c r="B555" s="27" t="s">
        <v>531</v>
      </c>
      <c r="C555" s="26">
        <v>2019</v>
      </c>
      <c r="D555" s="26"/>
      <c r="E555" s="26">
        <v>158</v>
      </c>
      <c r="F555" s="26">
        <v>60</v>
      </c>
      <c r="G555" s="19"/>
    </row>
    <row r="556" spans="1:7" s="18" customFormat="1" ht="18.75" hidden="1" customHeight="1" outlineLevel="1">
      <c r="A556" s="26" t="s">
        <v>470</v>
      </c>
      <c r="B556" s="27" t="s">
        <v>532</v>
      </c>
      <c r="C556" s="26">
        <v>2019</v>
      </c>
      <c r="D556" s="26"/>
      <c r="E556" s="26">
        <v>218</v>
      </c>
      <c r="F556" s="26">
        <v>90</v>
      </c>
      <c r="G556" s="19"/>
    </row>
    <row r="557" spans="1:7" s="18" customFormat="1" ht="18.75" hidden="1" customHeight="1" outlineLevel="1">
      <c r="A557" s="26" t="s">
        <v>470</v>
      </c>
      <c r="B557" s="27" t="s">
        <v>533</v>
      </c>
      <c r="C557" s="26">
        <v>2019</v>
      </c>
      <c r="D557" s="26"/>
      <c r="E557" s="26">
        <v>232</v>
      </c>
      <c r="F557" s="26">
        <v>30</v>
      </c>
      <c r="G557" s="19"/>
    </row>
    <row r="558" spans="1:7" s="18" customFormat="1" ht="18.75" hidden="1" customHeight="1" outlineLevel="1">
      <c r="A558" s="26" t="s">
        <v>470</v>
      </c>
      <c r="B558" s="27" t="s">
        <v>534</v>
      </c>
      <c r="C558" s="26">
        <v>2019</v>
      </c>
      <c r="D558" s="26"/>
      <c r="E558" s="26">
        <v>157</v>
      </c>
      <c r="F558" s="26">
        <v>15</v>
      </c>
      <c r="G558" s="19"/>
    </row>
    <row r="559" spans="1:7" s="18" customFormat="1" ht="18.75" hidden="1" customHeight="1" outlineLevel="1">
      <c r="A559" s="26" t="s">
        <v>470</v>
      </c>
      <c r="B559" s="27" t="s">
        <v>535</v>
      </c>
      <c r="C559" s="26">
        <v>2019</v>
      </c>
      <c r="D559" s="26"/>
      <c r="E559" s="26">
        <v>238</v>
      </c>
      <c r="F559" s="26">
        <v>120</v>
      </c>
      <c r="G559" s="19"/>
    </row>
    <row r="560" spans="1:7" s="18" customFormat="1" ht="18.75" hidden="1" customHeight="1" outlineLevel="1">
      <c r="A560" s="26" t="s">
        <v>470</v>
      </c>
      <c r="B560" s="27" t="s">
        <v>536</v>
      </c>
      <c r="C560" s="26">
        <v>2019</v>
      </c>
      <c r="D560" s="26"/>
      <c r="E560" s="26">
        <v>46</v>
      </c>
      <c r="F560" s="26">
        <v>15</v>
      </c>
      <c r="G560" s="19"/>
    </row>
    <row r="561" spans="1:7" s="18" customFormat="1" ht="18.75" hidden="1" customHeight="1" outlineLevel="1">
      <c r="A561" s="26" t="s">
        <v>470</v>
      </c>
      <c r="B561" s="27" t="s">
        <v>537</v>
      </c>
      <c r="C561" s="26">
        <v>2019</v>
      </c>
      <c r="D561" s="26"/>
      <c r="E561" s="26">
        <v>240</v>
      </c>
      <c r="F561" s="26">
        <v>53</v>
      </c>
      <c r="G561" s="19"/>
    </row>
    <row r="562" spans="1:7" s="18" customFormat="1" ht="18.75" hidden="1" customHeight="1" outlineLevel="1">
      <c r="A562" s="26" t="s">
        <v>470</v>
      </c>
      <c r="B562" s="27" t="s">
        <v>538</v>
      </c>
      <c r="C562" s="26">
        <v>2019</v>
      </c>
      <c r="D562" s="26"/>
      <c r="E562" s="26">
        <v>3</v>
      </c>
      <c r="F562" s="26">
        <v>90</v>
      </c>
      <c r="G562" s="19"/>
    </row>
    <row r="563" spans="1:7" s="18" customFormat="1" ht="18.75" hidden="1" customHeight="1" outlineLevel="1">
      <c r="A563" s="26" t="s">
        <v>470</v>
      </c>
      <c r="B563" s="27" t="s">
        <v>539</v>
      </c>
      <c r="C563" s="26">
        <v>2020</v>
      </c>
      <c r="D563" s="26"/>
      <c r="E563" s="26">
        <v>5</v>
      </c>
      <c r="F563" s="26">
        <v>30</v>
      </c>
      <c r="G563" s="19"/>
    </row>
    <row r="564" spans="1:7" s="18" customFormat="1" ht="18.75" hidden="1" customHeight="1" outlineLevel="1">
      <c r="A564" s="26" t="s">
        <v>470</v>
      </c>
      <c r="B564" s="27" t="s">
        <v>540</v>
      </c>
      <c r="C564" s="26">
        <v>2020</v>
      </c>
      <c r="D564" s="26"/>
      <c r="E564" s="26">
        <v>10</v>
      </c>
      <c r="F564" s="26">
        <v>45</v>
      </c>
      <c r="G564" s="19"/>
    </row>
    <row r="565" spans="1:7" s="18" customFormat="1" ht="18.75" hidden="1" customHeight="1" outlineLevel="1">
      <c r="A565" s="26" t="s">
        <v>470</v>
      </c>
      <c r="B565" s="27" t="s">
        <v>541</v>
      </c>
      <c r="C565" s="26">
        <v>2020</v>
      </c>
      <c r="D565" s="26"/>
      <c r="E565" s="26">
        <v>320</v>
      </c>
      <c r="F565" s="26">
        <v>104.4</v>
      </c>
      <c r="G565" s="19"/>
    </row>
    <row r="566" spans="1:7" s="18" customFormat="1" ht="18.75" hidden="1" customHeight="1" outlineLevel="1">
      <c r="A566" s="26" t="s">
        <v>470</v>
      </c>
      <c r="B566" s="27" t="s">
        <v>542</v>
      </c>
      <c r="C566" s="26">
        <v>2020</v>
      </c>
      <c r="D566" s="26"/>
      <c r="E566" s="26">
        <v>700</v>
      </c>
      <c r="F566" s="26">
        <v>30</v>
      </c>
      <c r="G566" s="19"/>
    </row>
    <row r="567" spans="1:7" s="18" customFormat="1" ht="18.75" hidden="1" customHeight="1" outlineLevel="1">
      <c r="A567" s="26" t="s">
        <v>470</v>
      </c>
      <c r="B567" s="27" t="s">
        <v>543</v>
      </c>
      <c r="C567" s="26">
        <v>2020</v>
      </c>
      <c r="D567" s="26"/>
      <c r="E567" s="26">
        <v>180</v>
      </c>
      <c r="F567" s="26">
        <v>15</v>
      </c>
      <c r="G567" s="19"/>
    </row>
    <row r="568" spans="1:7" s="18" customFormat="1" ht="18.75" hidden="1" customHeight="1" outlineLevel="1">
      <c r="A568" s="26" t="s">
        <v>470</v>
      </c>
      <c r="B568" s="27" t="s">
        <v>544</v>
      </c>
      <c r="C568" s="26">
        <v>2020</v>
      </c>
      <c r="D568" s="26"/>
      <c r="E568" s="26">
        <v>80</v>
      </c>
      <c r="F568" s="26">
        <v>100</v>
      </c>
      <c r="G568" s="19"/>
    </row>
    <row r="569" spans="1:7" s="18" customFormat="1" ht="18.75" hidden="1" customHeight="1" outlineLevel="1">
      <c r="A569" s="26" t="s">
        <v>470</v>
      </c>
      <c r="B569" s="27" t="s">
        <v>545</v>
      </c>
      <c r="C569" s="26">
        <v>2020</v>
      </c>
      <c r="D569" s="26"/>
      <c r="E569" s="26">
        <v>15</v>
      </c>
      <c r="F569" s="26">
        <v>10</v>
      </c>
      <c r="G569" s="19"/>
    </row>
    <row r="570" spans="1:7" s="18" customFormat="1" ht="18.75" hidden="1" customHeight="1" outlineLevel="1">
      <c r="A570" s="26" t="s">
        <v>470</v>
      </c>
      <c r="B570" s="27" t="s">
        <v>546</v>
      </c>
      <c r="C570" s="26">
        <v>2020</v>
      </c>
      <c r="D570" s="26"/>
      <c r="E570" s="26">
        <v>257</v>
      </c>
      <c r="F570" s="26">
        <v>5</v>
      </c>
      <c r="G570" s="19"/>
    </row>
    <row r="571" spans="1:7" s="18" customFormat="1" ht="18.75" hidden="1" customHeight="1" outlineLevel="1">
      <c r="A571" s="26" t="s">
        <v>470</v>
      </c>
      <c r="B571" s="27" t="s">
        <v>468</v>
      </c>
      <c r="C571" s="26">
        <v>2020</v>
      </c>
      <c r="D571" s="26"/>
      <c r="E571" s="26">
        <v>2957</v>
      </c>
      <c r="F571" s="26">
        <v>150</v>
      </c>
      <c r="G571" s="19"/>
    </row>
    <row r="572" spans="1:7" s="18" customFormat="1" ht="18.75" hidden="1" customHeight="1" outlineLevel="1">
      <c r="A572" s="26" t="s">
        <v>470</v>
      </c>
      <c r="B572" s="27" t="s">
        <v>547</v>
      </c>
      <c r="C572" s="26">
        <v>2020</v>
      </c>
      <c r="D572" s="26"/>
      <c r="E572" s="26">
        <v>48</v>
      </c>
      <c r="F572" s="26">
        <v>15</v>
      </c>
      <c r="G572" s="19"/>
    </row>
    <row r="573" spans="1:7" s="18" customFormat="1" ht="15.75" collapsed="1">
      <c r="A573" s="23"/>
      <c r="B573" s="24" t="s">
        <v>289</v>
      </c>
      <c r="C573" s="23"/>
      <c r="D573" s="23" t="s">
        <v>136</v>
      </c>
      <c r="E573" s="23"/>
      <c r="F573" s="23"/>
      <c r="G573" s="19"/>
    </row>
    <row r="574" spans="1:7" s="18" customFormat="1" ht="18.75" customHeight="1">
      <c r="A574" s="20"/>
      <c r="B574" s="25" t="s">
        <v>91</v>
      </c>
      <c r="C574" s="20"/>
      <c r="D574" s="20"/>
      <c r="E574" s="20"/>
      <c r="F574" s="20"/>
      <c r="G574" s="19"/>
    </row>
    <row r="575" spans="1:7" s="18" customFormat="1" ht="17.25" customHeight="1">
      <c r="A575" s="26" t="s">
        <v>470</v>
      </c>
      <c r="B575" s="27" t="s">
        <v>142</v>
      </c>
      <c r="C575" s="26"/>
      <c r="D575" s="26"/>
      <c r="E575" s="26"/>
      <c r="F575" s="26"/>
      <c r="G575" s="19"/>
    </row>
    <row r="576" spans="1:7" s="18" customFormat="1" ht="17.25" customHeight="1">
      <c r="A576" s="26" t="s">
        <v>470</v>
      </c>
      <c r="B576" s="27" t="s">
        <v>94</v>
      </c>
      <c r="C576" s="26"/>
      <c r="D576" s="26"/>
      <c r="E576" s="26"/>
      <c r="F576" s="26"/>
      <c r="G576" s="19"/>
    </row>
    <row r="577" spans="1:7" s="18" customFormat="1" ht="17.25" customHeight="1">
      <c r="A577" s="26" t="s">
        <v>470</v>
      </c>
      <c r="B577" s="27" t="s">
        <v>95</v>
      </c>
      <c r="C577" s="26">
        <v>2019</v>
      </c>
      <c r="D577" s="26" t="s">
        <v>136</v>
      </c>
      <c r="E577" s="26">
        <f ca="1">SUMIF($C$580:$F$594,$C$577,$E$580:$E$594)</f>
        <v>3504</v>
      </c>
      <c r="F577" s="26">
        <f ca="1">SUMIF($C$580:$F$594,$C$577,$F$580:$F$594)</f>
        <v>4610</v>
      </c>
      <c r="G577" s="19"/>
    </row>
    <row r="578" spans="1:7" s="18" customFormat="1" ht="17.25" customHeight="1">
      <c r="A578" s="26" t="s">
        <v>470</v>
      </c>
      <c r="B578" s="27" t="s">
        <v>95</v>
      </c>
      <c r="C578" s="26">
        <v>2020</v>
      </c>
      <c r="D578" s="26" t="s">
        <v>136</v>
      </c>
      <c r="E578" s="26">
        <f ca="1">SUMIF($C$580:$F$594,$C$578,$E$580:$E$594)</f>
        <v>2791</v>
      </c>
      <c r="F578" s="26">
        <f ca="1">SUMIF($C$580:$F$594,$C$578,$F$580:$F$594)</f>
        <v>550</v>
      </c>
      <c r="G578" s="19"/>
    </row>
    <row r="579" spans="1:7" s="18" customFormat="1" ht="17.25" customHeight="1">
      <c r="A579" s="26" t="s">
        <v>470</v>
      </c>
      <c r="B579" s="27" t="s">
        <v>95</v>
      </c>
      <c r="C579" s="26">
        <v>2021</v>
      </c>
      <c r="D579" s="26" t="s">
        <v>136</v>
      </c>
      <c r="E579" s="26">
        <f ca="1">SUMIF($C$580:$F$594,$C$579,$E$580:$E$594)</f>
        <v>0</v>
      </c>
      <c r="F579" s="26">
        <f ca="1">SUMIF($C$580:$F$594,$C$579,$F$580:$F$594)</f>
        <v>0</v>
      </c>
      <c r="G579" s="19"/>
    </row>
    <row r="580" spans="1:7" s="18" customFormat="1" ht="17.25" hidden="1" customHeight="1" outlineLevel="1">
      <c r="A580" s="26" t="s">
        <v>470</v>
      </c>
      <c r="B580" s="27" t="s">
        <v>548</v>
      </c>
      <c r="C580" s="26">
        <v>2018</v>
      </c>
      <c r="D580" s="26"/>
      <c r="E580" s="26">
        <v>120</v>
      </c>
      <c r="F580" s="26">
        <v>70</v>
      </c>
      <c r="G580" s="19"/>
    </row>
    <row r="581" spans="1:7" s="18" customFormat="1" ht="17.25" hidden="1" customHeight="1" outlineLevel="1">
      <c r="A581" s="26" t="s">
        <v>470</v>
      </c>
      <c r="B581" s="27" t="s">
        <v>549</v>
      </c>
      <c r="C581" s="26">
        <v>2018</v>
      </c>
      <c r="D581" s="26"/>
      <c r="E581" s="26">
        <v>220</v>
      </c>
      <c r="F581" s="26">
        <v>150</v>
      </c>
      <c r="G581" s="19"/>
    </row>
    <row r="582" spans="1:7" s="18" customFormat="1" ht="17.25" hidden="1" customHeight="1" outlineLevel="1">
      <c r="A582" s="26" t="s">
        <v>470</v>
      </c>
      <c r="B582" s="27" t="s">
        <v>550</v>
      </c>
      <c r="C582" s="26">
        <v>2019</v>
      </c>
      <c r="D582" s="26"/>
      <c r="E582" s="26">
        <v>50</v>
      </c>
      <c r="F582" s="26">
        <v>270</v>
      </c>
      <c r="G582" s="19"/>
    </row>
    <row r="583" spans="1:7" s="18" customFormat="1" ht="17.25" hidden="1" customHeight="1" outlineLevel="1">
      <c r="A583" s="26" t="s">
        <v>470</v>
      </c>
      <c r="B583" s="27" t="s">
        <v>551</v>
      </c>
      <c r="C583" s="26">
        <v>2019</v>
      </c>
      <c r="D583" s="26"/>
      <c r="E583" s="26">
        <v>110</v>
      </c>
      <c r="F583" s="26">
        <v>70</v>
      </c>
      <c r="G583" s="19"/>
    </row>
    <row r="584" spans="1:7" s="18" customFormat="1" ht="17.25" hidden="1" customHeight="1" outlineLevel="1">
      <c r="A584" s="26" t="s">
        <v>470</v>
      </c>
      <c r="B584" s="27" t="s">
        <v>505</v>
      </c>
      <c r="C584" s="26">
        <v>2019</v>
      </c>
      <c r="D584" s="26"/>
      <c r="E584" s="26">
        <v>404</v>
      </c>
      <c r="F584" s="26">
        <v>15</v>
      </c>
      <c r="G584" s="19"/>
    </row>
    <row r="585" spans="1:7" s="18" customFormat="1" ht="17.25" hidden="1" customHeight="1" outlineLevel="1">
      <c r="A585" s="26" t="s">
        <v>470</v>
      </c>
      <c r="B585" s="27" t="s">
        <v>552</v>
      </c>
      <c r="C585" s="26">
        <v>2019</v>
      </c>
      <c r="D585" s="26"/>
      <c r="E585" s="26">
        <v>230</v>
      </c>
      <c r="F585" s="26">
        <v>15</v>
      </c>
      <c r="G585" s="19"/>
    </row>
    <row r="586" spans="1:7" s="18" customFormat="1" ht="17.25" hidden="1" customHeight="1" outlineLevel="1">
      <c r="A586" s="26" t="s">
        <v>470</v>
      </c>
      <c r="B586" s="27" t="s">
        <v>553</v>
      </c>
      <c r="C586" s="26">
        <v>2019</v>
      </c>
      <c r="D586" s="26"/>
      <c r="E586" s="26">
        <v>2165</v>
      </c>
      <c r="F586" s="26">
        <v>150</v>
      </c>
      <c r="G586" s="19"/>
    </row>
    <row r="587" spans="1:7" s="18" customFormat="1" ht="17.25" hidden="1" customHeight="1" outlineLevel="1">
      <c r="A587" s="26" t="s">
        <v>470</v>
      </c>
      <c r="B587" s="27" t="s">
        <v>554</v>
      </c>
      <c r="C587" s="26">
        <v>2019</v>
      </c>
      <c r="D587" s="26"/>
      <c r="E587" s="26">
        <v>542</v>
      </c>
      <c r="F587" s="26">
        <v>4000</v>
      </c>
      <c r="G587" s="19"/>
    </row>
    <row r="588" spans="1:7" s="18" customFormat="1" ht="17.25" hidden="1" customHeight="1" outlineLevel="1">
      <c r="A588" s="26" t="s">
        <v>470</v>
      </c>
      <c r="B588" s="27" t="s">
        <v>555</v>
      </c>
      <c r="C588" s="26">
        <v>2019</v>
      </c>
      <c r="D588" s="26"/>
      <c r="E588" s="26">
        <v>3</v>
      </c>
      <c r="F588" s="26">
        <v>90</v>
      </c>
      <c r="G588" s="19"/>
    </row>
    <row r="589" spans="1:7" s="18" customFormat="1" ht="17.25" hidden="1" customHeight="1" outlineLevel="1">
      <c r="A589" s="26" t="s">
        <v>470</v>
      </c>
      <c r="B589" s="27" t="s">
        <v>556</v>
      </c>
      <c r="C589" s="26">
        <v>2020</v>
      </c>
      <c r="D589" s="26"/>
      <c r="E589" s="26">
        <v>58</v>
      </c>
      <c r="F589" s="26">
        <v>15</v>
      </c>
      <c r="G589" s="19"/>
    </row>
    <row r="590" spans="1:7" s="18" customFormat="1" ht="17.25" hidden="1" customHeight="1" outlineLevel="1">
      <c r="A590" s="26" t="s">
        <v>470</v>
      </c>
      <c r="B590" s="27" t="s">
        <v>557</v>
      </c>
      <c r="C590" s="26">
        <v>2020</v>
      </c>
      <c r="D590" s="26"/>
      <c r="E590" s="26">
        <v>1087</v>
      </c>
      <c r="F590" s="26">
        <v>60</v>
      </c>
      <c r="G590" s="19"/>
    </row>
    <row r="591" spans="1:7" s="18" customFormat="1" ht="17.25" hidden="1" customHeight="1" outlineLevel="1">
      <c r="A591" s="26" t="s">
        <v>470</v>
      </c>
      <c r="B591" s="27" t="s">
        <v>558</v>
      </c>
      <c r="C591" s="26">
        <v>2020</v>
      </c>
      <c r="D591" s="26"/>
      <c r="E591" s="26">
        <v>262</v>
      </c>
      <c r="F591" s="26">
        <v>100</v>
      </c>
      <c r="G591" s="19"/>
    </row>
    <row r="592" spans="1:7" s="18" customFormat="1" ht="17.25" hidden="1" customHeight="1" outlineLevel="1">
      <c r="A592" s="26" t="s">
        <v>470</v>
      </c>
      <c r="B592" s="27" t="s">
        <v>559</v>
      </c>
      <c r="C592" s="26">
        <v>2020</v>
      </c>
      <c r="D592" s="26"/>
      <c r="E592" s="26">
        <v>889</v>
      </c>
      <c r="F592" s="26">
        <v>75</v>
      </c>
      <c r="G592" s="19"/>
    </row>
    <row r="593" spans="1:7" s="18" customFormat="1" ht="17.25" hidden="1" customHeight="1" outlineLevel="1">
      <c r="A593" s="26" t="s">
        <v>470</v>
      </c>
      <c r="B593" s="27" t="s">
        <v>560</v>
      </c>
      <c r="C593" s="26">
        <v>2020</v>
      </c>
      <c r="D593" s="26"/>
      <c r="E593" s="26">
        <v>490</v>
      </c>
      <c r="F593" s="26">
        <v>150</v>
      </c>
      <c r="G593" s="19"/>
    </row>
    <row r="594" spans="1:7" s="18" customFormat="1" ht="17.25" hidden="1" customHeight="1" outlineLevel="1">
      <c r="A594" s="26" t="s">
        <v>470</v>
      </c>
      <c r="B594" s="27" t="s">
        <v>561</v>
      </c>
      <c r="C594" s="26">
        <v>2020</v>
      </c>
      <c r="D594" s="26"/>
      <c r="E594" s="26">
        <v>5</v>
      </c>
      <c r="F594" s="26">
        <v>150</v>
      </c>
      <c r="G594" s="19"/>
    </row>
    <row r="595" spans="1:7" s="18" customFormat="1" ht="15.75" collapsed="1">
      <c r="A595" s="23"/>
      <c r="B595" s="24" t="s">
        <v>289</v>
      </c>
      <c r="C595" s="23"/>
      <c r="D595" s="23" t="s">
        <v>90</v>
      </c>
      <c r="E595" s="23"/>
      <c r="F595" s="23"/>
      <c r="G595" s="19"/>
    </row>
    <row r="596" spans="1:7" s="18" customFormat="1" ht="18.75" customHeight="1">
      <c r="A596" s="20"/>
      <c r="B596" s="25" t="s">
        <v>91</v>
      </c>
      <c r="C596" s="20"/>
      <c r="D596" s="20"/>
      <c r="E596" s="20"/>
      <c r="F596" s="20"/>
      <c r="G596" s="19"/>
    </row>
    <row r="597" spans="1:7" s="18" customFormat="1" ht="17.25" customHeight="1">
      <c r="A597" s="33" t="s">
        <v>562</v>
      </c>
      <c r="B597" s="34" t="s">
        <v>142</v>
      </c>
      <c r="C597" s="33"/>
      <c r="D597" s="33"/>
      <c r="E597" s="33"/>
      <c r="F597" s="33"/>
      <c r="G597" s="19"/>
    </row>
    <row r="598" spans="1:7" s="18" customFormat="1" ht="17.25" customHeight="1">
      <c r="A598" s="33" t="s">
        <v>562</v>
      </c>
      <c r="B598" s="34" t="s">
        <v>94</v>
      </c>
      <c r="C598" s="33"/>
      <c r="D598" s="33"/>
      <c r="E598" s="33"/>
      <c r="F598" s="33"/>
      <c r="G598" s="19"/>
    </row>
    <row r="599" spans="1:7" s="18" customFormat="1" ht="17.25" customHeight="1">
      <c r="A599" s="33" t="s">
        <v>562</v>
      </c>
      <c r="B599" s="34" t="s">
        <v>95</v>
      </c>
      <c r="C599" s="33">
        <v>2019</v>
      </c>
      <c r="D599" s="33" t="s">
        <v>90</v>
      </c>
      <c r="E599" s="33">
        <f ca="1">SUMIF($C$602:$F$602,$C$599,$E$602)</f>
        <v>0</v>
      </c>
      <c r="F599" s="33">
        <f ca="1">SUMIF($C$602:$F$602,$C$599,$F$602)</f>
        <v>0</v>
      </c>
      <c r="G599" s="19"/>
    </row>
    <row r="600" spans="1:7" s="18" customFormat="1" ht="17.25" customHeight="1">
      <c r="A600" s="33" t="s">
        <v>562</v>
      </c>
      <c r="B600" s="34" t="s">
        <v>95</v>
      </c>
      <c r="C600" s="33">
        <v>2020</v>
      </c>
      <c r="D600" s="33" t="s">
        <v>90</v>
      </c>
      <c r="E600" s="33">
        <f ca="1">SUMIF($C$602:$F$602,$C$600,$E$602)</f>
        <v>78</v>
      </c>
      <c r="F600" s="33">
        <f ca="1">SUMIF($C$602:$F$602,$C$600,$F$602)</f>
        <v>300</v>
      </c>
      <c r="G600" s="19"/>
    </row>
    <row r="601" spans="1:7" s="18" customFormat="1" ht="17.25" customHeight="1">
      <c r="A601" s="33" t="s">
        <v>562</v>
      </c>
      <c r="B601" s="34" t="s">
        <v>95</v>
      </c>
      <c r="C601" s="33">
        <v>2021</v>
      </c>
      <c r="D601" s="33" t="s">
        <v>90</v>
      </c>
      <c r="E601" s="33">
        <f ca="1">SUMIF($C$602:$F$602,$C$601,$E$602)</f>
        <v>0</v>
      </c>
      <c r="F601" s="33">
        <f ca="1">SUMIF($C$602:$F$602,$C$601,$F$602)</f>
        <v>0</v>
      </c>
      <c r="G601" s="19"/>
    </row>
    <row r="602" spans="1:7" s="18" customFormat="1" ht="78.75" hidden="1" outlineLevel="1">
      <c r="A602" s="33" t="s">
        <v>562</v>
      </c>
      <c r="B602" s="34" t="s">
        <v>469</v>
      </c>
      <c r="C602" s="33">
        <v>2020</v>
      </c>
      <c r="D602" s="33"/>
      <c r="E602" s="33">
        <v>78</v>
      </c>
      <c r="F602" s="33">
        <v>300</v>
      </c>
      <c r="G602" s="19"/>
    </row>
    <row r="603" spans="1:7" s="18" customFormat="1" ht="16.5" customHeight="1" collapsed="1">
      <c r="A603" s="21"/>
      <c r="B603" s="22" t="s">
        <v>563</v>
      </c>
      <c r="C603" s="21"/>
      <c r="D603" s="21"/>
      <c r="E603" s="21"/>
      <c r="F603" s="21"/>
      <c r="G603" s="19"/>
    </row>
    <row r="604" spans="1:7" s="18" customFormat="1" ht="17.25" customHeight="1">
      <c r="A604" s="23"/>
      <c r="B604" s="24" t="s">
        <v>89</v>
      </c>
      <c r="C604" s="23"/>
      <c r="D604" s="23" t="s">
        <v>136</v>
      </c>
      <c r="E604" s="23"/>
      <c r="F604" s="23"/>
      <c r="G604" s="19"/>
    </row>
    <row r="605" spans="1:7" s="18" customFormat="1" ht="17.25" customHeight="1">
      <c r="A605" s="20"/>
      <c r="B605" s="25" t="s">
        <v>91</v>
      </c>
      <c r="C605" s="20"/>
      <c r="D605" s="20"/>
      <c r="E605" s="20"/>
      <c r="F605" s="20"/>
      <c r="G605" s="19"/>
    </row>
    <row r="606" spans="1:7" s="18" customFormat="1" ht="17.25" customHeight="1">
      <c r="A606" s="26" t="s">
        <v>564</v>
      </c>
      <c r="B606" s="27" t="s">
        <v>93</v>
      </c>
      <c r="C606" s="26"/>
      <c r="D606" s="26"/>
      <c r="E606" s="26"/>
      <c r="F606" s="26"/>
      <c r="G606" s="19"/>
    </row>
    <row r="607" spans="1:7" s="18" customFormat="1" ht="17.25" customHeight="1">
      <c r="A607" s="26" t="s">
        <v>564</v>
      </c>
      <c r="B607" s="27" t="s">
        <v>94</v>
      </c>
      <c r="C607" s="26"/>
      <c r="D607" s="26"/>
      <c r="E607" s="26"/>
      <c r="F607" s="26"/>
      <c r="G607" s="19"/>
    </row>
    <row r="608" spans="1:7" s="18" customFormat="1" ht="17.25" customHeight="1">
      <c r="A608" s="26" t="s">
        <v>564</v>
      </c>
      <c r="B608" s="27" t="s">
        <v>95</v>
      </c>
      <c r="C608" s="26">
        <v>2019</v>
      </c>
      <c r="D608" s="26" t="s">
        <v>136</v>
      </c>
      <c r="E608" s="26">
        <f ca="1">SUMIF($C$611:$F$662,$C$608,$E$611:$E$662)</f>
        <v>4463</v>
      </c>
      <c r="F608" s="30">
        <f ca="1">SUMIF($C$611:$F$662,$C$608,$F$611:$F$662)</f>
        <v>2637.09</v>
      </c>
      <c r="G608" s="19"/>
    </row>
    <row r="609" spans="1:7" s="18" customFormat="1" ht="17.25" customHeight="1">
      <c r="A609" s="26" t="s">
        <v>564</v>
      </c>
      <c r="B609" s="27" t="s">
        <v>95</v>
      </c>
      <c r="C609" s="26">
        <v>2020</v>
      </c>
      <c r="D609" s="26" t="s">
        <v>136</v>
      </c>
      <c r="E609" s="26">
        <f ca="1">SUMIF($C$611:$F$662,$C$609,$E$611:$E$662)</f>
        <v>12205</v>
      </c>
      <c r="F609" s="30">
        <f ca="1">SUMIF($C$611:$F$662,$C$609,$F$611:$F$662)</f>
        <v>1887.75</v>
      </c>
      <c r="G609" s="19"/>
    </row>
    <row r="610" spans="1:7" s="18" customFormat="1" ht="17.25" customHeight="1">
      <c r="A610" s="26" t="s">
        <v>564</v>
      </c>
      <c r="B610" s="27" t="s">
        <v>95</v>
      </c>
      <c r="C610" s="26">
        <v>2021</v>
      </c>
      <c r="D610" s="26" t="s">
        <v>136</v>
      </c>
      <c r="E610" s="26">
        <f ca="1">SUMIF($C$611:$F$662,$C$610,$E$611:$E$662)</f>
        <v>0</v>
      </c>
      <c r="F610" s="30">
        <f ca="1">SUMIF($C$611:$F$662,$C$610,$F$611:$F$662)</f>
        <v>0</v>
      </c>
      <c r="G610" s="19"/>
    </row>
    <row r="611" spans="1:7" s="18" customFormat="1" ht="17.25" hidden="1" customHeight="1" outlineLevel="1">
      <c r="A611" s="26" t="s">
        <v>564</v>
      </c>
      <c r="B611" s="27" t="s">
        <v>482</v>
      </c>
      <c r="C611" s="26">
        <v>2019</v>
      </c>
      <c r="D611" s="26"/>
      <c r="E611" s="26">
        <v>75</v>
      </c>
      <c r="F611" s="26">
        <v>30</v>
      </c>
      <c r="G611" s="19"/>
    </row>
    <row r="612" spans="1:7" s="18" customFormat="1" ht="17.25" hidden="1" customHeight="1" outlineLevel="1">
      <c r="A612" s="26" t="s">
        <v>564</v>
      </c>
      <c r="B612" s="27" t="s">
        <v>483</v>
      </c>
      <c r="C612" s="26">
        <v>2019</v>
      </c>
      <c r="D612" s="26"/>
      <c r="E612" s="26">
        <v>35</v>
      </c>
      <c r="F612" s="26">
        <v>15</v>
      </c>
      <c r="G612" s="19"/>
    </row>
    <row r="613" spans="1:7" s="18" customFormat="1" ht="17.25" hidden="1" customHeight="1" outlineLevel="1">
      <c r="A613" s="26" t="s">
        <v>564</v>
      </c>
      <c r="B613" s="27" t="s">
        <v>294</v>
      </c>
      <c r="C613" s="26">
        <v>2019</v>
      </c>
      <c r="D613" s="26"/>
      <c r="E613" s="26">
        <v>50</v>
      </c>
      <c r="F613" s="26">
        <v>16.579999999999998</v>
      </c>
      <c r="G613" s="19"/>
    </row>
    <row r="614" spans="1:7" s="18" customFormat="1" ht="17.25" hidden="1" customHeight="1" outlineLevel="1">
      <c r="A614" s="26" t="s">
        <v>564</v>
      </c>
      <c r="B614" s="27" t="s">
        <v>484</v>
      </c>
      <c r="C614" s="26">
        <v>2019</v>
      </c>
      <c r="D614" s="26"/>
      <c r="E614" s="26">
        <v>20</v>
      </c>
      <c r="F614" s="26">
        <v>115</v>
      </c>
      <c r="G614" s="19"/>
    </row>
    <row r="615" spans="1:7" s="18" customFormat="1" ht="17.25" hidden="1" customHeight="1" outlineLevel="1">
      <c r="A615" s="26" t="s">
        <v>564</v>
      </c>
      <c r="B615" s="27" t="s">
        <v>486</v>
      </c>
      <c r="C615" s="26">
        <v>2019</v>
      </c>
      <c r="D615" s="26"/>
      <c r="E615" s="26">
        <v>70</v>
      </c>
      <c r="F615" s="26">
        <v>15</v>
      </c>
      <c r="G615" s="19"/>
    </row>
    <row r="616" spans="1:7" s="18" customFormat="1" ht="17.25" hidden="1" customHeight="1" outlineLevel="1">
      <c r="A616" s="26" t="s">
        <v>564</v>
      </c>
      <c r="B616" s="27" t="s">
        <v>487</v>
      </c>
      <c r="C616" s="26">
        <v>2019</v>
      </c>
      <c r="D616" s="26"/>
      <c r="E616" s="26">
        <v>10</v>
      </c>
      <c r="F616" s="26">
        <v>15</v>
      </c>
      <c r="G616" s="19"/>
    </row>
    <row r="617" spans="1:7" s="18" customFormat="1" ht="17.25" hidden="1" customHeight="1" outlineLevel="1">
      <c r="A617" s="26" t="s">
        <v>564</v>
      </c>
      <c r="B617" s="27" t="s">
        <v>488</v>
      </c>
      <c r="C617" s="26">
        <v>2019</v>
      </c>
      <c r="D617" s="26"/>
      <c r="E617" s="26">
        <v>20</v>
      </c>
      <c r="F617" s="26">
        <v>25</v>
      </c>
      <c r="G617" s="19"/>
    </row>
    <row r="618" spans="1:7" s="18" customFormat="1" ht="17.25" hidden="1" customHeight="1" outlineLevel="1">
      <c r="A618" s="26" t="s">
        <v>564</v>
      </c>
      <c r="B618" s="27" t="s">
        <v>489</v>
      </c>
      <c r="C618" s="26">
        <v>2019</v>
      </c>
      <c r="D618" s="26"/>
      <c r="E618" s="26">
        <v>100</v>
      </c>
      <c r="F618" s="26">
        <v>15</v>
      </c>
      <c r="G618" s="19"/>
    </row>
    <row r="619" spans="1:7" s="18" customFormat="1" ht="17.25" hidden="1" customHeight="1" outlineLevel="1">
      <c r="A619" s="26" t="s">
        <v>564</v>
      </c>
      <c r="B619" s="27" t="s">
        <v>490</v>
      </c>
      <c r="C619" s="26">
        <v>2019</v>
      </c>
      <c r="D619" s="26"/>
      <c r="E619" s="26">
        <v>500</v>
      </c>
      <c r="F619" s="26">
        <v>46.14</v>
      </c>
      <c r="G619" s="19"/>
    </row>
    <row r="620" spans="1:7" s="18" customFormat="1" ht="17.25" hidden="1" customHeight="1" outlineLevel="1">
      <c r="A620" s="26" t="s">
        <v>564</v>
      </c>
      <c r="B620" s="27" t="s">
        <v>493</v>
      </c>
      <c r="C620" s="26">
        <v>2019</v>
      </c>
      <c r="D620" s="26"/>
      <c r="E620" s="26">
        <v>225</v>
      </c>
      <c r="F620" s="26">
        <v>15</v>
      </c>
      <c r="G620" s="19"/>
    </row>
    <row r="621" spans="1:7" s="18" customFormat="1" ht="17.25" hidden="1" customHeight="1" outlineLevel="1">
      <c r="A621" s="26" t="s">
        <v>564</v>
      </c>
      <c r="B621" s="27" t="s">
        <v>494</v>
      </c>
      <c r="C621" s="26">
        <v>2019</v>
      </c>
      <c r="D621" s="26"/>
      <c r="E621" s="26">
        <v>195</v>
      </c>
      <c r="F621" s="26">
        <v>90</v>
      </c>
      <c r="G621" s="19"/>
    </row>
    <row r="622" spans="1:7" s="18" customFormat="1" ht="17.25" hidden="1" customHeight="1" outlineLevel="1">
      <c r="A622" s="26" t="s">
        <v>564</v>
      </c>
      <c r="B622" s="27" t="s">
        <v>499</v>
      </c>
      <c r="C622" s="26">
        <v>2019</v>
      </c>
      <c r="D622" s="26"/>
      <c r="E622" s="26">
        <v>40</v>
      </c>
      <c r="F622" s="26">
        <v>36.369999999999997</v>
      </c>
      <c r="G622" s="19"/>
    </row>
    <row r="623" spans="1:7" s="18" customFormat="1" ht="17.25" hidden="1" customHeight="1" outlineLevel="1">
      <c r="A623" s="26" t="s">
        <v>564</v>
      </c>
      <c r="B623" s="27" t="s">
        <v>500</v>
      </c>
      <c r="C623" s="26">
        <v>2019</v>
      </c>
      <c r="D623" s="26"/>
      <c r="E623" s="26">
        <v>100</v>
      </c>
      <c r="F623" s="26">
        <v>120</v>
      </c>
      <c r="G623" s="19"/>
    </row>
    <row r="624" spans="1:7" s="18" customFormat="1" ht="17.25" hidden="1" customHeight="1" outlineLevel="1">
      <c r="A624" s="26" t="s">
        <v>564</v>
      </c>
      <c r="B624" s="27" t="s">
        <v>565</v>
      </c>
      <c r="C624" s="26">
        <v>2019</v>
      </c>
      <c r="D624" s="26"/>
      <c r="E624" s="26">
        <v>50</v>
      </c>
      <c r="F624" s="26">
        <v>300</v>
      </c>
      <c r="G624" s="19"/>
    </row>
    <row r="625" spans="1:7" s="18" customFormat="1" ht="17.25" hidden="1" customHeight="1" outlineLevel="1">
      <c r="A625" s="26" t="s">
        <v>564</v>
      </c>
      <c r="B625" s="27" t="s">
        <v>566</v>
      </c>
      <c r="C625" s="26">
        <v>2019</v>
      </c>
      <c r="D625" s="26"/>
      <c r="E625" s="26">
        <v>50</v>
      </c>
      <c r="F625" s="26">
        <v>345</v>
      </c>
      <c r="G625" s="19"/>
    </row>
    <row r="626" spans="1:7" s="18" customFormat="1" ht="17.25" hidden="1" customHeight="1" outlineLevel="1">
      <c r="A626" s="26" t="s">
        <v>564</v>
      </c>
      <c r="B626" s="27" t="s">
        <v>567</v>
      </c>
      <c r="C626" s="26">
        <v>2019</v>
      </c>
      <c r="D626" s="26"/>
      <c r="E626" s="26">
        <v>164</v>
      </c>
      <c r="F626" s="26">
        <v>15</v>
      </c>
      <c r="G626" s="19"/>
    </row>
    <row r="627" spans="1:7" s="18" customFormat="1" ht="17.25" hidden="1" customHeight="1" outlineLevel="1">
      <c r="A627" s="26" t="s">
        <v>564</v>
      </c>
      <c r="B627" s="27" t="s">
        <v>568</v>
      </c>
      <c r="C627" s="26">
        <v>2019</v>
      </c>
      <c r="D627" s="26"/>
      <c r="E627" s="26">
        <v>10</v>
      </c>
      <c r="F627" s="26">
        <v>111</v>
      </c>
      <c r="G627" s="19"/>
    </row>
    <row r="628" spans="1:7" s="18" customFormat="1" ht="17.25" hidden="1" customHeight="1" outlineLevel="1">
      <c r="A628" s="26" t="s">
        <v>564</v>
      </c>
      <c r="B628" s="27" t="s">
        <v>373</v>
      </c>
      <c r="C628" s="26">
        <v>2019</v>
      </c>
      <c r="D628" s="26"/>
      <c r="E628" s="26">
        <v>170</v>
      </c>
      <c r="F628" s="26">
        <v>25</v>
      </c>
      <c r="G628" s="19"/>
    </row>
    <row r="629" spans="1:7" s="18" customFormat="1" ht="17.25" hidden="1" customHeight="1" outlineLevel="1">
      <c r="A629" s="26" t="s">
        <v>564</v>
      </c>
      <c r="B629" s="27" t="s">
        <v>569</v>
      </c>
      <c r="C629" s="26">
        <v>2019</v>
      </c>
      <c r="D629" s="26"/>
      <c r="E629" s="26">
        <v>90</v>
      </c>
      <c r="F629" s="26">
        <v>450</v>
      </c>
      <c r="G629" s="19"/>
    </row>
    <row r="630" spans="1:7" s="18" customFormat="1" ht="17.25" hidden="1" customHeight="1" outlineLevel="1">
      <c r="A630" s="26" t="s">
        <v>564</v>
      </c>
      <c r="B630" s="27" t="s">
        <v>377</v>
      </c>
      <c r="C630" s="26">
        <v>2019</v>
      </c>
      <c r="D630" s="26"/>
      <c r="E630" s="26">
        <v>520</v>
      </c>
      <c r="F630" s="26">
        <v>150</v>
      </c>
      <c r="G630" s="19"/>
    </row>
    <row r="631" spans="1:7" s="18" customFormat="1" ht="17.25" hidden="1" customHeight="1" outlineLevel="1">
      <c r="A631" s="26" t="s">
        <v>564</v>
      </c>
      <c r="B631" s="27" t="s">
        <v>378</v>
      </c>
      <c r="C631" s="26">
        <v>2019</v>
      </c>
      <c r="D631" s="26"/>
      <c r="E631" s="26">
        <v>300</v>
      </c>
      <c r="F631" s="26">
        <v>150</v>
      </c>
      <c r="G631" s="19"/>
    </row>
    <row r="632" spans="1:7" s="18" customFormat="1" ht="17.25" hidden="1" customHeight="1" outlineLevel="1">
      <c r="A632" s="26" t="s">
        <v>564</v>
      </c>
      <c r="B632" s="27" t="s">
        <v>379</v>
      </c>
      <c r="C632" s="26">
        <v>2019</v>
      </c>
      <c r="D632" s="26"/>
      <c r="E632" s="26">
        <v>43</v>
      </c>
      <c r="F632" s="26">
        <v>150</v>
      </c>
      <c r="G632" s="19"/>
    </row>
    <row r="633" spans="1:7" s="18" customFormat="1" ht="17.25" hidden="1" customHeight="1" outlineLevel="1">
      <c r="A633" s="26" t="s">
        <v>564</v>
      </c>
      <c r="B633" s="27" t="s">
        <v>508</v>
      </c>
      <c r="C633" s="26">
        <v>2019</v>
      </c>
      <c r="D633" s="26"/>
      <c r="E633" s="26">
        <v>1076</v>
      </c>
      <c r="F633" s="26">
        <v>15</v>
      </c>
      <c r="G633" s="19"/>
    </row>
    <row r="634" spans="1:7" s="18" customFormat="1" ht="17.25" hidden="1" customHeight="1" outlineLevel="1">
      <c r="A634" s="26" t="s">
        <v>564</v>
      </c>
      <c r="B634" s="27" t="s">
        <v>380</v>
      </c>
      <c r="C634" s="26">
        <v>2019</v>
      </c>
      <c r="D634" s="26"/>
      <c r="E634" s="26">
        <v>15</v>
      </c>
      <c r="F634" s="26">
        <v>150</v>
      </c>
      <c r="G634" s="19"/>
    </row>
    <row r="635" spans="1:7" s="18" customFormat="1" ht="17.25" hidden="1" customHeight="1" outlineLevel="1">
      <c r="A635" s="26" t="s">
        <v>564</v>
      </c>
      <c r="B635" s="27" t="s">
        <v>383</v>
      </c>
      <c r="C635" s="26">
        <v>2019</v>
      </c>
      <c r="D635" s="26"/>
      <c r="E635" s="26">
        <v>500</v>
      </c>
      <c r="F635" s="26">
        <v>15</v>
      </c>
      <c r="G635" s="19"/>
    </row>
    <row r="636" spans="1:7" s="18" customFormat="1" ht="17.25" hidden="1" customHeight="1" outlineLevel="1">
      <c r="A636" s="26" t="s">
        <v>564</v>
      </c>
      <c r="B636" s="27" t="s">
        <v>384</v>
      </c>
      <c r="C636" s="26">
        <v>2019</v>
      </c>
      <c r="D636" s="26"/>
      <c r="E636" s="26">
        <v>5</v>
      </c>
      <c r="F636" s="26">
        <v>30</v>
      </c>
      <c r="G636" s="19"/>
    </row>
    <row r="637" spans="1:7" s="18" customFormat="1" ht="17.25" hidden="1" customHeight="1" outlineLevel="1">
      <c r="A637" s="26" t="s">
        <v>564</v>
      </c>
      <c r="B637" s="27" t="s">
        <v>103</v>
      </c>
      <c r="C637" s="26">
        <v>2019</v>
      </c>
      <c r="D637" s="26"/>
      <c r="E637" s="26">
        <v>10</v>
      </c>
      <c r="F637" s="26">
        <v>15</v>
      </c>
      <c r="G637" s="19"/>
    </row>
    <row r="638" spans="1:7" s="18" customFormat="1" ht="17.25" hidden="1" customHeight="1" outlineLevel="1">
      <c r="A638" s="26" t="s">
        <v>564</v>
      </c>
      <c r="B638" s="27" t="s">
        <v>106</v>
      </c>
      <c r="C638" s="26">
        <v>2019</v>
      </c>
      <c r="D638" s="26"/>
      <c r="E638" s="26">
        <v>10</v>
      </c>
      <c r="F638" s="26">
        <v>147</v>
      </c>
      <c r="G638" s="19"/>
    </row>
    <row r="639" spans="1:7" s="18" customFormat="1" ht="17.25" hidden="1" customHeight="1" outlineLevel="1">
      <c r="A639" s="26" t="s">
        <v>564</v>
      </c>
      <c r="B639" s="27" t="s">
        <v>118</v>
      </c>
      <c r="C639" s="26">
        <v>2019</v>
      </c>
      <c r="D639" s="26"/>
      <c r="E639" s="26">
        <v>10</v>
      </c>
      <c r="F639" s="26">
        <v>15</v>
      </c>
      <c r="G639" s="19"/>
    </row>
    <row r="640" spans="1:7" s="18" customFormat="1" ht="17.25" hidden="1" customHeight="1" outlineLevel="1">
      <c r="A640" s="26" t="s">
        <v>564</v>
      </c>
      <c r="B640" s="27" t="s">
        <v>417</v>
      </c>
      <c r="C640" s="26">
        <v>2020</v>
      </c>
      <c r="D640" s="26"/>
      <c r="E640" s="26">
        <v>20</v>
      </c>
      <c r="F640" s="26">
        <v>15</v>
      </c>
      <c r="G640" s="19"/>
    </row>
    <row r="641" spans="1:7" s="18" customFormat="1" ht="17.25" hidden="1" customHeight="1" outlineLevel="1">
      <c r="A641" s="26" t="s">
        <v>564</v>
      </c>
      <c r="B641" s="27" t="s">
        <v>418</v>
      </c>
      <c r="C641" s="26">
        <v>2020</v>
      </c>
      <c r="D641" s="26"/>
      <c r="E641" s="26">
        <v>20</v>
      </c>
      <c r="F641" s="26">
        <v>15</v>
      </c>
      <c r="G641" s="19"/>
    </row>
    <row r="642" spans="1:7" s="18" customFormat="1" ht="17.25" hidden="1" customHeight="1" outlineLevel="1">
      <c r="A642" s="26" t="s">
        <v>564</v>
      </c>
      <c r="B642" s="27" t="s">
        <v>539</v>
      </c>
      <c r="C642" s="26">
        <v>2020</v>
      </c>
      <c r="D642" s="26"/>
      <c r="E642" s="26">
        <v>255</v>
      </c>
      <c r="F642" s="26">
        <v>30</v>
      </c>
      <c r="G642" s="19"/>
    </row>
    <row r="643" spans="1:7" s="18" customFormat="1" ht="17.25" hidden="1" customHeight="1" outlineLevel="1">
      <c r="A643" s="26" t="s">
        <v>564</v>
      </c>
      <c r="B643" s="27" t="s">
        <v>540</v>
      </c>
      <c r="C643" s="26">
        <v>2020</v>
      </c>
      <c r="D643" s="26"/>
      <c r="E643" s="26">
        <v>60</v>
      </c>
      <c r="F643" s="26">
        <v>45</v>
      </c>
      <c r="G643" s="19"/>
    </row>
    <row r="644" spans="1:7" s="18" customFormat="1" ht="17.25" hidden="1" customHeight="1" outlineLevel="1">
      <c r="A644" s="26" t="s">
        <v>564</v>
      </c>
      <c r="B644" s="27" t="s">
        <v>545</v>
      </c>
      <c r="C644" s="26">
        <v>2020</v>
      </c>
      <c r="D644" s="26"/>
      <c r="E644" s="26">
        <v>226</v>
      </c>
      <c r="F644" s="26">
        <v>10</v>
      </c>
      <c r="G644" s="19"/>
    </row>
    <row r="645" spans="1:7" s="18" customFormat="1" ht="17.25" hidden="1" customHeight="1" outlineLevel="1">
      <c r="A645" s="26" t="s">
        <v>564</v>
      </c>
      <c r="B645" s="27" t="s">
        <v>570</v>
      </c>
      <c r="C645" s="26">
        <v>2020</v>
      </c>
      <c r="D645" s="26"/>
      <c r="E645" s="26">
        <v>330</v>
      </c>
      <c r="F645" s="26">
        <v>150</v>
      </c>
      <c r="G645" s="19"/>
    </row>
    <row r="646" spans="1:7" s="18" customFormat="1" ht="17.25" hidden="1" customHeight="1" outlineLevel="1">
      <c r="A646" s="26" t="s">
        <v>564</v>
      </c>
      <c r="B646" s="27" t="s">
        <v>571</v>
      </c>
      <c r="C646" s="26">
        <v>2020</v>
      </c>
      <c r="D646" s="26"/>
      <c r="E646" s="26">
        <v>340</v>
      </c>
      <c r="F646" s="26">
        <v>10</v>
      </c>
      <c r="G646" s="19"/>
    </row>
    <row r="647" spans="1:7" s="18" customFormat="1" ht="17.25" hidden="1" customHeight="1" outlineLevel="1">
      <c r="A647" s="26" t="s">
        <v>564</v>
      </c>
      <c r="B647" s="27" t="s">
        <v>572</v>
      </c>
      <c r="C647" s="26">
        <v>2020</v>
      </c>
      <c r="D647" s="26"/>
      <c r="E647" s="26">
        <v>920</v>
      </c>
      <c r="F647" s="26">
        <v>10</v>
      </c>
      <c r="G647" s="19"/>
    </row>
    <row r="648" spans="1:7" s="18" customFormat="1" ht="17.25" hidden="1" customHeight="1" outlineLevel="1">
      <c r="A648" s="26" t="s">
        <v>564</v>
      </c>
      <c r="B648" s="27" t="s">
        <v>573</v>
      </c>
      <c r="C648" s="26">
        <v>2020</v>
      </c>
      <c r="D648" s="26"/>
      <c r="E648" s="26">
        <v>20</v>
      </c>
      <c r="F648" s="26">
        <v>25</v>
      </c>
      <c r="G648" s="19"/>
    </row>
    <row r="649" spans="1:7" s="18" customFormat="1" ht="17.25" hidden="1" customHeight="1" outlineLevel="1">
      <c r="A649" s="26" t="s">
        <v>564</v>
      </c>
      <c r="B649" s="27" t="s">
        <v>574</v>
      </c>
      <c r="C649" s="26">
        <v>2020</v>
      </c>
      <c r="D649" s="26"/>
      <c r="E649" s="26">
        <v>41</v>
      </c>
      <c r="F649" s="26">
        <v>30</v>
      </c>
      <c r="G649" s="19"/>
    </row>
    <row r="650" spans="1:7" s="18" customFormat="1" ht="17.25" hidden="1" customHeight="1" outlineLevel="1">
      <c r="A650" s="26" t="s">
        <v>564</v>
      </c>
      <c r="B650" s="27" t="s">
        <v>575</v>
      </c>
      <c r="C650" s="26">
        <v>2020</v>
      </c>
      <c r="D650" s="26"/>
      <c r="E650" s="26">
        <v>150</v>
      </c>
      <c r="F650" s="26">
        <v>150</v>
      </c>
      <c r="G650" s="19"/>
    </row>
    <row r="651" spans="1:7" s="18" customFormat="1" ht="17.25" hidden="1" customHeight="1" outlineLevel="1">
      <c r="A651" s="26" t="s">
        <v>564</v>
      </c>
      <c r="B651" s="27" t="s">
        <v>576</v>
      </c>
      <c r="C651" s="26">
        <v>2020</v>
      </c>
      <c r="D651" s="26"/>
      <c r="E651" s="26">
        <v>118</v>
      </c>
      <c r="F651" s="26">
        <v>150</v>
      </c>
      <c r="G651" s="19"/>
    </row>
    <row r="652" spans="1:7" s="18" customFormat="1" ht="17.25" hidden="1" customHeight="1" outlineLevel="1">
      <c r="A652" s="26" t="s">
        <v>564</v>
      </c>
      <c r="B652" s="27" t="s">
        <v>577</v>
      </c>
      <c r="C652" s="26">
        <v>2020</v>
      </c>
      <c r="D652" s="26"/>
      <c r="E652" s="26">
        <v>756</v>
      </c>
      <c r="F652" s="26">
        <v>150</v>
      </c>
      <c r="G652" s="19"/>
    </row>
    <row r="653" spans="1:7" s="18" customFormat="1" ht="17.25" hidden="1" customHeight="1" outlineLevel="1">
      <c r="A653" s="26" t="s">
        <v>564</v>
      </c>
      <c r="B653" s="27" t="s">
        <v>578</v>
      </c>
      <c r="C653" s="26">
        <v>2020</v>
      </c>
      <c r="D653" s="26"/>
      <c r="E653" s="26">
        <v>246</v>
      </c>
      <c r="F653" s="26">
        <v>40</v>
      </c>
      <c r="G653" s="19"/>
    </row>
    <row r="654" spans="1:7" s="18" customFormat="1" ht="17.25" hidden="1" customHeight="1" outlineLevel="1">
      <c r="A654" s="26" t="s">
        <v>564</v>
      </c>
      <c r="B654" s="27" t="s">
        <v>579</v>
      </c>
      <c r="C654" s="26">
        <v>2020</v>
      </c>
      <c r="D654" s="26"/>
      <c r="E654" s="26">
        <v>3207</v>
      </c>
      <c r="F654" s="26">
        <v>57.3</v>
      </c>
      <c r="G654" s="19"/>
    </row>
    <row r="655" spans="1:7" s="18" customFormat="1" ht="17.25" hidden="1" customHeight="1" outlineLevel="1">
      <c r="A655" s="26" t="s">
        <v>564</v>
      </c>
      <c r="B655" s="27" t="s">
        <v>580</v>
      </c>
      <c r="C655" s="26">
        <v>2020</v>
      </c>
      <c r="D655" s="26"/>
      <c r="E655" s="26">
        <v>2098</v>
      </c>
      <c r="F655" s="26">
        <v>240.45</v>
      </c>
      <c r="G655" s="19"/>
    </row>
    <row r="656" spans="1:7" s="18" customFormat="1" ht="17.25" hidden="1" customHeight="1" outlineLevel="1">
      <c r="A656" s="26" t="s">
        <v>564</v>
      </c>
      <c r="B656" s="27" t="s">
        <v>581</v>
      </c>
      <c r="C656" s="26">
        <v>2020</v>
      </c>
      <c r="D656" s="26"/>
      <c r="E656" s="26">
        <v>15</v>
      </c>
      <c r="F656" s="26">
        <v>140</v>
      </c>
      <c r="G656" s="19"/>
    </row>
    <row r="657" spans="1:7" s="18" customFormat="1" ht="17.25" hidden="1" customHeight="1" outlineLevel="1">
      <c r="A657" s="26" t="s">
        <v>564</v>
      </c>
      <c r="B657" s="27" t="s">
        <v>582</v>
      </c>
      <c r="C657" s="26">
        <v>2020</v>
      </c>
      <c r="D657" s="26"/>
      <c r="E657" s="26">
        <v>500</v>
      </c>
      <c r="F657" s="26">
        <v>100</v>
      </c>
      <c r="G657" s="19"/>
    </row>
    <row r="658" spans="1:7" s="18" customFormat="1" ht="17.25" hidden="1" customHeight="1" outlineLevel="1">
      <c r="A658" s="26" t="s">
        <v>564</v>
      </c>
      <c r="B658" s="27" t="s">
        <v>583</v>
      </c>
      <c r="C658" s="26">
        <v>2020</v>
      </c>
      <c r="D658" s="26"/>
      <c r="E658" s="26">
        <v>53</v>
      </c>
      <c r="F658" s="26">
        <v>150</v>
      </c>
      <c r="G658" s="19"/>
    </row>
    <row r="659" spans="1:7" s="18" customFormat="1" ht="17.25" hidden="1" customHeight="1" outlineLevel="1">
      <c r="A659" s="26" t="s">
        <v>564</v>
      </c>
      <c r="B659" s="27" t="s">
        <v>584</v>
      </c>
      <c r="C659" s="26">
        <v>2020</v>
      </c>
      <c r="D659" s="26"/>
      <c r="E659" s="26">
        <v>34</v>
      </c>
      <c r="F659" s="26">
        <v>15</v>
      </c>
      <c r="G659" s="19"/>
    </row>
    <row r="660" spans="1:7" s="18" customFormat="1" ht="17.25" hidden="1" customHeight="1" outlineLevel="1">
      <c r="A660" s="26" t="s">
        <v>564</v>
      </c>
      <c r="B660" s="27" t="s">
        <v>585</v>
      </c>
      <c r="C660" s="26">
        <v>2020</v>
      </c>
      <c r="D660" s="26"/>
      <c r="E660" s="26">
        <v>911</v>
      </c>
      <c r="F660" s="26">
        <v>15</v>
      </c>
      <c r="G660" s="19"/>
    </row>
    <row r="661" spans="1:7" s="18" customFormat="1" ht="17.25" hidden="1" customHeight="1" outlineLevel="1">
      <c r="A661" s="26" t="s">
        <v>564</v>
      </c>
      <c r="B661" s="27" t="s">
        <v>586</v>
      </c>
      <c r="C661" s="26">
        <v>2020</v>
      </c>
      <c r="D661" s="26"/>
      <c r="E661" s="26">
        <v>340</v>
      </c>
      <c r="F661" s="26">
        <v>40</v>
      </c>
      <c r="G661" s="19"/>
    </row>
    <row r="662" spans="1:7" s="18" customFormat="1" ht="17.25" hidden="1" customHeight="1" outlineLevel="1">
      <c r="A662" s="26" t="s">
        <v>564</v>
      </c>
      <c r="B662" s="27" t="s">
        <v>587</v>
      </c>
      <c r="C662" s="26">
        <v>2020</v>
      </c>
      <c r="D662" s="26"/>
      <c r="E662" s="26">
        <v>1545</v>
      </c>
      <c r="F662" s="26">
        <v>300</v>
      </c>
      <c r="G662" s="19"/>
    </row>
    <row r="663" spans="1:7" s="18" customFormat="1" ht="17.25" customHeight="1" collapsed="1">
      <c r="A663" s="23"/>
      <c r="B663" s="24" t="s">
        <v>89</v>
      </c>
      <c r="C663" s="23"/>
      <c r="D663" s="23" t="s">
        <v>136</v>
      </c>
      <c r="E663" s="23"/>
      <c r="F663" s="23"/>
      <c r="G663" s="19"/>
    </row>
    <row r="664" spans="1:7" s="18" customFormat="1" ht="17.25" customHeight="1">
      <c r="A664" s="20"/>
      <c r="B664" s="25" t="s">
        <v>91</v>
      </c>
      <c r="C664" s="20"/>
      <c r="D664" s="20"/>
      <c r="E664" s="20"/>
      <c r="F664" s="20"/>
      <c r="G664" s="19"/>
    </row>
    <row r="665" spans="1:7" s="18" customFormat="1" ht="17.25" customHeight="1">
      <c r="A665" s="33" t="s">
        <v>588</v>
      </c>
      <c r="B665" s="34" t="s">
        <v>142</v>
      </c>
      <c r="C665" s="33"/>
      <c r="D665" s="33"/>
      <c r="E665" s="33"/>
      <c r="F665" s="33"/>
      <c r="G665" s="19"/>
    </row>
    <row r="666" spans="1:7" s="18" customFormat="1" ht="17.25" customHeight="1">
      <c r="A666" s="33" t="s">
        <v>588</v>
      </c>
      <c r="B666" s="34" t="s">
        <v>94</v>
      </c>
      <c r="C666" s="33"/>
      <c r="D666" s="33"/>
      <c r="E666" s="33"/>
      <c r="F666" s="33"/>
      <c r="G666" s="19"/>
    </row>
    <row r="667" spans="1:7" s="18" customFormat="1" ht="17.25" customHeight="1">
      <c r="A667" s="33" t="s">
        <v>588</v>
      </c>
      <c r="B667" s="34" t="s">
        <v>95</v>
      </c>
      <c r="C667" s="33">
        <v>2019</v>
      </c>
      <c r="D667" s="33" t="s">
        <v>136</v>
      </c>
      <c r="E667" s="33">
        <f ca="1">SUMIF($C$670:$F$672,$C$667,$E$670:$E$672)</f>
        <v>4800</v>
      </c>
      <c r="F667" s="37">
        <f ca="1">SUMIF($C$670:$F$672,$C$667,$F$670:$F$672)</f>
        <v>40</v>
      </c>
      <c r="G667" s="19"/>
    </row>
    <row r="668" spans="1:7" s="18" customFormat="1" ht="17.25" customHeight="1">
      <c r="A668" s="33" t="s">
        <v>588</v>
      </c>
      <c r="B668" s="34" t="s">
        <v>95</v>
      </c>
      <c r="C668" s="33">
        <v>2020</v>
      </c>
      <c r="D668" s="33" t="s">
        <v>136</v>
      </c>
      <c r="E668" s="33">
        <f ca="1">SUMIF($C$670:$F$672,$C$668,$E$670:$E$672)</f>
        <v>450</v>
      </c>
      <c r="F668" s="37">
        <f ca="1">SUMIF($C$670:$F$672,$C$668,$F$670:$F$672)</f>
        <v>180</v>
      </c>
      <c r="G668" s="19"/>
    </row>
    <row r="669" spans="1:7" s="18" customFormat="1" ht="17.25" customHeight="1">
      <c r="A669" s="33" t="s">
        <v>588</v>
      </c>
      <c r="B669" s="34" t="s">
        <v>95</v>
      </c>
      <c r="C669" s="33">
        <v>2021</v>
      </c>
      <c r="D669" s="33" t="s">
        <v>136</v>
      </c>
      <c r="E669" s="33">
        <f ca="1">SUMIF($C$670:$F$672,$C$669,$E$670:$E$672)</f>
        <v>0</v>
      </c>
      <c r="F669" s="37">
        <f ca="1">SUMIF($C$670:$F$672,$C$669,$F$670:$F$672)</f>
        <v>0</v>
      </c>
      <c r="G669" s="19"/>
    </row>
    <row r="670" spans="1:7" s="18" customFormat="1" ht="17.25" hidden="1" customHeight="1" outlineLevel="1">
      <c r="A670" s="33" t="s">
        <v>588</v>
      </c>
      <c r="B670" s="34" t="s">
        <v>589</v>
      </c>
      <c r="C670" s="33">
        <v>2019</v>
      </c>
      <c r="D670" s="33"/>
      <c r="E670" s="33">
        <v>4800</v>
      </c>
      <c r="F670" s="33">
        <v>40</v>
      </c>
      <c r="G670" s="19"/>
    </row>
    <row r="671" spans="1:7" s="18" customFormat="1" ht="17.25" hidden="1" customHeight="1" outlineLevel="1">
      <c r="A671" s="33" t="s">
        <v>588</v>
      </c>
      <c r="B671" s="34" t="s">
        <v>234</v>
      </c>
      <c r="C671" s="33">
        <v>2020</v>
      </c>
      <c r="D671" s="33"/>
      <c r="E671" s="33">
        <v>420</v>
      </c>
      <c r="F671" s="33">
        <v>150</v>
      </c>
      <c r="G671" s="19"/>
    </row>
    <row r="672" spans="1:7" s="18" customFormat="1" ht="17.25" hidden="1" customHeight="1" outlineLevel="1">
      <c r="A672" s="33" t="s">
        <v>588</v>
      </c>
      <c r="B672" s="34" t="s">
        <v>447</v>
      </c>
      <c r="C672" s="33">
        <v>2020</v>
      </c>
      <c r="D672" s="33"/>
      <c r="E672" s="33">
        <v>30</v>
      </c>
      <c r="F672" s="33">
        <v>30</v>
      </c>
      <c r="G672" s="19"/>
    </row>
    <row r="673" spans="1:7" s="38" customFormat="1" ht="20.25" customHeight="1" collapsed="1">
      <c r="A673" s="234" t="s">
        <v>590</v>
      </c>
      <c r="B673" s="235"/>
      <c r="C673" s="235"/>
      <c r="D673" s="235"/>
      <c r="E673" s="235"/>
      <c r="F673" s="235"/>
      <c r="G673" s="75"/>
    </row>
    <row r="674" spans="1:7" s="42" customFormat="1" ht="15.75">
      <c r="A674" s="39"/>
      <c r="B674" s="40" t="s">
        <v>591</v>
      </c>
      <c r="C674" s="41"/>
      <c r="D674" s="41"/>
      <c r="E674" s="41"/>
      <c r="F674" s="41"/>
    </row>
    <row r="675" spans="1:7" s="42" customFormat="1" ht="15.75">
      <c r="A675" s="21"/>
      <c r="B675" s="43" t="s">
        <v>46</v>
      </c>
      <c r="C675" s="44"/>
      <c r="D675" s="21"/>
      <c r="E675" s="44"/>
      <c r="F675" s="44"/>
    </row>
    <row r="676" spans="1:7" s="38" customFormat="1" ht="15.75">
      <c r="A676" s="45" t="s">
        <v>592</v>
      </c>
      <c r="B676" s="43" t="s">
        <v>593</v>
      </c>
      <c r="C676" s="44"/>
      <c r="D676" s="21"/>
      <c r="E676" s="44"/>
      <c r="F676" s="44"/>
    </row>
    <row r="677" spans="1:7" s="38" customFormat="1" ht="15.75">
      <c r="A677" s="21" t="s">
        <v>594</v>
      </c>
      <c r="B677" s="22" t="s">
        <v>595</v>
      </c>
      <c r="C677" s="44"/>
      <c r="D677" s="21"/>
      <c r="E677" s="44"/>
      <c r="F677" s="44"/>
    </row>
    <row r="678" spans="1:7" s="38" customFormat="1" ht="15.75">
      <c r="A678" s="20"/>
      <c r="B678" s="25" t="s">
        <v>91</v>
      </c>
      <c r="C678" s="46"/>
      <c r="D678" s="20"/>
      <c r="E678" s="46"/>
      <c r="F678" s="46"/>
    </row>
    <row r="679" spans="1:7" s="38" customFormat="1" ht="15.75">
      <c r="A679" s="26" t="s">
        <v>596</v>
      </c>
      <c r="B679" s="47" t="s">
        <v>142</v>
      </c>
      <c r="C679" s="48"/>
      <c r="D679" s="26" t="s">
        <v>597</v>
      </c>
      <c r="E679" s="48"/>
      <c r="F679" s="48"/>
    </row>
    <row r="680" spans="1:7" s="38" customFormat="1" ht="15.75">
      <c r="A680" s="26" t="s">
        <v>596</v>
      </c>
      <c r="B680" s="49" t="s">
        <v>598</v>
      </c>
      <c r="C680" s="48"/>
      <c r="D680" s="26"/>
      <c r="E680" s="48"/>
      <c r="F680" s="48"/>
    </row>
    <row r="681" spans="1:7" s="38" customFormat="1" ht="15.75">
      <c r="A681" s="26" t="s">
        <v>596</v>
      </c>
      <c r="B681" s="47" t="s">
        <v>599</v>
      </c>
      <c r="C681" s="48"/>
      <c r="D681" s="26"/>
      <c r="E681" s="48"/>
      <c r="F681" s="48"/>
    </row>
    <row r="682" spans="1:7" s="38" customFormat="1" ht="15.75">
      <c r="A682" s="26" t="s">
        <v>596</v>
      </c>
      <c r="B682" s="27" t="s">
        <v>95</v>
      </c>
      <c r="C682" s="26">
        <v>2019</v>
      </c>
      <c r="D682" s="26" t="s">
        <v>597</v>
      </c>
      <c r="E682" s="26">
        <f ca="1">SUMIF($C$685:$F$687,$C$682,$E$685:$E$687)</f>
        <v>0</v>
      </c>
      <c r="F682" s="26">
        <f ca="1">SUMIF($C$685:$F$687,$C$682,$F$685:$F$687)</f>
        <v>0</v>
      </c>
    </row>
    <row r="683" spans="1:7" s="38" customFormat="1" ht="15.75">
      <c r="A683" s="26" t="s">
        <v>596</v>
      </c>
      <c r="B683" s="27" t="s">
        <v>95</v>
      </c>
      <c r="C683" s="26">
        <v>2020</v>
      </c>
      <c r="D683" s="26" t="s">
        <v>597</v>
      </c>
      <c r="E683" s="26">
        <f ca="1">SUMIF($C$685:$F$687,$C$683,$E$685:$E$687)</f>
        <v>0</v>
      </c>
      <c r="F683" s="30">
        <v>0</v>
      </c>
    </row>
    <row r="684" spans="1:7" s="38" customFormat="1" ht="15.75">
      <c r="A684" s="26" t="s">
        <v>596</v>
      </c>
      <c r="B684" s="27" t="s">
        <v>95</v>
      </c>
      <c r="C684" s="26">
        <v>2021</v>
      </c>
      <c r="D684" s="26" t="s">
        <v>597</v>
      </c>
      <c r="E684" s="26">
        <f ca="1">SUMIF($C$685:$F$687,$C$684,$E$685:$E$687)</f>
        <v>0</v>
      </c>
      <c r="F684" s="30">
        <v>0</v>
      </c>
    </row>
    <row r="685" spans="1:7" s="38" customFormat="1" ht="31.5" hidden="1" outlineLevel="1">
      <c r="A685" s="26" t="s">
        <v>596</v>
      </c>
      <c r="B685" s="47" t="s">
        <v>600</v>
      </c>
      <c r="C685" s="26">
        <v>2018</v>
      </c>
      <c r="D685" s="26"/>
      <c r="E685" s="26">
        <v>1024</v>
      </c>
      <c r="F685" s="30">
        <v>61</v>
      </c>
    </row>
    <row r="686" spans="1:7" s="38" customFormat="1" ht="78.75" hidden="1" outlineLevel="1">
      <c r="A686" s="26" t="s">
        <v>596</v>
      </c>
      <c r="B686" s="47" t="s">
        <v>601</v>
      </c>
      <c r="C686" s="26">
        <v>2018</v>
      </c>
      <c r="D686" s="26"/>
      <c r="E686" s="26">
        <v>1407</v>
      </c>
      <c r="F686" s="30">
        <v>41</v>
      </c>
    </row>
    <row r="687" spans="1:7" s="38" customFormat="1" ht="63" hidden="1" outlineLevel="1">
      <c r="A687" s="26" t="s">
        <v>596</v>
      </c>
      <c r="B687" s="47" t="s">
        <v>602</v>
      </c>
      <c r="C687" s="26">
        <v>2018</v>
      </c>
      <c r="D687" s="26"/>
      <c r="E687" s="26">
        <v>615</v>
      </c>
      <c r="F687" s="30">
        <v>116</v>
      </c>
    </row>
    <row r="688" spans="1:7" s="38" customFormat="1" ht="15.75" collapsed="1">
      <c r="A688" s="20"/>
      <c r="B688" s="25" t="s">
        <v>91</v>
      </c>
      <c r="C688" s="46"/>
      <c r="D688" s="20"/>
      <c r="E688" s="20"/>
      <c r="F688" s="50"/>
    </row>
    <row r="689" spans="1:6" s="38" customFormat="1" ht="15.75">
      <c r="A689" s="33" t="s">
        <v>603</v>
      </c>
      <c r="B689" s="51" t="s">
        <v>287</v>
      </c>
      <c r="C689" s="52"/>
      <c r="D689" s="33" t="s">
        <v>597</v>
      </c>
      <c r="E689" s="33"/>
      <c r="F689" s="37"/>
    </row>
    <row r="690" spans="1:6" s="38" customFormat="1" ht="15.75">
      <c r="A690" s="33" t="s">
        <v>603</v>
      </c>
      <c r="B690" s="53" t="s">
        <v>598</v>
      </c>
      <c r="C690" s="52"/>
      <c r="D690" s="33"/>
      <c r="E690" s="52"/>
      <c r="F690" s="52"/>
    </row>
    <row r="691" spans="1:6" s="38" customFormat="1" ht="15.75">
      <c r="A691" s="33" t="s">
        <v>603</v>
      </c>
      <c r="B691" s="51" t="s">
        <v>599</v>
      </c>
      <c r="C691" s="52"/>
      <c r="D691" s="33"/>
      <c r="E691" s="52"/>
      <c r="F691" s="52"/>
    </row>
    <row r="692" spans="1:6" s="38" customFormat="1" ht="15.75">
      <c r="A692" s="33" t="s">
        <v>603</v>
      </c>
      <c r="B692" s="34" t="s">
        <v>95</v>
      </c>
      <c r="C692" s="33">
        <v>2019</v>
      </c>
      <c r="D692" s="33" t="s">
        <v>597</v>
      </c>
      <c r="E692" s="33">
        <f ca="1">SUMIF($C$695:$F$696,$C$692,$E$695:$E$696)</f>
        <v>0</v>
      </c>
      <c r="F692" s="33">
        <f ca="1">SUMIF($C$695:$F$696,$C$692,$F$695:$F$696)</f>
        <v>0</v>
      </c>
    </row>
    <row r="693" spans="1:6" s="38" customFormat="1" ht="15.75">
      <c r="A693" s="33" t="s">
        <v>603</v>
      </c>
      <c r="B693" s="34" t="s">
        <v>95</v>
      </c>
      <c r="C693" s="33">
        <v>2020</v>
      </c>
      <c r="D693" s="33" t="s">
        <v>597</v>
      </c>
      <c r="E693" s="33">
        <f ca="1">SUMIF($C$695:$F$696,$C$693,$E$695:$E$696)</f>
        <v>335</v>
      </c>
      <c r="F693" s="33">
        <f ca="1">SUMIF($C$695:$F$696,$C$693,$F$695:$F$696)</f>
        <v>140</v>
      </c>
    </row>
    <row r="694" spans="1:6" s="38" customFormat="1" ht="15.75">
      <c r="A694" s="33" t="s">
        <v>603</v>
      </c>
      <c r="B694" s="34" t="s">
        <v>95</v>
      </c>
      <c r="C694" s="33">
        <v>2021</v>
      </c>
      <c r="D694" s="33" t="s">
        <v>597</v>
      </c>
      <c r="E694" s="33">
        <f ca="1">SUMIF($C$695:$F$696,$C$694,$E$695:$E$696)</f>
        <v>0</v>
      </c>
      <c r="F694" s="33">
        <f ca="1">SUMIF($C$695:$F$696,$C$694,$F$695:$F$696)</f>
        <v>0</v>
      </c>
    </row>
    <row r="695" spans="1:6" s="38" customFormat="1" ht="31.5" hidden="1" outlineLevel="1">
      <c r="A695" s="33" t="s">
        <v>603</v>
      </c>
      <c r="B695" s="51" t="s">
        <v>604</v>
      </c>
      <c r="C695" s="33">
        <v>2018</v>
      </c>
      <c r="D695" s="33"/>
      <c r="E695" s="33">
        <v>185</v>
      </c>
      <c r="F695" s="37">
        <v>15</v>
      </c>
    </row>
    <row r="696" spans="1:6" s="38" customFormat="1" ht="63" hidden="1" outlineLevel="1">
      <c r="A696" s="33" t="s">
        <v>603</v>
      </c>
      <c r="B696" s="51" t="s">
        <v>605</v>
      </c>
      <c r="C696" s="33">
        <v>2020</v>
      </c>
      <c r="D696" s="33"/>
      <c r="E696" s="33">
        <v>335</v>
      </c>
      <c r="F696" s="37">
        <v>140</v>
      </c>
    </row>
    <row r="697" spans="1:6" s="38" customFormat="1" ht="15.75" collapsed="1">
      <c r="A697" s="20"/>
      <c r="B697" s="54" t="s">
        <v>91</v>
      </c>
      <c r="C697" s="46"/>
      <c r="D697" s="20"/>
      <c r="E697" s="20"/>
      <c r="F697" s="50"/>
    </row>
    <row r="698" spans="1:6" s="38" customFormat="1" ht="15.75">
      <c r="A698" s="26" t="s">
        <v>606</v>
      </c>
      <c r="B698" s="47" t="s">
        <v>287</v>
      </c>
      <c r="C698" s="48"/>
      <c r="D698" s="26"/>
      <c r="E698" s="26"/>
      <c r="F698" s="30"/>
    </row>
    <row r="699" spans="1:6" s="38" customFormat="1" ht="15.75">
      <c r="A699" s="26" t="s">
        <v>606</v>
      </c>
      <c r="B699" s="49" t="s">
        <v>598</v>
      </c>
      <c r="C699" s="48"/>
      <c r="D699" s="26"/>
      <c r="E699" s="26"/>
      <c r="F699" s="30"/>
    </row>
    <row r="700" spans="1:6" s="38" customFormat="1" ht="15.75">
      <c r="A700" s="26" t="s">
        <v>606</v>
      </c>
      <c r="B700" s="47" t="s">
        <v>607</v>
      </c>
      <c r="C700" s="48"/>
      <c r="D700" s="26"/>
      <c r="E700" s="26"/>
      <c r="F700" s="30"/>
    </row>
    <row r="701" spans="1:6" s="38" customFormat="1" ht="15.75">
      <c r="A701" s="26" t="s">
        <v>606</v>
      </c>
      <c r="B701" s="27" t="s">
        <v>95</v>
      </c>
      <c r="C701" s="26">
        <v>2019</v>
      </c>
      <c r="D701" s="26" t="s">
        <v>597</v>
      </c>
      <c r="E701" s="26">
        <v>0</v>
      </c>
      <c r="F701" s="30">
        <v>0</v>
      </c>
    </row>
    <row r="702" spans="1:6" s="38" customFormat="1" ht="15.75">
      <c r="A702" s="26" t="s">
        <v>606</v>
      </c>
      <c r="B702" s="27" t="s">
        <v>95</v>
      </c>
      <c r="C702" s="26">
        <v>2020</v>
      </c>
      <c r="D702" s="26" t="s">
        <v>597</v>
      </c>
      <c r="E702" s="26">
        <v>0</v>
      </c>
      <c r="F702" s="30">
        <v>0</v>
      </c>
    </row>
    <row r="703" spans="1:6" s="38" customFormat="1" ht="15.75">
      <c r="A703" s="26" t="s">
        <v>606</v>
      </c>
      <c r="B703" s="27" t="s">
        <v>95</v>
      </c>
      <c r="C703" s="26">
        <v>2021</v>
      </c>
      <c r="D703" s="26" t="s">
        <v>597</v>
      </c>
      <c r="E703" s="30">
        <f>E704</f>
        <v>572</v>
      </c>
      <c r="F703" s="30">
        <f t="shared" ref="F703" si="0">F704</f>
        <v>150</v>
      </c>
    </row>
    <row r="704" spans="1:6" s="38" customFormat="1" ht="78.75" hidden="1" outlineLevel="1">
      <c r="A704" s="26" t="s">
        <v>606</v>
      </c>
      <c r="B704" s="47" t="s">
        <v>608</v>
      </c>
      <c r="C704" s="26">
        <v>2020</v>
      </c>
      <c r="D704" s="26"/>
      <c r="E704" s="26">
        <v>572</v>
      </c>
      <c r="F704" s="30">
        <v>150</v>
      </c>
    </row>
    <row r="705" spans="1:6" s="38" customFormat="1" ht="15.75" collapsed="1">
      <c r="A705" s="20"/>
      <c r="B705" s="54" t="s">
        <v>91</v>
      </c>
      <c r="C705" s="46"/>
      <c r="D705" s="20"/>
      <c r="E705" s="20"/>
      <c r="F705" s="50"/>
    </row>
    <row r="706" spans="1:6" s="38" customFormat="1" ht="15.75">
      <c r="A706" s="33" t="s">
        <v>609</v>
      </c>
      <c r="B706" s="51" t="s">
        <v>610</v>
      </c>
      <c r="C706" s="52"/>
      <c r="D706" s="33"/>
      <c r="E706" s="33"/>
      <c r="F706" s="37"/>
    </row>
    <row r="707" spans="1:6" s="38" customFormat="1" ht="15.75">
      <c r="A707" s="33" t="s">
        <v>609</v>
      </c>
      <c r="B707" s="53" t="s">
        <v>598</v>
      </c>
      <c r="C707" s="52"/>
      <c r="D707" s="33"/>
      <c r="E707" s="33"/>
      <c r="F707" s="37"/>
    </row>
    <row r="708" spans="1:6" s="38" customFormat="1" ht="15.75">
      <c r="A708" s="33" t="s">
        <v>609</v>
      </c>
      <c r="B708" s="51" t="s">
        <v>599</v>
      </c>
      <c r="C708" s="52"/>
      <c r="D708" s="33"/>
      <c r="E708" s="33"/>
      <c r="F708" s="37"/>
    </row>
    <row r="709" spans="1:6" s="38" customFormat="1" ht="15.75">
      <c r="A709" s="33" t="s">
        <v>609</v>
      </c>
      <c r="B709" s="34" t="s">
        <v>95</v>
      </c>
      <c r="C709" s="33">
        <v>2019</v>
      </c>
      <c r="D709" s="33" t="s">
        <v>597</v>
      </c>
      <c r="E709" s="33">
        <f ca="1">SUMIF($C$712:$F$713,$C$709,$E$712:$E$713)</f>
        <v>4342</v>
      </c>
      <c r="F709" s="33">
        <f ca="1">SUMIF($C$712:$F$713,$C$709,$F$712:$F$713)</f>
        <v>2671.76</v>
      </c>
    </row>
    <row r="710" spans="1:6" s="38" customFormat="1" ht="15.75">
      <c r="A710" s="33" t="s">
        <v>609</v>
      </c>
      <c r="B710" s="34" t="s">
        <v>95</v>
      </c>
      <c r="C710" s="33">
        <v>2020</v>
      </c>
      <c r="D710" s="33" t="s">
        <v>597</v>
      </c>
      <c r="E710" s="33">
        <f ca="1">SUMIF($C$712:$F$713,$C$710,$E$712:$E$713)</f>
        <v>30</v>
      </c>
      <c r="F710" s="37">
        <f ca="1">SUMIF($C$712:$F$713,$C$710,$F$712:$F$713)</f>
        <v>149</v>
      </c>
    </row>
    <row r="711" spans="1:6" s="38" customFormat="1" ht="15.75">
      <c r="A711" s="33" t="s">
        <v>609</v>
      </c>
      <c r="B711" s="34" t="s">
        <v>95</v>
      </c>
      <c r="C711" s="33">
        <v>2021</v>
      </c>
      <c r="D711" s="33" t="s">
        <v>597</v>
      </c>
      <c r="E711" s="33">
        <f ca="1">SUMIF($C$712:$F$713,$C$711,$E$712:$E$713)</f>
        <v>0</v>
      </c>
      <c r="F711" s="37">
        <f ca="1">SUMIF($C$712:$F$713,$C$711,$F$712:$F$713)</f>
        <v>0</v>
      </c>
    </row>
    <row r="712" spans="1:6" s="38" customFormat="1" ht="47.25" hidden="1" outlineLevel="1">
      <c r="A712" s="33" t="s">
        <v>609</v>
      </c>
      <c r="B712" s="51" t="s">
        <v>611</v>
      </c>
      <c r="C712" s="33">
        <v>2019</v>
      </c>
      <c r="D712" s="33"/>
      <c r="E712" s="33">
        <v>4342</v>
      </c>
      <c r="F712" s="37">
        <v>2671.76</v>
      </c>
    </row>
    <row r="713" spans="1:6" s="38" customFormat="1" ht="94.5" hidden="1" outlineLevel="1">
      <c r="A713" s="33" t="s">
        <v>609</v>
      </c>
      <c r="B713" s="51" t="s">
        <v>211</v>
      </c>
      <c r="C713" s="33">
        <v>2020</v>
      </c>
      <c r="D713" s="33"/>
      <c r="E713" s="33">
        <v>30</v>
      </c>
      <c r="F713" s="37">
        <v>149</v>
      </c>
    </row>
    <row r="714" spans="1:6" s="38" customFormat="1" ht="15.75" collapsed="1">
      <c r="A714" s="20"/>
      <c r="B714" s="54" t="s">
        <v>91</v>
      </c>
      <c r="C714" s="46"/>
      <c r="D714" s="20"/>
      <c r="E714" s="20"/>
      <c r="F714" s="50"/>
    </row>
    <row r="715" spans="1:6" s="38" customFormat="1" ht="15.75">
      <c r="A715" s="26" t="s">
        <v>612</v>
      </c>
      <c r="B715" s="47" t="s">
        <v>610</v>
      </c>
      <c r="C715" s="48"/>
      <c r="D715" s="26"/>
      <c r="E715" s="48"/>
      <c r="F715" s="48"/>
    </row>
    <row r="716" spans="1:6" s="38" customFormat="1" ht="15.75">
      <c r="A716" s="26" t="s">
        <v>612</v>
      </c>
      <c r="B716" s="49" t="s">
        <v>598</v>
      </c>
      <c r="C716" s="48"/>
      <c r="D716" s="26"/>
      <c r="E716" s="48"/>
      <c r="F716" s="48"/>
    </row>
    <row r="717" spans="1:6" s="38" customFormat="1" ht="15.75">
      <c r="A717" s="26" t="s">
        <v>612</v>
      </c>
      <c r="B717" s="47" t="s">
        <v>607</v>
      </c>
      <c r="C717" s="48"/>
      <c r="D717" s="26"/>
      <c r="E717" s="48"/>
      <c r="F717" s="48"/>
    </row>
    <row r="718" spans="1:6" s="38" customFormat="1" ht="15.75">
      <c r="A718" s="26" t="s">
        <v>612</v>
      </c>
      <c r="B718" s="27" t="s">
        <v>95</v>
      </c>
      <c r="C718" s="26">
        <v>2019</v>
      </c>
      <c r="D718" s="26" t="s">
        <v>597</v>
      </c>
      <c r="E718" s="26">
        <v>0</v>
      </c>
      <c r="F718" s="30">
        <v>0</v>
      </c>
    </row>
    <row r="719" spans="1:6" s="38" customFormat="1" ht="15.75">
      <c r="A719" s="26" t="s">
        <v>612</v>
      </c>
      <c r="B719" s="27" t="s">
        <v>95</v>
      </c>
      <c r="C719" s="26">
        <v>2020</v>
      </c>
      <c r="D719" s="26" t="s">
        <v>597</v>
      </c>
      <c r="E719" s="26">
        <v>0</v>
      </c>
      <c r="F719" s="30">
        <v>0</v>
      </c>
    </row>
    <row r="720" spans="1:6" s="38" customFormat="1" ht="15.75">
      <c r="A720" s="26" t="s">
        <v>612</v>
      </c>
      <c r="B720" s="27" t="s">
        <v>95</v>
      </c>
      <c r="C720" s="26">
        <v>2021</v>
      </c>
      <c r="D720" s="26" t="s">
        <v>597</v>
      </c>
      <c r="E720" s="30">
        <f>E721</f>
        <v>3524</v>
      </c>
      <c r="F720" s="30">
        <f t="shared" ref="F720" si="1">F721</f>
        <v>4960.6000000000004</v>
      </c>
    </row>
    <row r="721" spans="1:6" s="38" customFormat="1" ht="94.5" hidden="1" outlineLevel="1">
      <c r="A721" s="26" t="s">
        <v>612</v>
      </c>
      <c r="B721" s="47" t="s">
        <v>613</v>
      </c>
      <c r="C721" s="26">
        <v>2020</v>
      </c>
      <c r="D721" s="26"/>
      <c r="E721" s="30">
        <v>3524</v>
      </c>
      <c r="F721" s="30">
        <v>4960.6000000000004</v>
      </c>
    </row>
    <row r="722" spans="1:6" s="38" customFormat="1" ht="15.75" collapsed="1">
      <c r="A722" s="20"/>
      <c r="B722" s="54" t="s">
        <v>91</v>
      </c>
      <c r="C722" s="46"/>
      <c r="D722" s="20"/>
      <c r="E722" s="20"/>
      <c r="F722" s="50"/>
    </row>
    <row r="723" spans="1:6" s="38" customFormat="1" ht="15.75">
      <c r="A723" s="33" t="s">
        <v>614</v>
      </c>
      <c r="B723" s="51" t="s">
        <v>615</v>
      </c>
      <c r="C723" s="52"/>
      <c r="D723" s="33"/>
      <c r="E723" s="52"/>
      <c r="F723" s="52"/>
    </row>
    <row r="724" spans="1:6" s="38" customFormat="1" ht="15.75">
      <c r="A724" s="33" t="s">
        <v>614</v>
      </c>
      <c r="B724" s="53" t="s">
        <v>598</v>
      </c>
      <c r="C724" s="52"/>
      <c r="D724" s="33"/>
      <c r="E724" s="52"/>
      <c r="F724" s="52"/>
    </row>
    <row r="725" spans="1:6" s="38" customFormat="1" ht="15.75">
      <c r="A725" s="33" t="s">
        <v>614</v>
      </c>
      <c r="B725" s="51" t="s">
        <v>599</v>
      </c>
      <c r="C725" s="52"/>
      <c r="D725" s="33"/>
      <c r="E725" s="52"/>
      <c r="F725" s="52"/>
    </row>
    <row r="726" spans="1:6" s="38" customFormat="1" ht="15.75">
      <c r="A726" s="33" t="s">
        <v>614</v>
      </c>
      <c r="B726" s="34" t="s">
        <v>95</v>
      </c>
      <c r="C726" s="33">
        <v>2019</v>
      </c>
      <c r="D726" s="33" t="s">
        <v>597</v>
      </c>
      <c r="E726" s="33">
        <f>E729</f>
        <v>26</v>
      </c>
      <c r="F726" s="33">
        <f t="shared" ref="F726" si="2">F729</f>
        <v>150</v>
      </c>
    </row>
    <row r="727" spans="1:6" s="38" customFormat="1" ht="15.75">
      <c r="A727" s="33" t="s">
        <v>614</v>
      </c>
      <c r="B727" s="34" t="s">
        <v>95</v>
      </c>
      <c r="C727" s="33">
        <v>2020</v>
      </c>
      <c r="D727" s="33" t="s">
        <v>597</v>
      </c>
      <c r="E727" s="33">
        <v>0</v>
      </c>
      <c r="F727" s="33">
        <v>0</v>
      </c>
    </row>
    <row r="728" spans="1:6" s="38" customFormat="1" ht="15.75">
      <c r="A728" s="33" t="s">
        <v>614</v>
      </c>
      <c r="B728" s="34" t="s">
        <v>95</v>
      </c>
      <c r="C728" s="33">
        <v>2021</v>
      </c>
      <c r="D728" s="33" t="s">
        <v>597</v>
      </c>
      <c r="E728" s="33">
        <v>0</v>
      </c>
      <c r="F728" s="33">
        <v>0</v>
      </c>
    </row>
    <row r="729" spans="1:6" s="38" customFormat="1" ht="78.75" hidden="1" outlineLevel="1">
      <c r="A729" s="33" t="s">
        <v>614</v>
      </c>
      <c r="B729" s="51" t="s">
        <v>616</v>
      </c>
      <c r="C729" s="33">
        <v>2018</v>
      </c>
      <c r="D729" s="33"/>
      <c r="E729" s="33">
        <v>26</v>
      </c>
      <c r="F729" s="33">
        <v>150</v>
      </c>
    </row>
    <row r="730" spans="1:6" s="38" customFormat="1" ht="15.75" collapsed="1">
      <c r="A730" s="20"/>
      <c r="B730" s="54" t="s">
        <v>91</v>
      </c>
      <c r="C730" s="46"/>
      <c r="D730" s="20"/>
      <c r="E730" s="20"/>
      <c r="F730" s="50"/>
    </row>
    <row r="731" spans="1:6" s="38" customFormat="1" ht="15.75">
      <c r="A731" s="26" t="s">
        <v>617</v>
      </c>
      <c r="B731" s="47" t="s">
        <v>615</v>
      </c>
      <c r="C731" s="48"/>
      <c r="D731" s="26"/>
      <c r="E731" s="48"/>
      <c r="F731" s="48"/>
    </row>
    <row r="732" spans="1:6" s="38" customFormat="1" ht="15.75">
      <c r="A732" s="26" t="s">
        <v>617</v>
      </c>
      <c r="B732" s="49" t="s">
        <v>598</v>
      </c>
      <c r="C732" s="48"/>
      <c r="D732" s="26"/>
      <c r="E732" s="48"/>
      <c r="F732" s="48"/>
    </row>
    <row r="733" spans="1:6" s="38" customFormat="1" ht="15.75">
      <c r="A733" s="26" t="s">
        <v>617</v>
      </c>
      <c r="B733" s="47" t="s">
        <v>607</v>
      </c>
      <c r="C733" s="48"/>
      <c r="D733" s="26"/>
      <c r="E733" s="48"/>
      <c r="F733" s="48"/>
    </row>
    <row r="734" spans="1:6" s="38" customFormat="1" ht="15.75">
      <c r="A734" s="26" t="s">
        <v>617</v>
      </c>
      <c r="B734" s="27" t="s">
        <v>95</v>
      </c>
      <c r="C734" s="26">
        <v>2019</v>
      </c>
      <c r="D734" s="26" t="s">
        <v>597</v>
      </c>
      <c r="E734" s="30">
        <f ca="1">SUMIF($C$737:$F$738,$C$734,$E$737:$E$738)</f>
        <v>0</v>
      </c>
      <c r="F734" s="30">
        <f ca="1">SUMIF($C$737:$F$738,$C$734,$F$737:$F$738)</f>
        <v>0</v>
      </c>
    </row>
    <row r="735" spans="1:6" s="38" customFormat="1" ht="15" customHeight="1">
      <c r="A735" s="26" t="s">
        <v>617</v>
      </c>
      <c r="B735" s="27" t="s">
        <v>95</v>
      </c>
      <c r="C735" s="26">
        <v>2020</v>
      </c>
      <c r="D735" s="26" t="s">
        <v>597</v>
      </c>
      <c r="E735" s="30">
        <f ca="1">SUMIF($C$737:$F$738,$C$735,$E$737:$E$738)</f>
        <v>2506</v>
      </c>
      <c r="F735" s="30">
        <f ca="1">SUMIF($C$737:$F$738,$C$735,$F$737:$F$738)</f>
        <v>421.4</v>
      </c>
    </row>
    <row r="736" spans="1:6" s="38" customFormat="1" ht="15.75">
      <c r="A736" s="26" t="s">
        <v>617</v>
      </c>
      <c r="B736" s="27" t="s">
        <v>95</v>
      </c>
      <c r="C736" s="26">
        <v>2021</v>
      </c>
      <c r="D736" s="26" t="s">
        <v>597</v>
      </c>
      <c r="E736" s="30">
        <f ca="1">SUMIF($C$737:$F$738,$C$736,$E$737:$E$738)</f>
        <v>0</v>
      </c>
      <c r="F736" s="30">
        <f ca="1">SUMIF($C$737:$F$738,$C$736,$F$737:$F$738)</f>
        <v>0</v>
      </c>
    </row>
    <row r="737" spans="1:6" s="38" customFormat="1" ht="63" hidden="1" outlineLevel="1">
      <c r="A737" s="26" t="s">
        <v>617</v>
      </c>
      <c r="B737" s="47" t="s">
        <v>618</v>
      </c>
      <c r="C737" s="26">
        <v>2018</v>
      </c>
      <c r="D737" s="26"/>
      <c r="E737" s="30">
        <v>1229</v>
      </c>
      <c r="F737" s="30">
        <v>388</v>
      </c>
    </row>
    <row r="738" spans="1:6" s="38" customFormat="1" ht="78.75" hidden="1" outlineLevel="1">
      <c r="A738" s="26" t="s">
        <v>617</v>
      </c>
      <c r="B738" s="47" t="s">
        <v>619</v>
      </c>
      <c r="C738" s="26">
        <v>2020</v>
      </c>
      <c r="D738" s="26"/>
      <c r="E738" s="30">
        <v>2506</v>
      </c>
      <c r="F738" s="30">
        <v>421.4</v>
      </c>
    </row>
    <row r="739" spans="1:6" s="38" customFormat="1" ht="15.75" collapsed="1">
      <c r="A739" s="20"/>
      <c r="B739" s="54" t="s">
        <v>91</v>
      </c>
      <c r="C739" s="46"/>
      <c r="D739" s="20"/>
      <c r="E739" s="20"/>
      <c r="F739" s="50"/>
    </row>
    <row r="740" spans="1:6" s="38" customFormat="1" ht="15.75">
      <c r="A740" s="33" t="s">
        <v>620</v>
      </c>
      <c r="B740" s="51" t="s">
        <v>621</v>
      </c>
      <c r="C740" s="52"/>
      <c r="D740" s="33"/>
      <c r="E740" s="52"/>
      <c r="F740" s="52"/>
    </row>
    <row r="741" spans="1:6" s="38" customFormat="1" ht="15.75">
      <c r="A741" s="33" t="s">
        <v>620</v>
      </c>
      <c r="B741" s="53" t="s">
        <v>598</v>
      </c>
      <c r="C741" s="52"/>
      <c r="D741" s="33"/>
      <c r="E741" s="52"/>
      <c r="F741" s="52"/>
    </row>
    <row r="742" spans="1:6" s="38" customFormat="1" ht="15.75">
      <c r="A742" s="33" t="s">
        <v>620</v>
      </c>
      <c r="B742" s="51" t="s">
        <v>607</v>
      </c>
      <c r="C742" s="52"/>
      <c r="D742" s="33"/>
      <c r="E742" s="33">
        <v>0</v>
      </c>
      <c r="F742" s="33">
        <v>0</v>
      </c>
    </row>
    <row r="743" spans="1:6" s="38" customFormat="1" ht="15.75">
      <c r="A743" s="33" t="s">
        <v>620</v>
      </c>
      <c r="B743" s="34" t="s">
        <v>95</v>
      </c>
      <c r="C743" s="33">
        <v>2019</v>
      </c>
      <c r="D743" s="33" t="s">
        <v>597</v>
      </c>
      <c r="E743" s="33">
        <v>0</v>
      </c>
      <c r="F743" s="33">
        <v>0</v>
      </c>
    </row>
    <row r="744" spans="1:6" s="38" customFormat="1" ht="15.75">
      <c r="A744" s="33" t="s">
        <v>620</v>
      </c>
      <c r="B744" s="34" t="s">
        <v>95</v>
      </c>
      <c r="C744" s="33">
        <v>2020</v>
      </c>
      <c r="D744" s="33" t="s">
        <v>597</v>
      </c>
      <c r="E744" s="33">
        <v>0</v>
      </c>
      <c r="F744" s="33">
        <v>0</v>
      </c>
    </row>
    <row r="745" spans="1:6" s="38" customFormat="1" ht="15.75">
      <c r="A745" s="33" t="s">
        <v>620</v>
      </c>
      <c r="B745" s="34" t="s">
        <v>95</v>
      </c>
      <c r="C745" s="33">
        <v>2021</v>
      </c>
      <c r="D745" s="33" t="s">
        <v>597</v>
      </c>
      <c r="E745" s="33">
        <f>E746</f>
        <v>5900</v>
      </c>
      <c r="F745" s="37">
        <f t="shared" ref="F745" si="3">F746</f>
        <v>4425.2</v>
      </c>
    </row>
    <row r="746" spans="1:6" s="38" customFormat="1" ht="78.75" hidden="1" outlineLevel="1">
      <c r="A746" s="33" t="s">
        <v>620</v>
      </c>
      <c r="B746" s="51" t="s">
        <v>622</v>
      </c>
      <c r="C746" s="33">
        <v>2020</v>
      </c>
      <c r="D746" s="33"/>
      <c r="E746" s="33">
        <v>5900</v>
      </c>
      <c r="F746" s="33">
        <v>4425.2</v>
      </c>
    </row>
    <row r="747" spans="1:6" s="38" customFormat="1" ht="15.75" collapsed="1">
      <c r="A747" s="21" t="s">
        <v>623</v>
      </c>
      <c r="B747" s="22" t="s">
        <v>624</v>
      </c>
      <c r="C747" s="44"/>
      <c r="D747" s="21"/>
      <c r="E747" s="44"/>
      <c r="F747" s="44"/>
    </row>
    <row r="748" spans="1:6" s="38" customFormat="1" ht="15.75">
      <c r="A748" s="20"/>
      <c r="B748" s="25" t="s">
        <v>91</v>
      </c>
      <c r="C748" s="46"/>
      <c r="D748" s="20"/>
      <c r="E748" s="46"/>
      <c r="F748" s="46"/>
    </row>
    <row r="749" spans="1:6" s="38" customFormat="1" ht="15.75">
      <c r="A749" s="26" t="s">
        <v>625</v>
      </c>
      <c r="B749" s="47" t="s">
        <v>142</v>
      </c>
      <c r="C749" s="48"/>
      <c r="D749" s="26" t="s">
        <v>597</v>
      </c>
      <c r="E749" s="48"/>
      <c r="F749" s="48"/>
    </row>
    <row r="750" spans="1:6" s="38" customFormat="1" ht="15.75">
      <c r="A750" s="26" t="s">
        <v>625</v>
      </c>
      <c r="B750" s="49" t="s">
        <v>598</v>
      </c>
      <c r="C750" s="48"/>
      <c r="D750" s="26"/>
      <c r="E750" s="48"/>
      <c r="F750" s="48"/>
    </row>
    <row r="751" spans="1:6" s="38" customFormat="1" ht="15.75">
      <c r="A751" s="26" t="s">
        <v>625</v>
      </c>
      <c r="B751" s="47" t="s">
        <v>599</v>
      </c>
      <c r="C751" s="48"/>
      <c r="D751" s="26"/>
      <c r="E751" s="48"/>
      <c r="F751" s="48"/>
    </row>
    <row r="752" spans="1:6" s="38" customFormat="1" ht="15.75">
      <c r="A752" s="26" t="s">
        <v>625</v>
      </c>
      <c r="B752" s="27" t="s">
        <v>95</v>
      </c>
      <c r="C752" s="26">
        <v>2019</v>
      </c>
      <c r="D752" s="26" t="s">
        <v>597</v>
      </c>
      <c r="E752" s="30">
        <v>0</v>
      </c>
      <c r="F752" s="30">
        <v>0</v>
      </c>
    </row>
    <row r="753" spans="1:7" s="38" customFormat="1" ht="15.75">
      <c r="A753" s="26" t="s">
        <v>625</v>
      </c>
      <c r="B753" s="27" t="s">
        <v>95</v>
      </c>
      <c r="C753" s="26">
        <v>2020</v>
      </c>
      <c r="D753" s="26" t="s">
        <v>597</v>
      </c>
      <c r="E753" s="30">
        <v>0</v>
      </c>
      <c r="F753" s="30">
        <v>0</v>
      </c>
    </row>
    <row r="754" spans="1:7" s="38" customFormat="1" ht="15.75">
      <c r="A754" s="26" t="s">
        <v>625</v>
      </c>
      <c r="B754" s="27" t="s">
        <v>95</v>
      </c>
      <c r="C754" s="26">
        <v>2021</v>
      </c>
      <c r="D754" s="26" t="s">
        <v>597</v>
      </c>
      <c r="E754" s="30">
        <f>E755</f>
        <v>120</v>
      </c>
      <c r="F754" s="30">
        <f t="shared" ref="F754" si="4">F755</f>
        <v>149</v>
      </c>
    </row>
    <row r="755" spans="1:7" s="38" customFormat="1" ht="94.5" hidden="1" outlineLevel="1">
      <c r="A755" s="26" t="s">
        <v>625</v>
      </c>
      <c r="B755" s="47" t="s">
        <v>212</v>
      </c>
      <c r="C755" s="26">
        <v>2020</v>
      </c>
      <c r="D755" s="26"/>
      <c r="E755" s="30">
        <v>120</v>
      </c>
      <c r="F755" s="30">
        <v>149</v>
      </c>
    </row>
    <row r="756" spans="1:7" s="38" customFormat="1" ht="15.75" collapsed="1">
      <c r="A756" s="20"/>
      <c r="B756" s="25" t="s">
        <v>91</v>
      </c>
      <c r="C756" s="46"/>
      <c r="D756" s="20"/>
      <c r="E756" s="46"/>
      <c r="F756" s="46"/>
    </row>
    <row r="757" spans="1:7" s="38" customFormat="1" ht="15.75">
      <c r="A757" s="33" t="s">
        <v>626</v>
      </c>
      <c r="B757" s="51" t="s">
        <v>287</v>
      </c>
      <c r="C757" s="52"/>
      <c r="D757" s="33" t="s">
        <v>597</v>
      </c>
      <c r="E757" s="52"/>
      <c r="F757" s="52"/>
    </row>
    <row r="758" spans="1:7" s="38" customFormat="1" ht="15.75">
      <c r="A758" s="33" t="s">
        <v>626</v>
      </c>
      <c r="B758" s="53" t="s">
        <v>598</v>
      </c>
      <c r="C758" s="52"/>
      <c r="D758" s="33"/>
      <c r="E758" s="52"/>
      <c r="F758" s="52"/>
    </row>
    <row r="759" spans="1:7" s="38" customFormat="1" ht="15.75">
      <c r="A759" s="33" t="s">
        <v>626</v>
      </c>
      <c r="B759" s="51" t="s">
        <v>607</v>
      </c>
      <c r="C759" s="52"/>
      <c r="D759" s="33"/>
      <c r="E759" s="52"/>
      <c r="F759" s="52"/>
    </row>
    <row r="760" spans="1:7" s="38" customFormat="1" ht="15.75">
      <c r="A760" s="33" t="s">
        <v>626</v>
      </c>
      <c r="B760" s="34" t="s">
        <v>95</v>
      </c>
      <c r="C760" s="33">
        <v>2019</v>
      </c>
      <c r="D760" s="33" t="s">
        <v>597</v>
      </c>
      <c r="E760" s="33">
        <v>0</v>
      </c>
      <c r="F760" s="33">
        <v>0</v>
      </c>
    </row>
    <row r="761" spans="1:7" s="38" customFormat="1" ht="15.75">
      <c r="A761" s="33" t="s">
        <v>626</v>
      </c>
      <c r="B761" s="34" t="s">
        <v>95</v>
      </c>
      <c r="C761" s="33">
        <v>2020</v>
      </c>
      <c r="D761" s="33" t="s">
        <v>597</v>
      </c>
      <c r="E761" s="33">
        <v>0</v>
      </c>
      <c r="F761" s="33">
        <v>0</v>
      </c>
    </row>
    <row r="762" spans="1:7" s="38" customFormat="1" ht="15.75">
      <c r="A762" s="33" t="s">
        <v>626</v>
      </c>
      <c r="B762" s="34" t="s">
        <v>95</v>
      </c>
      <c r="C762" s="33">
        <v>2021</v>
      </c>
      <c r="D762" s="33" t="s">
        <v>597</v>
      </c>
      <c r="E762" s="33">
        <f>E763</f>
        <v>710</v>
      </c>
      <c r="F762" s="33">
        <f t="shared" ref="F762" si="5">F763</f>
        <v>93</v>
      </c>
    </row>
    <row r="763" spans="1:7" s="38" customFormat="1" ht="63" hidden="1" outlineLevel="1">
      <c r="A763" s="33" t="s">
        <v>626</v>
      </c>
      <c r="B763" s="51" t="s">
        <v>627</v>
      </c>
      <c r="C763" s="33">
        <v>2020</v>
      </c>
      <c r="D763" s="33"/>
      <c r="E763" s="33">
        <v>710</v>
      </c>
      <c r="F763" s="33">
        <v>93</v>
      </c>
    </row>
    <row r="764" spans="1:7" s="42" customFormat="1" ht="15.75" collapsed="1">
      <c r="A764" s="45" t="s">
        <v>628</v>
      </c>
      <c r="B764" s="43" t="s">
        <v>629</v>
      </c>
      <c r="C764" s="55"/>
      <c r="D764" s="55"/>
      <c r="E764" s="55"/>
      <c r="F764" s="55"/>
    </row>
    <row r="765" spans="1:7" s="29" customFormat="1" ht="17.25" customHeight="1" collapsed="1">
      <c r="A765" s="21" t="s">
        <v>630</v>
      </c>
      <c r="B765" s="22" t="s">
        <v>595</v>
      </c>
      <c r="C765" s="21"/>
      <c r="D765" s="21"/>
      <c r="E765" s="21"/>
      <c r="F765" s="21"/>
      <c r="G765" s="28"/>
    </row>
    <row r="766" spans="1:7" s="38" customFormat="1" ht="15.75">
      <c r="A766" s="20"/>
      <c r="B766" s="25" t="s">
        <v>91</v>
      </c>
      <c r="C766" s="46"/>
      <c r="D766" s="46"/>
      <c r="E766" s="46"/>
      <c r="F766" s="46"/>
    </row>
    <row r="767" spans="1:7" s="42" customFormat="1" ht="15.75">
      <c r="A767" s="26" t="s">
        <v>631</v>
      </c>
      <c r="B767" s="47" t="s">
        <v>610</v>
      </c>
      <c r="C767" s="48"/>
      <c r="D767" s="26" t="s">
        <v>59</v>
      </c>
      <c r="E767" s="48"/>
      <c r="F767" s="48"/>
    </row>
    <row r="768" spans="1:7" s="42" customFormat="1" ht="15.75">
      <c r="A768" s="26" t="s">
        <v>631</v>
      </c>
      <c r="B768" s="49" t="s">
        <v>598</v>
      </c>
      <c r="C768" s="48"/>
      <c r="D768" s="48"/>
      <c r="E768" s="48"/>
      <c r="F768" s="48"/>
    </row>
    <row r="769" spans="1:6" s="42" customFormat="1" ht="15.75">
      <c r="A769" s="26" t="s">
        <v>631</v>
      </c>
      <c r="B769" s="47" t="s">
        <v>632</v>
      </c>
      <c r="C769" s="48"/>
      <c r="D769" s="48"/>
      <c r="E769" s="48"/>
      <c r="F769" s="48"/>
    </row>
    <row r="770" spans="1:6" s="42" customFormat="1" ht="15.75">
      <c r="A770" s="26" t="s">
        <v>631</v>
      </c>
      <c r="B770" s="27" t="s">
        <v>95</v>
      </c>
      <c r="C770" s="26">
        <v>2019</v>
      </c>
      <c r="D770" s="26" t="s">
        <v>59</v>
      </c>
      <c r="E770" s="26">
        <v>0</v>
      </c>
      <c r="F770" s="30">
        <v>0</v>
      </c>
    </row>
    <row r="771" spans="1:6" s="42" customFormat="1" ht="15.75">
      <c r="A771" s="26" t="s">
        <v>631</v>
      </c>
      <c r="B771" s="27" t="s">
        <v>95</v>
      </c>
      <c r="C771" s="26">
        <v>2020</v>
      </c>
      <c r="D771" s="26" t="s">
        <v>59</v>
      </c>
      <c r="E771" s="26">
        <v>0</v>
      </c>
      <c r="F771" s="30">
        <v>0</v>
      </c>
    </row>
    <row r="772" spans="1:6" s="42" customFormat="1" ht="15.75">
      <c r="A772" s="26" t="s">
        <v>631</v>
      </c>
      <c r="B772" s="27" t="s">
        <v>95</v>
      </c>
      <c r="C772" s="26">
        <v>2021</v>
      </c>
      <c r="D772" s="26" t="s">
        <v>59</v>
      </c>
      <c r="E772" s="26">
        <f>E773</f>
        <v>284</v>
      </c>
      <c r="F772" s="30">
        <f t="shared" ref="F772" si="6">F773</f>
        <v>150</v>
      </c>
    </row>
    <row r="773" spans="1:6" s="42" customFormat="1" ht="78.75" hidden="1" outlineLevel="1">
      <c r="A773" s="26" t="s">
        <v>631</v>
      </c>
      <c r="B773" s="47" t="s">
        <v>633</v>
      </c>
      <c r="C773" s="26">
        <v>2020</v>
      </c>
      <c r="D773" s="48"/>
      <c r="E773" s="26">
        <v>284</v>
      </c>
      <c r="F773" s="30">
        <v>150</v>
      </c>
    </row>
    <row r="774" spans="1:6" s="38" customFormat="1" ht="15.75" collapsed="1">
      <c r="A774" s="20"/>
      <c r="B774" s="25" t="s">
        <v>91</v>
      </c>
      <c r="C774" s="20"/>
      <c r="D774" s="46"/>
      <c r="E774" s="20"/>
      <c r="F774" s="50"/>
    </row>
    <row r="775" spans="1:6" s="42" customFormat="1" ht="15.75">
      <c r="A775" s="33" t="s">
        <v>634</v>
      </c>
      <c r="B775" s="51" t="s">
        <v>610</v>
      </c>
      <c r="C775" s="33"/>
      <c r="D775" s="56" t="s">
        <v>59</v>
      </c>
      <c r="E775" s="33"/>
      <c r="F775" s="37"/>
    </row>
    <row r="776" spans="1:6" s="42" customFormat="1" ht="15.75">
      <c r="A776" s="33" t="s">
        <v>634</v>
      </c>
      <c r="B776" s="53" t="s">
        <v>598</v>
      </c>
      <c r="C776" s="52"/>
      <c r="D776" s="52"/>
      <c r="E776" s="52"/>
      <c r="F776" s="52"/>
    </row>
    <row r="777" spans="1:6" s="42" customFormat="1" ht="15.75">
      <c r="A777" s="33" t="s">
        <v>634</v>
      </c>
      <c r="B777" s="51" t="s">
        <v>635</v>
      </c>
      <c r="C777" s="52"/>
      <c r="D777" s="52"/>
      <c r="E777" s="52"/>
      <c r="F777" s="52"/>
    </row>
    <row r="778" spans="1:6" s="42" customFormat="1" ht="15.75">
      <c r="A778" s="33" t="s">
        <v>634</v>
      </c>
      <c r="B778" s="34" t="s">
        <v>95</v>
      </c>
      <c r="C778" s="33">
        <v>2019</v>
      </c>
      <c r="D778" s="33" t="s">
        <v>59</v>
      </c>
      <c r="E778" s="33">
        <v>0</v>
      </c>
      <c r="F778" s="37">
        <v>0</v>
      </c>
    </row>
    <row r="779" spans="1:6" s="42" customFormat="1" ht="15.75">
      <c r="A779" s="33" t="s">
        <v>634</v>
      </c>
      <c r="B779" s="34" t="s">
        <v>95</v>
      </c>
      <c r="C779" s="33">
        <v>2020</v>
      </c>
      <c r="D779" s="33" t="s">
        <v>59</v>
      </c>
      <c r="E779" s="33">
        <v>0</v>
      </c>
      <c r="F779" s="37">
        <v>0</v>
      </c>
    </row>
    <row r="780" spans="1:6" s="42" customFormat="1" ht="15.75">
      <c r="A780" s="33" t="s">
        <v>634</v>
      </c>
      <c r="B780" s="34" t="s">
        <v>95</v>
      </c>
      <c r="C780" s="33">
        <v>2021</v>
      </c>
      <c r="D780" s="33" t="s">
        <v>59</v>
      </c>
      <c r="E780" s="33">
        <f>E781</f>
        <v>395</v>
      </c>
      <c r="F780" s="37">
        <f t="shared" ref="F780" si="7">F781</f>
        <v>421.4</v>
      </c>
    </row>
    <row r="781" spans="1:6" s="42" customFormat="1" ht="78.75" hidden="1" outlineLevel="1">
      <c r="A781" s="33" t="s">
        <v>634</v>
      </c>
      <c r="B781" s="51" t="s">
        <v>619</v>
      </c>
      <c r="C781" s="33">
        <v>2020</v>
      </c>
      <c r="D781" s="52"/>
      <c r="E781" s="33">
        <v>395</v>
      </c>
      <c r="F781" s="37">
        <v>421.4</v>
      </c>
    </row>
    <row r="782" spans="1:6" s="42" customFormat="1" ht="15.75" collapsed="1">
      <c r="A782" s="20"/>
      <c r="B782" s="25" t="s">
        <v>91</v>
      </c>
      <c r="C782" s="20"/>
      <c r="D782" s="46"/>
      <c r="E782" s="20"/>
      <c r="F782" s="50"/>
    </row>
    <row r="783" spans="1:6" s="42" customFormat="1" ht="15.75">
      <c r="A783" s="26" t="s">
        <v>636</v>
      </c>
      <c r="B783" s="47" t="s">
        <v>637</v>
      </c>
      <c r="C783" s="48"/>
      <c r="D783" s="26" t="s">
        <v>597</v>
      </c>
      <c r="E783" s="48"/>
      <c r="F783" s="48"/>
    </row>
    <row r="784" spans="1:6" s="42" customFormat="1" ht="15.75">
      <c r="A784" s="26" t="s">
        <v>636</v>
      </c>
      <c r="B784" s="49" t="s">
        <v>598</v>
      </c>
      <c r="C784" s="48"/>
      <c r="D784" s="26"/>
      <c r="E784" s="48"/>
      <c r="F784" s="48"/>
    </row>
    <row r="785" spans="1:6" s="42" customFormat="1" ht="15.75">
      <c r="A785" s="26" t="s">
        <v>636</v>
      </c>
      <c r="B785" s="47" t="s">
        <v>599</v>
      </c>
      <c r="C785" s="48"/>
      <c r="D785" s="26"/>
      <c r="E785" s="48"/>
      <c r="F785" s="48"/>
    </row>
    <row r="786" spans="1:6" s="42" customFormat="1" ht="15.75">
      <c r="A786" s="26" t="s">
        <v>636</v>
      </c>
      <c r="B786" s="27" t="s">
        <v>95</v>
      </c>
      <c r="C786" s="26">
        <v>2019</v>
      </c>
      <c r="D786" s="26" t="s">
        <v>597</v>
      </c>
      <c r="E786" s="26">
        <v>0</v>
      </c>
      <c r="F786" s="30">
        <v>0</v>
      </c>
    </row>
    <row r="787" spans="1:6" s="42" customFormat="1" ht="15.75">
      <c r="A787" s="26" t="s">
        <v>636</v>
      </c>
      <c r="B787" s="27" t="s">
        <v>95</v>
      </c>
      <c r="C787" s="26">
        <v>2020</v>
      </c>
      <c r="D787" s="26" t="s">
        <v>597</v>
      </c>
      <c r="E787" s="26">
        <f>E789</f>
        <v>182</v>
      </c>
      <c r="F787" s="26">
        <f t="shared" ref="F787" si="8">F789</f>
        <v>148</v>
      </c>
    </row>
    <row r="788" spans="1:6" s="42" customFormat="1" ht="15.75">
      <c r="A788" s="26" t="s">
        <v>636</v>
      </c>
      <c r="B788" s="27" t="s">
        <v>95</v>
      </c>
      <c r="C788" s="26">
        <v>2021</v>
      </c>
      <c r="D788" s="26" t="s">
        <v>597</v>
      </c>
      <c r="E788" s="26">
        <v>0</v>
      </c>
      <c r="F788" s="30">
        <v>0</v>
      </c>
    </row>
    <row r="789" spans="1:6" s="42" customFormat="1" ht="78.75" hidden="1" outlineLevel="1">
      <c r="A789" s="33" t="s">
        <v>636</v>
      </c>
      <c r="B789" s="51" t="s">
        <v>638</v>
      </c>
      <c r="C789" s="33">
        <v>2019</v>
      </c>
      <c r="D789" s="33"/>
      <c r="E789" s="33">
        <v>182</v>
      </c>
      <c r="F789" s="37">
        <v>148</v>
      </c>
    </row>
    <row r="790" spans="1:6" s="38" customFormat="1" ht="15.75" collapsed="1">
      <c r="A790" s="20"/>
      <c r="B790" s="25" t="s">
        <v>91</v>
      </c>
      <c r="C790" s="46"/>
      <c r="D790" s="20"/>
      <c r="E790" s="46"/>
      <c r="F790" s="46"/>
    </row>
    <row r="791" spans="1:6" s="42" customFormat="1" ht="15.75">
      <c r="A791" s="33" t="s">
        <v>639</v>
      </c>
      <c r="B791" s="51" t="s">
        <v>637</v>
      </c>
      <c r="C791" s="52"/>
      <c r="D791" s="33" t="s">
        <v>597</v>
      </c>
      <c r="E791" s="52"/>
      <c r="F791" s="52"/>
    </row>
    <row r="792" spans="1:6" s="42" customFormat="1" ht="15.75">
      <c r="A792" s="33" t="s">
        <v>639</v>
      </c>
      <c r="B792" s="53" t="s">
        <v>598</v>
      </c>
      <c r="C792" s="52"/>
      <c r="D792" s="33"/>
      <c r="E792" s="52"/>
      <c r="F792" s="52"/>
    </row>
    <row r="793" spans="1:6" s="42" customFormat="1" ht="15.75">
      <c r="A793" s="33" t="s">
        <v>639</v>
      </c>
      <c r="B793" s="51" t="s">
        <v>607</v>
      </c>
      <c r="C793" s="52"/>
      <c r="D793" s="33"/>
      <c r="E793" s="52"/>
      <c r="F793" s="52"/>
    </row>
    <row r="794" spans="1:6" s="42" customFormat="1" ht="15.75">
      <c r="A794" s="33" t="s">
        <v>639</v>
      </c>
      <c r="B794" s="34" t="s">
        <v>95</v>
      </c>
      <c r="C794" s="33">
        <v>2019</v>
      </c>
      <c r="D794" s="33" t="s">
        <v>597</v>
      </c>
      <c r="E794" s="33">
        <v>0</v>
      </c>
      <c r="F794" s="37">
        <v>0</v>
      </c>
    </row>
    <row r="795" spans="1:6" s="42" customFormat="1" ht="15.75">
      <c r="A795" s="33" t="s">
        <v>639</v>
      </c>
      <c r="B795" s="34" t="s">
        <v>95</v>
      </c>
      <c r="C795" s="33">
        <v>2020</v>
      </c>
      <c r="D795" s="33" t="s">
        <v>597</v>
      </c>
      <c r="E795" s="33">
        <f>E797</f>
        <v>1220</v>
      </c>
      <c r="F795" s="37">
        <f t="shared" ref="F795" si="9">F797</f>
        <v>673.1</v>
      </c>
    </row>
    <row r="796" spans="1:6" s="42" customFormat="1" ht="15.75">
      <c r="A796" s="33" t="s">
        <v>639</v>
      </c>
      <c r="B796" s="34" t="s">
        <v>95</v>
      </c>
      <c r="C796" s="33">
        <v>2021</v>
      </c>
      <c r="D796" s="33" t="s">
        <v>597</v>
      </c>
      <c r="E796" s="33">
        <v>0</v>
      </c>
      <c r="F796" s="37">
        <v>0</v>
      </c>
    </row>
    <row r="797" spans="1:6" s="42" customFormat="1" ht="78.75" hidden="1" outlineLevel="1">
      <c r="A797" s="33" t="s">
        <v>639</v>
      </c>
      <c r="B797" s="51" t="s">
        <v>640</v>
      </c>
      <c r="C797" s="33">
        <v>2019</v>
      </c>
      <c r="D797" s="52"/>
      <c r="E797" s="33">
        <v>1220</v>
      </c>
      <c r="F797" s="37">
        <v>673.1</v>
      </c>
    </row>
    <row r="798" spans="1:6" s="42" customFormat="1" ht="15.75" collapsed="1">
      <c r="A798" s="20"/>
      <c r="B798" s="25" t="s">
        <v>91</v>
      </c>
      <c r="C798" s="46"/>
      <c r="D798" s="20"/>
      <c r="E798" s="46"/>
      <c r="F798" s="46"/>
    </row>
    <row r="799" spans="1:6" s="42" customFormat="1" ht="15.75">
      <c r="A799" s="26" t="s">
        <v>641</v>
      </c>
      <c r="B799" s="47" t="s">
        <v>142</v>
      </c>
      <c r="C799" s="48"/>
      <c r="D799" s="26" t="s">
        <v>597</v>
      </c>
      <c r="E799" s="48"/>
      <c r="F799" s="48"/>
    </row>
    <row r="800" spans="1:6" s="42" customFormat="1" ht="15.75">
      <c r="A800" s="26" t="s">
        <v>641</v>
      </c>
      <c r="B800" s="49" t="s">
        <v>598</v>
      </c>
      <c r="C800" s="48"/>
      <c r="D800" s="26"/>
      <c r="E800" s="48"/>
      <c r="F800" s="48"/>
    </row>
    <row r="801" spans="1:6" s="42" customFormat="1" ht="15.75">
      <c r="A801" s="26" t="s">
        <v>641</v>
      </c>
      <c r="B801" s="47" t="s">
        <v>599</v>
      </c>
      <c r="C801" s="48"/>
      <c r="D801" s="26"/>
      <c r="E801" s="26"/>
      <c r="F801" s="30"/>
    </row>
    <row r="802" spans="1:6" s="42" customFormat="1" ht="15.75">
      <c r="A802" s="26" t="s">
        <v>641</v>
      </c>
      <c r="B802" s="27" t="s">
        <v>95</v>
      </c>
      <c r="C802" s="26">
        <v>2019</v>
      </c>
      <c r="D802" s="26" t="s">
        <v>597</v>
      </c>
      <c r="E802" s="26">
        <f ca="1">SUMIF($C$805:$F$806,$C$802,$E$805:$E$806)</f>
        <v>118</v>
      </c>
      <c r="F802" s="30">
        <f ca="1">SUMIF($C$805:$F$806,$C$802,$F$805:$F$806)</f>
        <v>145</v>
      </c>
    </row>
    <row r="803" spans="1:6" s="42" customFormat="1" ht="15.75">
      <c r="A803" s="26" t="s">
        <v>641</v>
      </c>
      <c r="B803" s="27" t="s">
        <v>95</v>
      </c>
      <c r="C803" s="26">
        <v>2020</v>
      </c>
      <c r="D803" s="26" t="s">
        <v>597</v>
      </c>
      <c r="E803" s="26">
        <f ca="1">SUMIF($C$805:$F$806,$C$803,$E$805:$E$806)</f>
        <v>0</v>
      </c>
      <c r="F803" s="30">
        <f ca="1">SUMIF($C$805:$F$806,$C$803,$F$805:$F$806)</f>
        <v>0</v>
      </c>
    </row>
    <row r="804" spans="1:6" s="42" customFormat="1" ht="15.75">
      <c r="A804" s="26" t="s">
        <v>641</v>
      </c>
      <c r="B804" s="27" t="s">
        <v>95</v>
      </c>
      <c r="C804" s="26">
        <v>2021</v>
      </c>
      <c r="D804" s="26" t="s">
        <v>597</v>
      </c>
      <c r="E804" s="26">
        <f ca="1">SUMIF($C$805:$F$806,$C$804,$E$805:$E$806)</f>
        <v>0</v>
      </c>
      <c r="F804" s="30">
        <f ca="1">SUMIF($C$805:$F$806,$C$804,$F$805:$F$806)</f>
        <v>0</v>
      </c>
    </row>
    <row r="805" spans="1:6" s="42" customFormat="1" ht="63" hidden="1" outlineLevel="1">
      <c r="A805" s="26" t="s">
        <v>641</v>
      </c>
      <c r="B805" s="47" t="s">
        <v>642</v>
      </c>
      <c r="C805" s="26">
        <v>2018</v>
      </c>
      <c r="D805" s="48"/>
      <c r="E805" s="26">
        <v>160</v>
      </c>
      <c r="F805" s="30">
        <v>60.6</v>
      </c>
    </row>
    <row r="806" spans="1:6" s="42" customFormat="1" ht="63" hidden="1" outlineLevel="1">
      <c r="A806" s="26" t="s">
        <v>641</v>
      </c>
      <c r="B806" s="47" t="s">
        <v>278</v>
      </c>
      <c r="C806" s="26">
        <v>2019</v>
      </c>
      <c r="D806" s="48"/>
      <c r="E806" s="26">
        <v>118</v>
      </c>
      <c r="F806" s="30">
        <v>145</v>
      </c>
    </row>
    <row r="807" spans="1:6" s="42" customFormat="1" ht="19.5" customHeight="1" collapsed="1">
      <c r="A807" s="21" t="s">
        <v>643</v>
      </c>
      <c r="B807" s="22" t="s">
        <v>624</v>
      </c>
      <c r="C807" s="55"/>
      <c r="D807" s="55"/>
      <c r="E807" s="55"/>
      <c r="F807" s="55"/>
    </row>
    <row r="808" spans="1:6" s="38" customFormat="1" ht="15.75">
      <c r="A808" s="17"/>
      <c r="B808" s="25" t="s">
        <v>91</v>
      </c>
      <c r="C808" s="46"/>
      <c r="D808" s="20"/>
      <c r="E808" s="46"/>
      <c r="F808" s="46"/>
    </row>
    <row r="809" spans="1:6" s="42" customFormat="1" ht="15.75">
      <c r="A809" s="33" t="s">
        <v>644</v>
      </c>
      <c r="B809" s="51" t="s">
        <v>645</v>
      </c>
      <c r="C809" s="52"/>
      <c r="D809" s="33" t="s">
        <v>597</v>
      </c>
      <c r="E809" s="52"/>
      <c r="F809" s="52"/>
    </row>
    <row r="810" spans="1:6" s="42" customFormat="1" ht="15.75">
      <c r="A810" s="33" t="s">
        <v>644</v>
      </c>
      <c r="B810" s="53" t="s">
        <v>598</v>
      </c>
      <c r="C810" s="52"/>
      <c r="D810" s="33"/>
      <c r="E810" s="52"/>
      <c r="F810" s="52"/>
    </row>
    <row r="811" spans="1:6" s="42" customFormat="1" ht="15.75">
      <c r="A811" s="33" t="s">
        <v>644</v>
      </c>
      <c r="B811" s="51" t="s">
        <v>599</v>
      </c>
      <c r="C811" s="52"/>
      <c r="D811" s="33"/>
      <c r="E811" s="52"/>
      <c r="F811" s="52"/>
    </row>
    <row r="812" spans="1:6" s="42" customFormat="1" ht="15.75">
      <c r="A812" s="33" t="s">
        <v>644</v>
      </c>
      <c r="B812" s="34" t="s">
        <v>95</v>
      </c>
      <c r="C812" s="33">
        <v>2019</v>
      </c>
      <c r="D812" s="33" t="s">
        <v>597</v>
      </c>
      <c r="E812" s="33">
        <v>0</v>
      </c>
      <c r="F812" s="37">
        <v>0</v>
      </c>
    </row>
    <row r="813" spans="1:6" s="42" customFormat="1" ht="15.75">
      <c r="A813" s="33" t="s">
        <v>644</v>
      </c>
      <c r="B813" s="34" t="s">
        <v>95</v>
      </c>
      <c r="C813" s="33">
        <v>2020</v>
      </c>
      <c r="D813" s="33" t="s">
        <v>597</v>
      </c>
      <c r="E813" s="33">
        <v>0</v>
      </c>
      <c r="F813" s="37">
        <v>0</v>
      </c>
    </row>
    <row r="814" spans="1:6" s="42" customFormat="1" ht="15.75">
      <c r="A814" s="33" t="s">
        <v>644</v>
      </c>
      <c r="B814" s="34" t="s">
        <v>95</v>
      </c>
      <c r="C814" s="33">
        <v>2021</v>
      </c>
      <c r="D814" s="33" t="s">
        <v>597</v>
      </c>
      <c r="E814" s="33">
        <f>E815</f>
        <v>10</v>
      </c>
      <c r="F814" s="33">
        <f t="shared" ref="F814" si="10">F815</f>
        <v>150</v>
      </c>
    </row>
    <row r="815" spans="1:6" s="42" customFormat="1" ht="110.25" hidden="1" outlineLevel="1">
      <c r="A815" s="33" t="s">
        <v>644</v>
      </c>
      <c r="B815" s="51" t="s">
        <v>225</v>
      </c>
      <c r="C815" s="33">
        <v>2020</v>
      </c>
      <c r="D815" s="52"/>
      <c r="E815" s="33">
        <v>10</v>
      </c>
      <c r="F815" s="37">
        <v>150</v>
      </c>
    </row>
    <row r="816" spans="1:6" s="42" customFormat="1" ht="15.75" collapsed="1">
      <c r="A816" s="21"/>
      <c r="B816" s="43" t="s">
        <v>47</v>
      </c>
      <c r="C816" s="55"/>
      <c r="D816" s="55"/>
      <c r="E816" s="55"/>
      <c r="F816" s="55"/>
    </row>
    <row r="817" spans="1:6" s="42" customFormat="1" ht="15.75">
      <c r="A817" s="45" t="s">
        <v>646</v>
      </c>
      <c r="B817" s="43" t="s">
        <v>593</v>
      </c>
      <c r="C817" s="55"/>
      <c r="D817" s="55"/>
      <c r="E817" s="55"/>
      <c r="F817" s="55"/>
    </row>
    <row r="818" spans="1:6" s="42" customFormat="1" ht="15.75">
      <c r="A818" s="21" t="s">
        <v>647</v>
      </c>
      <c r="B818" s="22" t="s">
        <v>595</v>
      </c>
      <c r="C818" s="44"/>
      <c r="D818" s="21"/>
      <c r="E818" s="44"/>
      <c r="F818" s="44"/>
    </row>
    <row r="819" spans="1:6" s="42" customFormat="1" ht="15.75">
      <c r="A819" s="17"/>
      <c r="B819" s="25" t="s">
        <v>91</v>
      </c>
      <c r="C819" s="46"/>
      <c r="D819" s="46"/>
      <c r="E819" s="46"/>
      <c r="F819" s="46"/>
    </row>
    <row r="820" spans="1:6" s="42" customFormat="1" ht="15.75">
      <c r="A820" s="26" t="s">
        <v>648</v>
      </c>
      <c r="B820" s="47" t="s">
        <v>645</v>
      </c>
      <c r="C820" s="48"/>
      <c r="D820" s="26" t="s">
        <v>59</v>
      </c>
      <c r="E820" s="48"/>
      <c r="F820" s="48"/>
    </row>
    <row r="821" spans="1:6" s="42" customFormat="1" ht="15.75">
      <c r="A821" s="26" t="s">
        <v>648</v>
      </c>
      <c r="B821" s="49" t="s">
        <v>598</v>
      </c>
      <c r="C821" s="48"/>
      <c r="D821" s="48"/>
      <c r="E821" s="48"/>
      <c r="F821" s="48"/>
    </row>
    <row r="822" spans="1:6" s="42" customFormat="1" ht="15.75">
      <c r="A822" s="26" t="s">
        <v>648</v>
      </c>
      <c r="B822" s="47" t="s">
        <v>599</v>
      </c>
      <c r="C822" s="48"/>
      <c r="D822" s="48"/>
      <c r="E822" s="48"/>
      <c r="F822" s="48"/>
    </row>
    <row r="823" spans="1:6" s="42" customFormat="1" ht="15.75">
      <c r="A823" s="26" t="s">
        <v>648</v>
      </c>
      <c r="B823" s="27" t="s">
        <v>95</v>
      </c>
      <c r="C823" s="26">
        <v>2019</v>
      </c>
      <c r="D823" s="26" t="s">
        <v>59</v>
      </c>
      <c r="E823" s="26">
        <v>0</v>
      </c>
      <c r="F823" s="30">
        <v>0</v>
      </c>
    </row>
    <row r="824" spans="1:6" s="42" customFormat="1" ht="15.75">
      <c r="A824" s="26" t="s">
        <v>648</v>
      </c>
      <c r="B824" s="27" t="s">
        <v>95</v>
      </c>
      <c r="C824" s="26">
        <v>2020</v>
      </c>
      <c r="D824" s="26" t="s">
        <v>59</v>
      </c>
      <c r="E824" s="26">
        <v>0</v>
      </c>
      <c r="F824" s="30">
        <v>0</v>
      </c>
    </row>
    <row r="825" spans="1:6" s="42" customFormat="1" ht="15.75">
      <c r="A825" s="26" t="s">
        <v>648</v>
      </c>
      <c r="B825" s="27" t="s">
        <v>95</v>
      </c>
      <c r="C825" s="26">
        <v>2021</v>
      </c>
      <c r="D825" s="26" t="s">
        <v>59</v>
      </c>
      <c r="E825" s="26">
        <f>E826</f>
        <v>108</v>
      </c>
      <c r="F825" s="26">
        <f t="shared" ref="F825" si="11">F826</f>
        <v>125</v>
      </c>
    </row>
    <row r="826" spans="1:6" s="42" customFormat="1" ht="78.75" hidden="1" outlineLevel="1">
      <c r="A826" s="26" t="s">
        <v>648</v>
      </c>
      <c r="B826" s="47" t="s">
        <v>205</v>
      </c>
      <c r="C826" s="26">
        <v>2020</v>
      </c>
      <c r="D826" s="48"/>
      <c r="E826" s="26">
        <v>108</v>
      </c>
      <c r="F826" s="30">
        <v>125</v>
      </c>
    </row>
    <row r="827" spans="1:6" s="42" customFormat="1" ht="15.75" collapsed="1">
      <c r="A827" s="21" t="s">
        <v>649</v>
      </c>
      <c r="B827" s="43" t="s">
        <v>629</v>
      </c>
      <c r="C827" s="55"/>
      <c r="D827" s="55"/>
      <c r="E827" s="55"/>
      <c r="F827" s="55"/>
    </row>
    <row r="828" spans="1:6" s="42" customFormat="1" ht="15.75">
      <c r="A828" s="21" t="s">
        <v>650</v>
      </c>
      <c r="B828" s="22" t="s">
        <v>595</v>
      </c>
      <c r="C828" s="55"/>
      <c r="D828" s="55"/>
      <c r="E828" s="55"/>
      <c r="F828" s="55"/>
    </row>
    <row r="829" spans="1:6" s="38" customFormat="1" ht="15.75">
      <c r="A829" s="17"/>
      <c r="B829" s="25" t="s">
        <v>91</v>
      </c>
      <c r="C829" s="46"/>
      <c r="D829" s="20"/>
      <c r="E829" s="46"/>
      <c r="F829" s="46"/>
    </row>
    <row r="830" spans="1:6" s="42" customFormat="1" ht="15.75">
      <c r="A830" s="33" t="s">
        <v>651</v>
      </c>
      <c r="B830" s="51" t="s">
        <v>142</v>
      </c>
      <c r="C830" s="52"/>
      <c r="D830" s="33" t="s">
        <v>59</v>
      </c>
      <c r="E830" s="52"/>
      <c r="F830" s="52"/>
    </row>
    <row r="831" spans="1:6" s="42" customFormat="1" ht="15.75">
      <c r="A831" s="33" t="s">
        <v>651</v>
      </c>
      <c r="B831" s="53" t="s">
        <v>598</v>
      </c>
      <c r="C831" s="52"/>
      <c r="D831" s="33"/>
      <c r="E831" s="52"/>
      <c r="F831" s="52"/>
    </row>
    <row r="832" spans="1:6" s="42" customFormat="1" ht="15.75">
      <c r="A832" s="33" t="s">
        <v>651</v>
      </c>
      <c r="B832" s="51" t="s">
        <v>607</v>
      </c>
      <c r="C832" s="52"/>
      <c r="D832" s="33"/>
      <c r="E832" s="52"/>
      <c r="F832" s="52"/>
    </row>
    <row r="833" spans="1:6" s="42" customFormat="1" ht="15.75">
      <c r="A833" s="33" t="s">
        <v>651</v>
      </c>
      <c r="B833" s="34" t="s">
        <v>95</v>
      </c>
      <c r="C833" s="33">
        <v>2019</v>
      </c>
      <c r="D833" s="33" t="s">
        <v>59</v>
      </c>
      <c r="E833" s="33">
        <v>0</v>
      </c>
      <c r="F833" s="37">
        <v>0</v>
      </c>
    </row>
    <row r="834" spans="1:6" s="42" customFormat="1" ht="15.75">
      <c r="A834" s="33" t="s">
        <v>651</v>
      </c>
      <c r="B834" s="34" t="s">
        <v>95</v>
      </c>
      <c r="C834" s="33">
        <v>2020</v>
      </c>
      <c r="D834" s="33" t="s">
        <v>59</v>
      </c>
      <c r="E834" s="33">
        <v>0</v>
      </c>
      <c r="F834" s="37">
        <v>0</v>
      </c>
    </row>
    <row r="835" spans="1:6" s="42" customFormat="1" ht="15.75">
      <c r="A835" s="33" t="s">
        <v>651</v>
      </c>
      <c r="B835" s="34" t="s">
        <v>95</v>
      </c>
      <c r="C835" s="33">
        <v>2021</v>
      </c>
      <c r="D835" s="33" t="s">
        <v>59</v>
      </c>
      <c r="E835" s="33">
        <f>E836</f>
        <v>31</v>
      </c>
      <c r="F835" s="33">
        <f t="shared" ref="F835" si="12">F836</f>
        <v>150</v>
      </c>
    </row>
    <row r="836" spans="1:6" s="42" customFormat="1" ht="141.75" hidden="1" outlineLevel="1">
      <c r="A836" s="33" t="s">
        <v>651</v>
      </c>
      <c r="B836" s="51" t="s">
        <v>652</v>
      </c>
      <c r="C836" s="33">
        <v>2020</v>
      </c>
      <c r="D836" s="52"/>
      <c r="E836" s="33">
        <v>31</v>
      </c>
      <c r="F836" s="37">
        <v>150</v>
      </c>
    </row>
    <row r="837" spans="1:6" s="38" customFormat="1" ht="15.75" collapsed="1">
      <c r="A837" s="20"/>
      <c r="B837" s="25" t="s">
        <v>91</v>
      </c>
      <c r="C837" s="46"/>
      <c r="D837" s="46"/>
      <c r="E837" s="46"/>
      <c r="F837" s="46"/>
    </row>
    <row r="838" spans="1:6" s="42" customFormat="1" ht="15.75">
      <c r="A838" s="26" t="s">
        <v>651</v>
      </c>
      <c r="B838" s="47" t="s">
        <v>142</v>
      </c>
      <c r="C838" s="48"/>
      <c r="D838" s="26" t="s">
        <v>597</v>
      </c>
      <c r="E838" s="48"/>
      <c r="F838" s="48"/>
    </row>
    <row r="839" spans="1:6" s="42" customFormat="1" ht="15.75">
      <c r="A839" s="26" t="s">
        <v>651</v>
      </c>
      <c r="B839" s="49" t="s">
        <v>598</v>
      </c>
      <c r="C839" s="48"/>
      <c r="D839" s="26"/>
      <c r="E839" s="48"/>
      <c r="F839" s="48"/>
    </row>
    <row r="840" spans="1:6" s="42" customFormat="1" ht="15.75">
      <c r="A840" s="26" t="s">
        <v>651</v>
      </c>
      <c r="B840" s="47" t="s">
        <v>599</v>
      </c>
      <c r="C840" s="48"/>
      <c r="D840" s="26"/>
      <c r="E840" s="48"/>
      <c r="F840" s="48"/>
    </row>
    <row r="841" spans="1:6" s="42" customFormat="1" ht="15.75">
      <c r="A841" s="26" t="s">
        <v>651</v>
      </c>
      <c r="B841" s="27" t="s">
        <v>95</v>
      </c>
      <c r="C841" s="26">
        <v>2019</v>
      </c>
      <c r="D841" s="26" t="s">
        <v>597</v>
      </c>
      <c r="E841" s="26">
        <v>0</v>
      </c>
      <c r="F841" s="30">
        <v>0</v>
      </c>
    </row>
    <row r="842" spans="1:6" s="42" customFormat="1" ht="15.75">
      <c r="A842" s="26" t="s">
        <v>651</v>
      </c>
      <c r="B842" s="27" t="s">
        <v>95</v>
      </c>
      <c r="C842" s="26">
        <v>2020</v>
      </c>
      <c r="D842" s="26" t="s">
        <v>597</v>
      </c>
      <c r="E842" s="26">
        <v>0</v>
      </c>
      <c r="F842" s="30">
        <v>0</v>
      </c>
    </row>
    <row r="843" spans="1:6" s="42" customFormat="1" ht="15.75">
      <c r="A843" s="26" t="s">
        <v>651</v>
      </c>
      <c r="B843" s="27" t="s">
        <v>95</v>
      </c>
      <c r="C843" s="26">
        <v>2021</v>
      </c>
      <c r="D843" s="26" t="s">
        <v>597</v>
      </c>
      <c r="E843" s="26">
        <f>E844</f>
        <v>46</v>
      </c>
      <c r="F843" s="26">
        <f t="shared" ref="F843" si="13">F844</f>
        <v>150</v>
      </c>
    </row>
    <row r="844" spans="1:6" s="42" customFormat="1" ht="141.75" hidden="1" outlineLevel="1">
      <c r="A844" s="26" t="s">
        <v>651</v>
      </c>
      <c r="B844" s="47" t="s">
        <v>652</v>
      </c>
      <c r="C844" s="26">
        <v>2020</v>
      </c>
      <c r="D844" s="48"/>
      <c r="E844" s="26">
        <v>46</v>
      </c>
      <c r="F844" s="26">
        <v>150</v>
      </c>
    </row>
    <row r="845" spans="1:6" s="42" customFormat="1" ht="15.75" collapsed="1">
      <c r="A845" s="20"/>
      <c r="B845" s="25" t="s">
        <v>91</v>
      </c>
      <c r="C845" s="46"/>
      <c r="D845" s="46"/>
      <c r="E845" s="46"/>
      <c r="F845" s="46"/>
    </row>
    <row r="846" spans="1:6" s="42" customFormat="1" ht="15.75">
      <c r="A846" s="33" t="s">
        <v>653</v>
      </c>
      <c r="B846" s="51" t="s">
        <v>645</v>
      </c>
      <c r="C846" s="52"/>
      <c r="D846" s="33" t="s">
        <v>597</v>
      </c>
      <c r="E846" s="52"/>
      <c r="F846" s="52"/>
    </row>
    <row r="847" spans="1:6" s="42" customFormat="1" ht="15.75">
      <c r="A847" s="33" t="s">
        <v>653</v>
      </c>
      <c r="B847" s="53" t="s">
        <v>598</v>
      </c>
      <c r="C847" s="52"/>
      <c r="D847" s="52"/>
      <c r="E847" s="52"/>
      <c r="F847" s="52"/>
    </row>
    <row r="848" spans="1:6" s="42" customFormat="1" ht="15.75">
      <c r="A848" s="33" t="s">
        <v>653</v>
      </c>
      <c r="B848" s="51" t="s">
        <v>599</v>
      </c>
      <c r="C848" s="52"/>
      <c r="D848" s="52"/>
      <c r="E848" s="52"/>
      <c r="F848" s="52"/>
    </row>
    <row r="849" spans="1:7" s="42" customFormat="1" ht="15.75">
      <c r="A849" s="33" t="s">
        <v>653</v>
      </c>
      <c r="B849" s="34" t="s">
        <v>95</v>
      </c>
      <c r="C849" s="33">
        <v>2019</v>
      </c>
      <c r="D849" s="33" t="s">
        <v>597</v>
      </c>
      <c r="E849" s="33">
        <f ca="1">SUMIF($C$852:$F$853,$C$849,$E$852:$E$853)</f>
        <v>0</v>
      </c>
      <c r="F849" s="37">
        <f ca="1">SUMIF($C$852:$F$853,$C$849,$F$852:$F$853)</f>
        <v>0</v>
      </c>
    </row>
    <row r="850" spans="1:7" s="42" customFormat="1" ht="15.75">
      <c r="A850" s="33" t="s">
        <v>653</v>
      </c>
      <c r="B850" s="34" t="s">
        <v>95</v>
      </c>
      <c r="C850" s="33">
        <v>2020</v>
      </c>
      <c r="D850" s="33" t="s">
        <v>597</v>
      </c>
      <c r="E850" s="33">
        <f ca="1">SUMIF($C$852:$F$853,$C$850,$E$852:$E$853)</f>
        <v>0</v>
      </c>
      <c r="F850" s="37">
        <f ca="1">SUMIF($C$852:$F$853,$C$850,$F$852:$F$853)</f>
        <v>0</v>
      </c>
    </row>
    <row r="851" spans="1:7" s="42" customFormat="1" ht="15.75">
      <c r="A851" s="33" t="s">
        <v>653</v>
      </c>
      <c r="B851" s="34" t="s">
        <v>95</v>
      </c>
      <c r="C851" s="33">
        <v>2021</v>
      </c>
      <c r="D851" s="33" t="s">
        <v>597</v>
      </c>
      <c r="E851" s="33">
        <f ca="1">SUMIF($C$852:$F$853,$C$851,$E$852:$E$853)</f>
        <v>0</v>
      </c>
      <c r="F851" s="37">
        <f ca="1">SUMIF($C$852:$F$853,$C$851,$F$852:$F$853)</f>
        <v>0</v>
      </c>
    </row>
    <row r="852" spans="1:7" s="42" customFormat="1" ht="63" hidden="1" outlineLevel="1">
      <c r="A852" s="33" t="s">
        <v>653</v>
      </c>
      <c r="B852" s="51" t="s">
        <v>642</v>
      </c>
      <c r="C852" s="33">
        <v>2018</v>
      </c>
      <c r="D852" s="52"/>
      <c r="E852" s="33">
        <v>130</v>
      </c>
      <c r="F852" s="37">
        <v>60.6</v>
      </c>
    </row>
    <row r="853" spans="1:7" s="42" customFormat="1" ht="31.5" hidden="1" outlineLevel="1">
      <c r="A853" s="33" t="s">
        <v>653</v>
      </c>
      <c r="B853" s="51" t="s">
        <v>600</v>
      </c>
      <c r="C853" s="33">
        <v>2018</v>
      </c>
      <c r="D853" s="52"/>
      <c r="E853" s="33">
        <v>257</v>
      </c>
      <c r="F853" s="37">
        <v>61</v>
      </c>
    </row>
    <row r="854" spans="1:7" s="42" customFormat="1" ht="20.25" customHeight="1" collapsed="1">
      <c r="A854" s="234" t="s">
        <v>2734</v>
      </c>
      <c r="B854" s="235"/>
      <c r="C854" s="235"/>
      <c r="D854" s="235"/>
      <c r="E854" s="235"/>
      <c r="F854" s="235"/>
      <c r="G854" s="75"/>
    </row>
    <row r="855" spans="1:7" s="42" customFormat="1" ht="15.75">
      <c r="A855" s="57"/>
      <c r="B855" s="43" t="s">
        <v>50</v>
      </c>
      <c r="C855" s="55"/>
      <c r="D855" s="55"/>
      <c r="E855" s="55"/>
      <c r="F855" s="55"/>
    </row>
    <row r="856" spans="1:7" s="38" customFormat="1" ht="15.75">
      <c r="A856" s="17"/>
      <c r="B856" s="54" t="s">
        <v>655</v>
      </c>
      <c r="C856" s="46"/>
      <c r="D856" s="46"/>
      <c r="E856" s="46"/>
      <c r="F856" s="46"/>
    </row>
    <row r="857" spans="1:7" s="42" customFormat="1" ht="28.5" customHeight="1">
      <c r="A857" s="26" t="s">
        <v>656</v>
      </c>
      <c r="B857" s="49" t="s">
        <v>657</v>
      </c>
      <c r="C857" s="48"/>
      <c r="D857" s="58" t="s">
        <v>658</v>
      </c>
      <c r="E857" s="48"/>
      <c r="F857" s="48"/>
    </row>
    <row r="858" spans="1:7" s="42" customFormat="1" ht="15.75">
      <c r="A858" s="26" t="s">
        <v>656</v>
      </c>
      <c r="B858" s="27" t="s">
        <v>659</v>
      </c>
      <c r="C858" s="26"/>
      <c r="D858" s="58"/>
      <c r="E858" s="48"/>
      <c r="F858" s="48"/>
    </row>
    <row r="859" spans="1:7" s="42" customFormat="1" ht="15.75">
      <c r="A859" s="26" t="s">
        <v>656</v>
      </c>
      <c r="B859" s="27" t="s">
        <v>95</v>
      </c>
      <c r="C859" s="26">
        <v>2019</v>
      </c>
      <c r="D859" s="58" t="s">
        <v>658</v>
      </c>
      <c r="E859" s="26">
        <v>0</v>
      </c>
      <c r="F859" s="30">
        <v>0</v>
      </c>
    </row>
    <row r="860" spans="1:7" s="42" customFormat="1" ht="15.75">
      <c r="A860" s="26" t="s">
        <v>656</v>
      </c>
      <c r="B860" s="27" t="s">
        <v>95</v>
      </c>
      <c r="C860" s="26">
        <v>2020</v>
      </c>
      <c r="D860" s="58" t="s">
        <v>658</v>
      </c>
      <c r="E860" s="26">
        <v>0</v>
      </c>
      <c r="F860" s="30">
        <v>0</v>
      </c>
    </row>
    <row r="861" spans="1:7" s="42" customFormat="1" ht="15.75">
      <c r="A861" s="26" t="s">
        <v>656</v>
      </c>
      <c r="B861" s="27" t="s">
        <v>95</v>
      </c>
      <c r="C861" s="26">
        <v>2021</v>
      </c>
      <c r="D861" s="58" t="s">
        <v>658</v>
      </c>
      <c r="E861" s="26">
        <f>E862</f>
        <v>1</v>
      </c>
      <c r="F861" s="30">
        <f t="shared" ref="F861" si="14">F862</f>
        <v>250</v>
      </c>
    </row>
    <row r="862" spans="1:7" s="42" customFormat="1" ht="173.25" hidden="1" outlineLevel="1">
      <c r="A862" s="26" t="s">
        <v>656</v>
      </c>
      <c r="B862" s="47" t="s">
        <v>660</v>
      </c>
      <c r="C862" s="26">
        <v>2020</v>
      </c>
      <c r="D862" s="58"/>
      <c r="E862" s="26">
        <v>1</v>
      </c>
      <c r="F862" s="30">
        <v>250</v>
      </c>
    </row>
    <row r="863" spans="1:7" s="42" customFormat="1" ht="22.5" customHeight="1" collapsed="1">
      <c r="A863" s="234" t="s">
        <v>701</v>
      </c>
      <c r="B863" s="235"/>
      <c r="C863" s="235"/>
      <c r="D863" s="235"/>
      <c r="E863" s="235"/>
      <c r="F863" s="235"/>
      <c r="G863" s="75"/>
    </row>
    <row r="864" spans="1:7" s="38" customFormat="1" ht="19.5" customHeight="1" collapsed="1">
      <c r="A864" s="21" t="s">
        <v>702</v>
      </c>
      <c r="B864" s="59" t="s">
        <v>703</v>
      </c>
      <c r="C864" s="55"/>
      <c r="D864" s="55"/>
      <c r="E864" s="21"/>
      <c r="F864" s="21"/>
    </row>
    <row r="865" spans="1:7" s="42" customFormat="1" ht="15.75">
      <c r="A865" s="20" t="s">
        <v>704</v>
      </c>
      <c r="B865" s="65" t="s">
        <v>61</v>
      </c>
      <c r="C865" s="46"/>
      <c r="D865" s="66" t="s">
        <v>59</v>
      </c>
      <c r="E865" s="46"/>
      <c r="F865" s="46"/>
    </row>
    <row r="866" spans="1:7" s="42" customFormat="1" ht="15.75">
      <c r="A866" s="20" t="s">
        <v>704</v>
      </c>
      <c r="B866" s="34" t="s">
        <v>95</v>
      </c>
      <c r="C866" s="56" t="s">
        <v>70</v>
      </c>
      <c r="D866" s="33"/>
      <c r="E866" s="33">
        <f ca="1">SUMIF($C$868:$F$930,$C$866,$E$868:$E$930)</f>
        <v>3</v>
      </c>
      <c r="F866" s="37">
        <f ca="1">SUMIF($C$868:$F$930,$C$866,$F$868:$F$930)</f>
        <v>17</v>
      </c>
    </row>
    <row r="867" spans="1:7" s="42" customFormat="1" ht="15.75">
      <c r="A867" s="20" t="s">
        <v>704</v>
      </c>
      <c r="B867" s="34" t="s">
        <v>95</v>
      </c>
      <c r="C867" s="56">
        <v>2021</v>
      </c>
      <c r="D867" s="52"/>
      <c r="E867" s="33">
        <f ca="1">SUMIF($C$868:$F$930,$C$867,$E$868:$E$930)</f>
        <v>90</v>
      </c>
      <c r="F867" s="37">
        <f ca="1">SUMIF($C$868:$F$930,$C$867,$F$868:$F$930)</f>
        <v>889.5</v>
      </c>
    </row>
    <row r="868" spans="1:7" s="42" customFormat="1" ht="94.5" hidden="1" outlineLevel="1">
      <c r="A868" s="33" t="s">
        <v>704</v>
      </c>
      <c r="B868" s="51" t="s">
        <v>705</v>
      </c>
      <c r="C868" s="56" t="s">
        <v>70</v>
      </c>
      <c r="D868" s="52"/>
      <c r="E868" s="33">
        <v>1</v>
      </c>
      <c r="F868" s="33">
        <v>1</v>
      </c>
    </row>
    <row r="869" spans="1:7" s="42" customFormat="1" ht="94.5" hidden="1" outlineLevel="1">
      <c r="A869" s="33" t="s">
        <v>704</v>
      </c>
      <c r="B869" s="51" t="s">
        <v>706</v>
      </c>
      <c r="C869" s="56" t="s">
        <v>70</v>
      </c>
      <c r="D869" s="52"/>
      <c r="E869" s="33">
        <v>1</v>
      </c>
      <c r="F869" s="33">
        <v>15</v>
      </c>
    </row>
    <row r="870" spans="1:7" s="42" customFormat="1" ht="94.5" hidden="1" outlineLevel="1">
      <c r="A870" s="33" t="s">
        <v>704</v>
      </c>
      <c r="B870" s="51" t="s">
        <v>707</v>
      </c>
      <c r="C870" s="56" t="s">
        <v>70</v>
      </c>
      <c r="D870" s="52"/>
      <c r="E870" s="33">
        <v>1</v>
      </c>
      <c r="F870" s="33">
        <v>1</v>
      </c>
    </row>
    <row r="871" spans="1:7" s="42" customFormat="1" ht="78.75" hidden="1" outlineLevel="1">
      <c r="A871" s="33" t="s">
        <v>704</v>
      </c>
      <c r="B871" s="51" t="s">
        <v>708</v>
      </c>
      <c r="C871" s="56">
        <v>2021</v>
      </c>
      <c r="D871" s="52"/>
      <c r="E871" s="33">
        <v>1</v>
      </c>
      <c r="F871" s="33">
        <v>15</v>
      </c>
      <c r="G871" s="42" t="s">
        <v>71</v>
      </c>
    </row>
    <row r="872" spans="1:7" s="42" customFormat="1" ht="78.75" hidden="1" outlineLevel="1">
      <c r="A872" s="33" t="s">
        <v>704</v>
      </c>
      <c r="B872" s="51" t="s">
        <v>709</v>
      </c>
      <c r="C872" s="56">
        <v>2021</v>
      </c>
      <c r="D872" s="52"/>
      <c r="E872" s="33">
        <v>1</v>
      </c>
      <c r="F872" s="33">
        <v>15</v>
      </c>
      <c r="G872" s="42" t="s">
        <v>71</v>
      </c>
    </row>
    <row r="873" spans="1:7" s="42" customFormat="1" ht="63" hidden="1" outlineLevel="1">
      <c r="A873" s="33" t="s">
        <v>704</v>
      </c>
      <c r="B873" s="51" t="s">
        <v>710</v>
      </c>
      <c r="C873" s="56">
        <v>2021</v>
      </c>
      <c r="D873" s="52"/>
      <c r="E873" s="33">
        <v>1</v>
      </c>
      <c r="F873" s="33">
        <v>15</v>
      </c>
      <c r="G873" s="42" t="s">
        <v>71</v>
      </c>
    </row>
    <row r="874" spans="1:7" s="42" customFormat="1" ht="78.75" hidden="1" outlineLevel="1">
      <c r="A874" s="33" t="s">
        <v>704</v>
      </c>
      <c r="B874" s="51" t="s">
        <v>711</v>
      </c>
      <c r="C874" s="56">
        <v>2021</v>
      </c>
      <c r="D874" s="52"/>
      <c r="E874" s="33">
        <v>1</v>
      </c>
      <c r="F874" s="33">
        <v>8</v>
      </c>
      <c r="G874" s="42" t="s">
        <v>71</v>
      </c>
    </row>
    <row r="875" spans="1:7" s="42" customFormat="1" ht="63" hidden="1" outlineLevel="1">
      <c r="A875" s="33" t="s">
        <v>704</v>
      </c>
      <c r="B875" s="51" t="s">
        <v>712</v>
      </c>
      <c r="C875" s="56">
        <v>2021</v>
      </c>
      <c r="D875" s="52"/>
      <c r="E875" s="33">
        <v>1</v>
      </c>
      <c r="F875" s="33">
        <v>8</v>
      </c>
      <c r="G875" s="42" t="s">
        <v>71</v>
      </c>
    </row>
    <row r="876" spans="1:7" s="42" customFormat="1" ht="173.25" hidden="1" outlineLevel="1">
      <c r="A876" s="33" t="s">
        <v>704</v>
      </c>
      <c r="B876" s="51" t="s">
        <v>713</v>
      </c>
      <c r="C876" s="56">
        <v>2021</v>
      </c>
      <c r="D876" s="52"/>
      <c r="E876" s="33">
        <v>6</v>
      </c>
      <c r="F876" s="33">
        <v>66</v>
      </c>
      <c r="G876" s="42" t="s">
        <v>71</v>
      </c>
    </row>
    <row r="877" spans="1:7" s="42" customFormat="1" ht="78.75" hidden="1" outlineLevel="1">
      <c r="A877" s="33" t="s">
        <v>704</v>
      </c>
      <c r="B877" s="51" t="s">
        <v>714</v>
      </c>
      <c r="C877" s="56">
        <v>2021</v>
      </c>
      <c r="D877" s="52"/>
      <c r="E877" s="33">
        <v>1</v>
      </c>
      <c r="F877" s="33">
        <v>6</v>
      </c>
      <c r="G877" s="42" t="s">
        <v>71</v>
      </c>
    </row>
    <row r="878" spans="1:7" s="42" customFormat="1" ht="78.75" hidden="1" outlineLevel="1">
      <c r="A878" s="33" t="s">
        <v>704</v>
      </c>
      <c r="B878" s="51" t="s">
        <v>715</v>
      </c>
      <c r="C878" s="56">
        <v>2021</v>
      </c>
      <c r="D878" s="52"/>
      <c r="E878" s="33">
        <v>1</v>
      </c>
      <c r="F878" s="33">
        <v>6</v>
      </c>
      <c r="G878" s="42" t="s">
        <v>71</v>
      </c>
    </row>
    <row r="879" spans="1:7" s="42" customFormat="1" ht="63" hidden="1" outlineLevel="1">
      <c r="A879" s="33" t="s">
        <v>704</v>
      </c>
      <c r="B879" s="51" t="s">
        <v>716</v>
      </c>
      <c r="C879" s="56">
        <v>2021</v>
      </c>
      <c r="D879" s="52"/>
      <c r="E879" s="33">
        <v>1</v>
      </c>
      <c r="F879" s="33">
        <v>15</v>
      </c>
      <c r="G879" s="42" t="s">
        <v>71</v>
      </c>
    </row>
    <row r="880" spans="1:7" s="42" customFormat="1" ht="63" hidden="1" outlineLevel="1">
      <c r="A880" s="33" t="s">
        <v>704</v>
      </c>
      <c r="B880" s="51" t="s">
        <v>717</v>
      </c>
      <c r="C880" s="56">
        <v>2021</v>
      </c>
      <c r="D880" s="52"/>
      <c r="E880" s="33">
        <v>1</v>
      </c>
      <c r="F880" s="33">
        <v>8</v>
      </c>
      <c r="G880" s="42" t="s">
        <v>71</v>
      </c>
    </row>
    <row r="881" spans="1:7" s="42" customFormat="1" ht="94.5" hidden="1" outlineLevel="1">
      <c r="A881" s="33" t="s">
        <v>704</v>
      </c>
      <c r="B881" s="51" t="s">
        <v>718</v>
      </c>
      <c r="C881" s="56">
        <v>2021</v>
      </c>
      <c r="D881" s="52"/>
      <c r="E881" s="33">
        <v>3</v>
      </c>
      <c r="F881" s="33">
        <v>24</v>
      </c>
      <c r="G881" s="42" t="s">
        <v>71</v>
      </c>
    </row>
    <row r="882" spans="1:7" s="42" customFormat="1" ht="78.75" hidden="1" outlineLevel="1">
      <c r="A882" s="33" t="s">
        <v>704</v>
      </c>
      <c r="B882" s="51" t="s">
        <v>719</v>
      </c>
      <c r="C882" s="56">
        <v>2021</v>
      </c>
      <c r="D882" s="52"/>
      <c r="E882" s="33">
        <v>2</v>
      </c>
      <c r="F882" s="33">
        <v>20</v>
      </c>
      <c r="G882" s="42" t="s">
        <v>71</v>
      </c>
    </row>
    <row r="883" spans="1:7" s="42" customFormat="1" ht="78.75" hidden="1" outlineLevel="1">
      <c r="A883" s="33" t="s">
        <v>704</v>
      </c>
      <c r="B883" s="51" t="s">
        <v>720</v>
      </c>
      <c r="C883" s="56">
        <v>2021</v>
      </c>
      <c r="D883" s="52"/>
      <c r="E883" s="33">
        <v>1</v>
      </c>
      <c r="F883" s="33">
        <v>30</v>
      </c>
      <c r="G883" s="42" t="s">
        <v>71</v>
      </c>
    </row>
    <row r="884" spans="1:7" s="42" customFormat="1" ht="63" hidden="1" outlineLevel="1">
      <c r="A884" s="33" t="s">
        <v>704</v>
      </c>
      <c r="B884" s="51" t="s">
        <v>721</v>
      </c>
      <c r="C884" s="56">
        <v>2021</v>
      </c>
      <c r="D884" s="52"/>
      <c r="E884" s="33">
        <v>1</v>
      </c>
      <c r="F884" s="33">
        <v>2</v>
      </c>
      <c r="G884" s="42" t="s">
        <v>71</v>
      </c>
    </row>
    <row r="885" spans="1:7" s="42" customFormat="1" ht="94.5" hidden="1" outlineLevel="1">
      <c r="A885" s="33" t="s">
        <v>704</v>
      </c>
      <c r="B885" s="51" t="s">
        <v>722</v>
      </c>
      <c r="C885" s="56">
        <v>2021</v>
      </c>
      <c r="D885" s="52"/>
      <c r="E885" s="33">
        <v>2</v>
      </c>
      <c r="F885" s="33">
        <v>10</v>
      </c>
      <c r="G885" s="42" t="s">
        <v>71</v>
      </c>
    </row>
    <row r="886" spans="1:7" s="42" customFormat="1" ht="94.5" hidden="1" outlineLevel="1">
      <c r="A886" s="33" t="s">
        <v>704</v>
      </c>
      <c r="B886" s="51" t="s">
        <v>723</v>
      </c>
      <c r="C886" s="56">
        <v>2021</v>
      </c>
      <c r="D886" s="52"/>
      <c r="E886" s="33">
        <v>2</v>
      </c>
      <c r="F886" s="33">
        <v>23</v>
      </c>
      <c r="G886" s="42" t="s">
        <v>71</v>
      </c>
    </row>
    <row r="887" spans="1:7" s="42" customFormat="1" ht="63" hidden="1" outlineLevel="1">
      <c r="A887" s="33" t="s">
        <v>704</v>
      </c>
      <c r="B887" s="51" t="s">
        <v>724</v>
      </c>
      <c r="C887" s="56">
        <v>2021</v>
      </c>
      <c r="D887" s="52"/>
      <c r="E887" s="33">
        <v>1</v>
      </c>
      <c r="F887" s="33">
        <v>8</v>
      </c>
      <c r="G887" s="42" t="s">
        <v>71</v>
      </c>
    </row>
    <row r="888" spans="1:7" s="42" customFormat="1" ht="63" hidden="1" outlineLevel="1">
      <c r="A888" s="33" t="s">
        <v>704</v>
      </c>
      <c r="B888" s="51" t="s">
        <v>725</v>
      </c>
      <c r="C888" s="56">
        <v>2021</v>
      </c>
      <c r="D888" s="52"/>
      <c r="E888" s="33">
        <v>1</v>
      </c>
      <c r="F888" s="33">
        <v>8</v>
      </c>
      <c r="G888" s="42" t="s">
        <v>71</v>
      </c>
    </row>
    <row r="889" spans="1:7" s="42" customFormat="1" ht="78.75" hidden="1" outlineLevel="1">
      <c r="A889" s="33" t="s">
        <v>704</v>
      </c>
      <c r="B889" s="51" t="s">
        <v>726</v>
      </c>
      <c r="C889" s="56">
        <v>2021</v>
      </c>
      <c r="D889" s="52"/>
      <c r="E889" s="33">
        <v>2</v>
      </c>
      <c r="F889" s="33">
        <v>20</v>
      </c>
      <c r="G889" s="42" t="s">
        <v>71</v>
      </c>
    </row>
    <row r="890" spans="1:7" s="42" customFormat="1" ht="63" hidden="1" outlineLevel="1">
      <c r="A890" s="33" t="s">
        <v>704</v>
      </c>
      <c r="B890" s="51" t="s">
        <v>727</v>
      </c>
      <c r="C890" s="56">
        <v>2021</v>
      </c>
      <c r="D890" s="52"/>
      <c r="E890" s="33">
        <v>1</v>
      </c>
      <c r="F890" s="33">
        <v>15</v>
      </c>
      <c r="G890" s="42" t="s">
        <v>71</v>
      </c>
    </row>
    <row r="891" spans="1:7" s="42" customFormat="1" ht="63" hidden="1" outlineLevel="1">
      <c r="A891" s="33" t="s">
        <v>704</v>
      </c>
      <c r="B891" s="51" t="s">
        <v>728</v>
      </c>
      <c r="C891" s="56">
        <v>2021</v>
      </c>
      <c r="D891" s="52"/>
      <c r="E891" s="33">
        <v>1</v>
      </c>
      <c r="F891" s="33">
        <v>6</v>
      </c>
      <c r="G891" s="42" t="s">
        <v>71</v>
      </c>
    </row>
    <row r="892" spans="1:7" s="42" customFormat="1" ht="110.25" hidden="1" outlineLevel="1">
      <c r="A892" s="33" t="s">
        <v>704</v>
      </c>
      <c r="B892" s="51" t="s">
        <v>729</v>
      </c>
      <c r="C892" s="56">
        <v>2021</v>
      </c>
      <c r="D892" s="52"/>
      <c r="E892" s="33">
        <v>5</v>
      </c>
      <c r="F892" s="33">
        <v>49</v>
      </c>
      <c r="G892" s="42" t="s">
        <v>71</v>
      </c>
    </row>
    <row r="893" spans="1:7" s="42" customFormat="1" ht="94.5" hidden="1" outlineLevel="1">
      <c r="A893" s="33" t="s">
        <v>704</v>
      </c>
      <c r="B893" s="51" t="s">
        <v>730</v>
      </c>
      <c r="C893" s="56">
        <v>2021</v>
      </c>
      <c r="D893" s="52"/>
      <c r="E893" s="33">
        <v>3</v>
      </c>
      <c r="F893" s="33">
        <v>31</v>
      </c>
      <c r="G893" s="42" t="s">
        <v>71</v>
      </c>
    </row>
    <row r="894" spans="1:7" s="42" customFormat="1" ht="63" hidden="1" outlineLevel="1">
      <c r="A894" s="33" t="s">
        <v>704</v>
      </c>
      <c r="B894" s="51" t="s">
        <v>731</v>
      </c>
      <c r="C894" s="56">
        <v>2021</v>
      </c>
      <c r="D894" s="52"/>
      <c r="E894" s="33">
        <v>1</v>
      </c>
      <c r="F894" s="33">
        <v>8</v>
      </c>
      <c r="G894" s="42" t="s">
        <v>71</v>
      </c>
    </row>
    <row r="895" spans="1:7" s="42" customFormat="1" ht="63" hidden="1" outlineLevel="1">
      <c r="A895" s="33" t="s">
        <v>704</v>
      </c>
      <c r="B895" s="51" t="s">
        <v>732</v>
      </c>
      <c r="C895" s="56">
        <v>2021</v>
      </c>
      <c r="D895" s="52"/>
      <c r="E895" s="33">
        <v>1</v>
      </c>
      <c r="F895" s="33">
        <v>8</v>
      </c>
      <c r="G895" s="42" t="s">
        <v>71</v>
      </c>
    </row>
    <row r="896" spans="1:7" s="42" customFormat="1" ht="63" hidden="1" outlineLevel="1">
      <c r="A896" s="33" t="s">
        <v>704</v>
      </c>
      <c r="B896" s="51" t="s">
        <v>733</v>
      </c>
      <c r="C896" s="56">
        <v>2021</v>
      </c>
      <c r="D896" s="52"/>
      <c r="E896" s="33">
        <v>1</v>
      </c>
      <c r="F896" s="33">
        <v>8</v>
      </c>
      <c r="G896" s="42" t="s">
        <v>71</v>
      </c>
    </row>
    <row r="897" spans="1:7" s="42" customFormat="1" ht="63" hidden="1" outlineLevel="1">
      <c r="A897" s="33" t="s">
        <v>704</v>
      </c>
      <c r="B897" s="51" t="s">
        <v>734</v>
      </c>
      <c r="C897" s="56">
        <v>2021</v>
      </c>
      <c r="D897" s="52"/>
      <c r="E897" s="33">
        <v>1</v>
      </c>
      <c r="F897" s="33">
        <v>8</v>
      </c>
      <c r="G897" s="42" t="s">
        <v>71</v>
      </c>
    </row>
    <row r="898" spans="1:7" s="42" customFormat="1" ht="110.25" hidden="1" outlineLevel="1">
      <c r="A898" s="33" t="s">
        <v>704</v>
      </c>
      <c r="B898" s="51" t="s">
        <v>735</v>
      </c>
      <c r="C898" s="56">
        <v>2021</v>
      </c>
      <c r="D898" s="52"/>
      <c r="E898" s="33">
        <v>2</v>
      </c>
      <c r="F898" s="33">
        <v>31</v>
      </c>
      <c r="G898" s="42" t="s">
        <v>71</v>
      </c>
    </row>
    <row r="899" spans="1:7" s="42" customFormat="1" ht="78.75" hidden="1" outlineLevel="1">
      <c r="A899" s="33" t="s">
        <v>704</v>
      </c>
      <c r="B899" s="51" t="s">
        <v>736</v>
      </c>
      <c r="C899" s="56">
        <v>2021</v>
      </c>
      <c r="D899" s="52"/>
      <c r="E899" s="33">
        <v>1</v>
      </c>
      <c r="F899" s="33">
        <v>14</v>
      </c>
      <c r="G899" s="42" t="s">
        <v>71</v>
      </c>
    </row>
    <row r="900" spans="1:7" s="42" customFormat="1" ht="78.75" hidden="1" outlineLevel="1">
      <c r="A900" s="33" t="s">
        <v>704</v>
      </c>
      <c r="B900" s="51" t="s">
        <v>737</v>
      </c>
      <c r="C900" s="56">
        <v>2021</v>
      </c>
      <c r="D900" s="52"/>
      <c r="E900" s="33">
        <v>1</v>
      </c>
      <c r="F900" s="33">
        <v>1.5</v>
      </c>
      <c r="G900" s="42" t="s">
        <v>71</v>
      </c>
    </row>
    <row r="901" spans="1:7" s="42" customFormat="1" ht="94.5" hidden="1" outlineLevel="1">
      <c r="A901" s="33" t="s">
        <v>704</v>
      </c>
      <c r="B901" s="51" t="s">
        <v>738</v>
      </c>
      <c r="C901" s="56">
        <v>2021</v>
      </c>
      <c r="D901" s="52"/>
      <c r="E901" s="33">
        <v>2</v>
      </c>
      <c r="F901" s="33">
        <v>25</v>
      </c>
      <c r="G901" s="42" t="s">
        <v>71</v>
      </c>
    </row>
    <row r="902" spans="1:7" s="42" customFormat="1" ht="63" hidden="1" outlineLevel="1">
      <c r="A902" s="33" t="s">
        <v>704</v>
      </c>
      <c r="B902" s="51" t="s">
        <v>739</v>
      </c>
      <c r="C902" s="56">
        <v>2021</v>
      </c>
      <c r="D902" s="52"/>
      <c r="E902" s="33">
        <v>1</v>
      </c>
      <c r="F902" s="33">
        <v>10</v>
      </c>
      <c r="G902" s="42" t="s">
        <v>71</v>
      </c>
    </row>
    <row r="903" spans="1:7" s="42" customFormat="1" ht="63" hidden="1" outlineLevel="1">
      <c r="A903" s="33" t="s">
        <v>704</v>
      </c>
      <c r="B903" s="51" t="s">
        <v>740</v>
      </c>
      <c r="C903" s="56">
        <v>2021</v>
      </c>
      <c r="D903" s="52"/>
      <c r="E903" s="33">
        <v>1</v>
      </c>
      <c r="F903" s="33">
        <v>10</v>
      </c>
      <c r="G903" s="42" t="s">
        <v>71</v>
      </c>
    </row>
    <row r="904" spans="1:7" s="42" customFormat="1" ht="63" hidden="1" outlineLevel="1">
      <c r="A904" s="33" t="s">
        <v>704</v>
      </c>
      <c r="B904" s="51" t="s">
        <v>741</v>
      </c>
      <c r="C904" s="56">
        <v>2021</v>
      </c>
      <c r="D904" s="52"/>
      <c r="E904" s="33">
        <v>1</v>
      </c>
      <c r="F904" s="33">
        <v>15</v>
      </c>
      <c r="G904" s="42" t="s">
        <v>71</v>
      </c>
    </row>
    <row r="905" spans="1:7" s="42" customFormat="1" ht="63" hidden="1" outlineLevel="1">
      <c r="A905" s="33" t="s">
        <v>704</v>
      </c>
      <c r="B905" s="51" t="s">
        <v>742</v>
      </c>
      <c r="C905" s="56">
        <v>2021</v>
      </c>
      <c r="D905" s="52"/>
      <c r="E905" s="33">
        <v>1</v>
      </c>
      <c r="F905" s="33">
        <v>6</v>
      </c>
      <c r="G905" s="42" t="s">
        <v>71</v>
      </c>
    </row>
    <row r="906" spans="1:7" s="42" customFormat="1" ht="63" hidden="1" outlineLevel="1">
      <c r="A906" s="33" t="s">
        <v>704</v>
      </c>
      <c r="B906" s="51" t="s">
        <v>743</v>
      </c>
      <c r="C906" s="56">
        <v>2021</v>
      </c>
      <c r="D906" s="52"/>
      <c r="E906" s="33">
        <v>1</v>
      </c>
      <c r="F906" s="33">
        <v>6</v>
      </c>
      <c r="G906" s="42" t="s">
        <v>71</v>
      </c>
    </row>
    <row r="907" spans="1:7" s="42" customFormat="1" ht="63" hidden="1" outlineLevel="1">
      <c r="A907" s="33" t="s">
        <v>704</v>
      </c>
      <c r="B907" s="51" t="s">
        <v>744</v>
      </c>
      <c r="C907" s="56">
        <v>2021</v>
      </c>
      <c r="D907" s="52"/>
      <c r="E907" s="33">
        <v>1</v>
      </c>
      <c r="F907" s="33">
        <v>8</v>
      </c>
      <c r="G907" s="42" t="s">
        <v>71</v>
      </c>
    </row>
    <row r="908" spans="1:7" s="42" customFormat="1" ht="78.75" hidden="1" outlineLevel="1">
      <c r="A908" s="33" t="s">
        <v>704</v>
      </c>
      <c r="B908" s="51" t="s">
        <v>745</v>
      </c>
      <c r="C908" s="56">
        <v>2021</v>
      </c>
      <c r="D908" s="52"/>
      <c r="E908" s="33">
        <v>1</v>
      </c>
      <c r="F908" s="33">
        <v>23</v>
      </c>
      <c r="G908" s="42" t="s">
        <v>71</v>
      </c>
    </row>
    <row r="909" spans="1:7" s="42" customFormat="1" ht="63" hidden="1" outlineLevel="1">
      <c r="A909" s="33" t="s">
        <v>704</v>
      </c>
      <c r="B909" s="51" t="s">
        <v>746</v>
      </c>
      <c r="C909" s="56">
        <v>2021</v>
      </c>
      <c r="D909" s="52"/>
      <c r="E909" s="33">
        <v>1</v>
      </c>
      <c r="F909" s="33">
        <v>15</v>
      </c>
      <c r="G909" s="42" t="s">
        <v>71</v>
      </c>
    </row>
    <row r="910" spans="1:7" s="42" customFormat="1" ht="63" hidden="1" outlineLevel="1">
      <c r="A910" s="33" t="s">
        <v>704</v>
      </c>
      <c r="B910" s="51" t="s">
        <v>747</v>
      </c>
      <c r="C910" s="56">
        <v>2021</v>
      </c>
      <c r="D910" s="52"/>
      <c r="E910" s="33">
        <v>1</v>
      </c>
      <c r="F910" s="33">
        <v>8</v>
      </c>
      <c r="G910" s="42" t="s">
        <v>71</v>
      </c>
    </row>
    <row r="911" spans="1:7" s="42" customFormat="1" ht="63" hidden="1" outlineLevel="1">
      <c r="A911" s="33" t="s">
        <v>704</v>
      </c>
      <c r="B911" s="51" t="s">
        <v>748</v>
      </c>
      <c r="C911" s="56">
        <v>2021</v>
      </c>
      <c r="D911" s="52"/>
      <c r="E911" s="33">
        <v>1</v>
      </c>
      <c r="F911" s="33">
        <v>15</v>
      </c>
      <c r="G911" s="42" t="s">
        <v>71</v>
      </c>
    </row>
    <row r="912" spans="1:7" s="42" customFormat="1" ht="63" hidden="1" outlineLevel="1">
      <c r="A912" s="33" t="s">
        <v>704</v>
      </c>
      <c r="B912" s="51" t="s">
        <v>749</v>
      </c>
      <c r="C912" s="56">
        <v>2021</v>
      </c>
      <c r="D912" s="52"/>
      <c r="E912" s="33">
        <v>1</v>
      </c>
      <c r="F912" s="33">
        <v>15</v>
      </c>
      <c r="G912" s="42" t="s">
        <v>71</v>
      </c>
    </row>
    <row r="913" spans="1:7" s="42" customFormat="1" ht="63" hidden="1" outlineLevel="1">
      <c r="A913" s="33" t="s">
        <v>704</v>
      </c>
      <c r="B913" s="51" t="s">
        <v>750</v>
      </c>
      <c r="C913" s="56">
        <v>2021</v>
      </c>
      <c r="D913" s="52"/>
      <c r="E913" s="33">
        <v>1</v>
      </c>
      <c r="F913" s="33">
        <v>15</v>
      </c>
      <c r="G913" s="42" t="s">
        <v>71</v>
      </c>
    </row>
    <row r="914" spans="1:7" s="42" customFormat="1" ht="78.75" hidden="1" outlineLevel="1">
      <c r="A914" s="33" t="s">
        <v>704</v>
      </c>
      <c r="B914" s="51" t="s">
        <v>751</v>
      </c>
      <c r="C914" s="56">
        <v>2021</v>
      </c>
      <c r="D914" s="52"/>
      <c r="E914" s="33">
        <v>2</v>
      </c>
      <c r="F914" s="33">
        <v>23</v>
      </c>
      <c r="G914" s="42" t="s">
        <v>71</v>
      </c>
    </row>
    <row r="915" spans="1:7" s="42" customFormat="1" ht="94.5" hidden="1" outlineLevel="1">
      <c r="A915" s="33" t="s">
        <v>704</v>
      </c>
      <c r="B915" s="51" t="s">
        <v>752</v>
      </c>
      <c r="C915" s="56">
        <v>2021</v>
      </c>
      <c r="D915" s="52"/>
      <c r="E915" s="33">
        <v>1</v>
      </c>
      <c r="F915" s="33">
        <v>10</v>
      </c>
      <c r="G915" s="42" t="s">
        <v>71</v>
      </c>
    </row>
    <row r="916" spans="1:7" s="42" customFormat="1" ht="110.25" hidden="1" outlineLevel="1">
      <c r="A916" s="33" t="s">
        <v>704</v>
      </c>
      <c r="B916" s="51" t="s">
        <v>753</v>
      </c>
      <c r="C916" s="56">
        <v>2021</v>
      </c>
      <c r="D916" s="52"/>
      <c r="E916" s="33">
        <v>4</v>
      </c>
      <c r="F916" s="33">
        <v>50</v>
      </c>
      <c r="G916" s="42" t="s">
        <v>71</v>
      </c>
    </row>
    <row r="917" spans="1:7" s="42" customFormat="1" ht="63" hidden="1" outlineLevel="1">
      <c r="A917" s="33" t="s">
        <v>704</v>
      </c>
      <c r="B917" s="51" t="s">
        <v>754</v>
      </c>
      <c r="C917" s="56">
        <v>2021</v>
      </c>
      <c r="D917" s="52"/>
      <c r="E917" s="33">
        <v>1</v>
      </c>
      <c r="F917" s="33">
        <v>15</v>
      </c>
      <c r="G917" s="42" t="s">
        <v>71</v>
      </c>
    </row>
    <row r="918" spans="1:7" s="42" customFormat="1" ht="78.75" hidden="1" outlineLevel="1">
      <c r="A918" s="33" t="s">
        <v>704</v>
      </c>
      <c r="B918" s="51" t="s">
        <v>755</v>
      </c>
      <c r="C918" s="56">
        <v>2021</v>
      </c>
      <c r="D918" s="52"/>
      <c r="E918" s="33">
        <v>3</v>
      </c>
      <c r="F918" s="33">
        <v>35</v>
      </c>
      <c r="G918" s="42" t="s">
        <v>71</v>
      </c>
    </row>
    <row r="919" spans="1:7" s="42" customFormat="1" ht="63" hidden="1" outlineLevel="1">
      <c r="A919" s="33" t="s">
        <v>704</v>
      </c>
      <c r="B919" s="51" t="s">
        <v>756</v>
      </c>
      <c r="C919" s="56">
        <v>2021</v>
      </c>
      <c r="D919" s="52"/>
      <c r="E919" s="33">
        <v>1</v>
      </c>
      <c r="F919" s="33">
        <v>5</v>
      </c>
      <c r="G919" s="42" t="s">
        <v>71</v>
      </c>
    </row>
    <row r="920" spans="1:7" s="42" customFormat="1" ht="78.75" hidden="1" outlineLevel="1">
      <c r="A920" s="33" t="s">
        <v>704</v>
      </c>
      <c r="B920" s="51" t="s">
        <v>757</v>
      </c>
      <c r="C920" s="56">
        <v>2021</v>
      </c>
      <c r="D920" s="52"/>
      <c r="E920" s="33">
        <v>1</v>
      </c>
      <c r="F920" s="33">
        <v>5</v>
      </c>
      <c r="G920" s="42" t="s">
        <v>71</v>
      </c>
    </row>
    <row r="921" spans="1:7" s="42" customFormat="1" ht="78.75" hidden="1" outlineLevel="1">
      <c r="A921" s="33" t="s">
        <v>704</v>
      </c>
      <c r="B921" s="51" t="s">
        <v>758</v>
      </c>
      <c r="C921" s="56">
        <v>2021</v>
      </c>
      <c r="D921" s="52"/>
      <c r="E921" s="33">
        <v>1</v>
      </c>
      <c r="F921" s="33">
        <v>5</v>
      </c>
      <c r="G921" s="42" t="s">
        <v>71</v>
      </c>
    </row>
    <row r="922" spans="1:7" s="42" customFormat="1" ht="78.75" hidden="1" outlineLevel="1">
      <c r="A922" s="33" t="s">
        <v>704</v>
      </c>
      <c r="B922" s="51" t="s">
        <v>759</v>
      </c>
      <c r="C922" s="56">
        <v>2021</v>
      </c>
      <c r="D922" s="52"/>
      <c r="E922" s="33">
        <v>1</v>
      </c>
      <c r="F922" s="33">
        <v>5</v>
      </c>
      <c r="G922" s="42" t="s">
        <v>71</v>
      </c>
    </row>
    <row r="923" spans="1:7" s="42" customFormat="1" ht="78.75" hidden="1" outlineLevel="1">
      <c r="A923" s="33" t="s">
        <v>704</v>
      </c>
      <c r="B923" s="51" t="s">
        <v>760</v>
      </c>
      <c r="C923" s="56">
        <v>2021</v>
      </c>
      <c r="D923" s="52"/>
      <c r="E923" s="33">
        <v>1</v>
      </c>
      <c r="F923" s="33">
        <v>5</v>
      </c>
      <c r="G923" s="42" t="s">
        <v>71</v>
      </c>
    </row>
    <row r="924" spans="1:7" s="42" customFormat="1" ht="78.75" hidden="1" outlineLevel="1">
      <c r="A924" s="33" t="s">
        <v>704</v>
      </c>
      <c r="B924" s="51" t="s">
        <v>761</v>
      </c>
      <c r="C924" s="56">
        <v>2021</v>
      </c>
      <c r="D924" s="52"/>
      <c r="E924" s="33">
        <v>1</v>
      </c>
      <c r="F924" s="33">
        <v>10</v>
      </c>
      <c r="G924" s="42" t="s">
        <v>71</v>
      </c>
    </row>
    <row r="925" spans="1:7" s="42" customFormat="1" ht="78.75" hidden="1" outlineLevel="1">
      <c r="A925" s="33" t="s">
        <v>704</v>
      </c>
      <c r="B925" s="51" t="s">
        <v>762</v>
      </c>
      <c r="C925" s="56">
        <v>2021</v>
      </c>
      <c r="D925" s="52"/>
      <c r="E925" s="33">
        <v>1</v>
      </c>
      <c r="F925" s="33">
        <v>10</v>
      </c>
      <c r="G925" s="42" t="s">
        <v>71</v>
      </c>
    </row>
    <row r="926" spans="1:7" s="42" customFormat="1" ht="63" hidden="1" outlineLevel="1">
      <c r="A926" s="33" t="s">
        <v>704</v>
      </c>
      <c r="B926" s="51" t="s">
        <v>763</v>
      </c>
      <c r="C926" s="56">
        <v>2021</v>
      </c>
      <c r="D926" s="52"/>
      <c r="E926" s="33">
        <v>1</v>
      </c>
      <c r="F926" s="33">
        <v>5</v>
      </c>
      <c r="G926" s="42" t="s">
        <v>71</v>
      </c>
    </row>
    <row r="927" spans="1:7" s="42" customFormat="1" ht="110.25" hidden="1" outlineLevel="1">
      <c r="A927" s="33" t="s">
        <v>704</v>
      </c>
      <c r="B927" s="51" t="s">
        <v>764</v>
      </c>
      <c r="C927" s="56">
        <v>2021</v>
      </c>
      <c r="D927" s="52"/>
      <c r="E927" s="33">
        <v>4</v>
      </c>
      <c r="F927" s="33">
        <v>4</v>
      </c>
      <c r="G927" s="42" t="s">
        <v>71</v>
      </c>
    </row>
    <row r="928" spans="1:7" s="42" customFormat="1" ht="110.25" hidden="1" outlineLevel="1">
      <c r="A928" s="33" t="s">
        <v>704</v>
      </c>
      <c r="B928" s="51" t="s">
        <v>765</v>
      </c>
      <c r="C928" s="56">
        <v>2021</v>
      </c>
      <c r="D928" s="52"/>
      <c r="E928" s="33">
        <v>2</v>
      </c>
      <c r="F928" s="33">
        <v>20</v>
      </c>
      <c r="G928" s="42" t="s">
        <v>71</v>
      </c>
    </row>
    <row r="929" spans="1:7" s="42" customFormat="1" ht="110.25" hidden="1" outlineLevel="1">
      <c r="A929" s="33" t="s">
        <v>704</v>
      </c>
      <c r="B929" s="51" t="s">
        <v>766</v>
      </c>
      <c r="C929" s="56">
        <v>2021</v>
      </c>
      <c r="D929" s="52"/>
      <c r="E929" s="33">
        <v>2</v>
      </c>
      <c r="F929" s="33">
        <v>20</v>
      </c>
      <c r="G929" s="42" t="s">
        <v>71</v>
      </c>
    </row>
    <row r="930" spans="1:7" s="42" customFormat="1" ht="94.5" hidden="1" outlineLevel="1">
      <c r="A930" s="33" t="s">
        <v>704</v>
      </c>
      <c r="B930" s="51" t="s">
        <v>767</v>
      </c>
      <c r="C930" s="56">
        <v>2021</v>
      </c>
      <c r="D930" s="52"/>
      <c r="E930" s="33">
        <v>1</v>
      </c>
      <c r="F930" s="33">
        <v>5</v>
      </c>
      <c r="G930" s="42" t="s">
        <v>71</v>
      </c>
    </row>
    <row r="931" spans="1:7" s="38" customFormat="1" ht="19.5" customHeight="1" collapsed="1">
      <c r="A931" s="21" t="s">
        <v>768</v>
      </c>
      <c r="B931" s="59" t="s">
        <v>769</v>
      </c>
      <c r="C931" s="55"/>
      <c r="D931" s="55"/>
      <c r="E931" s="21"/>
      <c r="F931" s="21"/>
    </row>
    <row r="932" spans="1:7" s="42" customFormat="1" ht="15.75">
      <c r="A932" s="20" t="s">
        <v>770</v>
      </c>
      <c r="B932" s="65" t="s">
        <v>61</v>
      </c>
      <c r="C932" s="46"/>
      <c r="D932" s="66" t="s">
        <v>59</v>
      </c>
      <c r="E932" s="46"/>
      <c r="F932" s="46"/>
    </row>
    <row r="933" spans="1:7" s="42" customFormat="1" ht="15.75">
      <c r="A933" s="26" t="s">
        <v>770</v>
      </c>
      <c r="B933" s="27" t="s">
        <v>95</v>
      </c>
      <c r="C933" s="58" t="s">
        <v>70</v>
      </c>
      <c r="D933" s="48"/>
      <c r="E933" s="26">
        <f ca="1">SUMIF($C$935:$F$950,$C$933,$E$935:$E$950)</f>
        <v>10</v>
      </c>
      <c r="F933" s="26">
        <f ca="1">SUMIF($C$935:$F$950,$C$933,$F$935:$F$950)</f>
        <v>165</v>
      </c>
    </row>
    <row r="934" spans="1:7" s="42" customFormat="1" ht="15.75">
      <c r="A934" s="26" t="s">
        <v>770</v>
      </c>
      <c r="B934" s="27" t="s">
        <v>95</v>
      </c>
      <c r="C934" s="58">
        <v>2021</v>
      </c>
      <c r="D934" s="48"/>
      <c r="E934" s="26">
        <f ca="1">SUMIF($C$935:$F$950,$C$934,$E$935:$E$950)</f>
        <v>6</v>
      </c>
      <c r="F934" s="26">
        <f ca="1">SUMIF($C$935:$F$950,$C$934,$F$935:$F$950)</f>
        <v>173</v>
      </c>
    </row>
    <row r="935" spans="1:7" s="42" customFormat="1" ht="78.75" hidden="1" outlineLevel="1">
      <c r="A935" s="26" t="s">
        <v>770</v>
      </c>
      <c r="B935" s="47" t="s">
        <v>771</v>
      </c>
      <c r="C935" s="58" t="s">
        <v>70</v>
      </c>
      <c r="D935" s="48"/>
      <c r="E935" s="26">
        <v>1</v>
      </c>
      <c r="F935" s="26">
        <v>15</v>
      </c>
    </row>
    <row r="936" spans="1:7" s="42" customFormat="1" ht="94.5" hidden="1" outlineLevel="1">
      <c r="A936" s="26" t="s">
        <v>770</v>
      </c>
      <c r="B936" s="47" t="s">
        <v>772</v>
      </c>
      <c r="C936" s="58" t="s">
        <v>70</v>
      </c>
      <c r="D936" s="48"/>
      <c r="E936" s="26">
        <v>1</v>
      </c>
      <c r="F936" s="26">
        <v>15</v>
      </c>
    </row>
    <row r="937" spans="1:7" s="42" customFormat="1" ht="94.5" hidden="1" outlineLevel="1">
      <c r="A937" s="26" t="s">
        <v>770</v>
      </c>
      <c r="B937" s="47" t="s">
        <v>773</v>
      </c>
      <c r="C937" s="58" t="s">
        <v>70</v>
      </c>
      <c r="D937" s="48"/>
      <c r="E937" s="26">
        <v>1</v>
      </c>
      <c r="F937" s="26">
        <v>15</v>
      </c>
    </row>
    <row r="938" spans="1:7" s="42" customFormat="1" ht="94.5" hidden="1" outlineLevel="1">
      <c r="A938" s="26" t="s">
        <v>770</v>
      </c>
      <c r="B938" s="47" t="s">
        <v>774</v>
      </c>
      <c r="C938" s="58" t="s">
        <v>70</v>
      </c>
      <c r="D938" s="48"/>
      <c r="E938" s="26">
        <v>1</v>
      </c>
      <c r="F938" s="26">
        <v>15</v>
      </c>
    </row>
    <row r="939" spans="1:7" s="42" customFormat="1" ht="94.5" hidden="1" outlineLevel="1">
      <c r="A939" s="26" t="s">
        <v>770</v>
      </c>
      <c r="B939" s="47" t="s">
        <v>775</v>
      </c>
      <c r="C939" s="58" t="s">
        <v>70</v>
      </c>
      <c r="D939" s="48"/>
      <c r="E939" s="26">
        <v>1</v>
      </c>
      <c r="F939" s="26">
        <v>15</v>
      </c>
    </row>
    <row r="940" spans="1:7" s="42" customFormat="1" ht="94.5" hidden="1" outlineLevel="1">
      <c r="A940" s="26" t="s">
        <v>770</v>
      </c>
      <c r="B940" s="47" t="s">
        <v>776</v>
      </c>
      <c r="C940" s="58" t="s">
        <v>70</v>
      </c>
      <c r="D940" s="48"/>
      <c r="E940" s="26">
        <v>1</v>
      </c>
      <c r="F940" s="26">
        <v>15</v>
      </c>
    </row>
    <row r="941" spans="1:7" s="42" customFormat="1" ht="94.5" hidden="1" outlineLevel="1">
      <c r="A941" s="26" t="s">
        <v>770</v>
      </c>
      <c r="B941" s="47" t="s">
        <v>777</v>
      </c>
      <c r="C941" s="58" t="s">
        <v>70</v>
      </c>
      <c r="D941" s="48"/>
      <c r="E941" s="26">
        <v>1</v>
      </c>
      <c r="F941" s="26">
        <v>15</v>
      </c>
    </row>
    <row r="942" spans="1:7" s="42" customFormat="1" ht="78.75" hidden="1" outlineLevel="1">
      <c r="A942" s="26" t="s">
        <v>770</v>
      </c>
      <c r="B942" s="47" t="s">
        <v>778</v>
      </c>
      <c r="C942" s="58" t="s">
        <v>70</v>
      </c>
      <c r="D942" s="48"/>
      <c r="E942" s="26">
        <v>1</v>
      </c>
      <c r="F942" s="26">
        <v>15</v>
      </c>
    </row>
    <row r="943" spans="1:7" s="42" customFormat="1" ht="78.75" hidden="1" outlineLevel="1">
      <c r="A943" s="26" t="s">
        <v>770</v>
      </c>
      <c r="B943" s="47" t="s">
        <v>779</v>
      </c>
      <c r="C943" s="58" t="s">
        <v>70</v>
      </c>
      <c r="D943" s="48"/>
      <c r="E943" s="26">
        <v>1</v>
      </c>
      <c r="F943" s="26">
        <v>15</v>
      </c>
    </row>
    <row r="944" spans="1:7" s="42" customFormat="1" ht="94.5" hidden="1" outlineLevel="1">
      <c r="A944" s="26" t="s">
        <v>770</v>
      </c>
      <c r="B944" s="47" t="s">
        <v>780</v>
      </c>
      <c r="C944" s="58" t="s">
        <v>70</v>
      </c>
      <c r="D944" s="48"/>
      <c r="E944" s="26">
        <v>1</v>
      </c>
      <c r="F944" s="26">
        <v>30</v>
      </c>
    </row>
    <row r="945" spans="1:7" s="42" customFormat="1" ht="110.25" hidden="1" outlineLevel="1">
      <c r="A945" s="26" t="s">
        <v>770</v>
      </c>
      <c r="B945" s="47" t="s">
        <v>781</v>
      </c>
      <c r="C945" s="58">
        <v>2021</v>
      </c>
      <c r="D945" s="48"/>
      <c r="E945" s="26">
        <v>1</v>
      </c>
      <c r="F945" s="26">
        <v>15</v>
      </c>
      <c r="G945" s="42" t="s">
        <v>71</v>
      </c>
    </row>
    <row r="946" spans="1:7" s="42" customFormat="1" ht="94.5" hidden="1" outlineLevel="1">
      <c r="A946" s="26" t="s">
        <v>770</v>
      </c>
      <c r="B946" s="47" t="s">
        <v>782</v>
      </c>
      <c r="C946" s="58">
        <v>2021</v>
      </c>
      <c r="D946" s="48"/>
      <c r="E946" s="26">
        <v>1</v>
      </c>
      <c r="F946" s="26">
        <v>50</v>
      </c>
      <c r="G946" s="42" t="s">
        <v>71</v>
      </c>
    </row>
    <row r="947" spans="1:7" s="42" customFormat="1" ht="110.25" hidden="1" outlineLevel="1">
      <c r="A947" s="26" t="s">
        <v>770</v>
      </c>
      <c r="B947" s="47" t="s">
        <v>783</v>
      </c>
      <c r="C947" s="58">
        <v>2021</v>
      </c>
      <c r="D947" s="48"/>
      <c r="E947" s="26">
        <v>1</v>
      </c>
      <c r="F947" s="26">
        <v>9</v>
      </c>
      <c r="G947" s="42" t="s">
        <v>71</v>
      </c>
    </row>
    <row r="948" spans="1:7" s="42" customFormat="1" ht="110.25" hidden="1" outlineLevel="1">
      <c r="A948" s="26" t="s">
        <v>770</v>
      </c>
      <c r="B948" s="47" t="s">
        <v>784</v>
      </c>
      <c r="C948" s="58">
        <v>2021</v>
      </c>
      <c r="D948" s="48"/>
      <c r="E948" s="26">
        <v>1</v>
      </c>
      <c r="F948" s="26">
        <v>9</v>
      </c>
      <c r="G948" s="42" t="s">
        <v>71</v>
      </c>
    </row>
    <row r="949" spans="1:7" s="42" customFormat="1" ht="63" hidden="1" outlineLevel="1">
      <c r="A949" s="26" t="s">
        <v>770</v>
      </c>
      <c r="B949" s="47" t="s">
        <v>785</v>
      </c>
      <c r="C949" s="58">
        <v>2021</v>
      </c>
      <c r="D949" s="48"/>
      <c r="E949" s="26">
        <v>1</v>
      </c>
      <c r="F949" s="26">
        <v>30</v>
      </c>
      <c r="G949" s="42" t="s">
        <v>71</v>
      </c>
    </row>
    <row r="950" spans="1:7" s="42" customFormat="1" ht="93.75" hidden="1" customHeight="1" outlineLevel="1">
      <c r="A950" s="26" t="s">
        <v>770</v>
      </c>
      <c r="B950" s="47" t="s">
        <v>786</v>
      </c>
      <c r="C950" s="58">
        <v>2021</v>
      </c>
      <c r="D950" s="48"/>
      <c r="E950" s="26">
        <v>1</v>
      </c>
      <c r="F950" s="26">
        <v>60</v>
      </c>
      <c r="G950" s="42" t="s">
        <v>71</v>
      </c>
    </row>
    <row r="951" spans="1:7" s="42" customFormat="1" ht="15.75" collapsed="1">
      <c r="A951" s="20" t="s">
        <v>770</v>
      </c>
      <c r="B951" s="65" t="s">
        <v>61</v>
      </c>
      <c r="C951" s="46"/>
      <c r="D951" s="66" t="s">
        <v>60</v>
      </c>
      <c r="E951" s="46"/>
      <c r="F951" s="46"/>
    </row>
    <row r="952" spans="1:7" s="38" customFormat="1" ht="15.75">
      <c r="A952" s="33" t="s">
        <v>770</v>
      </c>
      <c r="B952" s="34" t="s">
        <v>95</v>
      </c>
      <c r="C952" s="56" t="s">
        <v>70</v>
      </c>
      <c r="D952" s="52"/>
      <c r="E952" s="33">
        <f ca="1">SUMIF($C$954:$F$982,$C$952,$E$954:$E$982)</f>
        <v>0</v>
      </c>
      <c r="F952" s="33">
        <f ca="1">SUMIF($C$954:$F$982,$C$952,$F$954:$F$982)</f>
        <v>0</v>
      </c>
    </row>
    <row r="953" spans="1:7" s="38" customFormat="1" ht="15.75">
      <c r="A953" s="33" t="s">
        <v>770</v>
      </c>
      <c r="B953" s="34" t="s">
        <v>95</v>
      </c>
      <c r="C953" s="56">
        <v>2021</v>
      </c>
      <c r="D953" s="52"/>
      <c r="E953" s="33">
        <f ca="1">SUMIF($C$954:$F$982,$C$953,$E$954:$E$982)</f>
        <v>29</v>
      </c>
      <c r="F953" s="37">
        <f ca="1">SUMIF($C$954:$F$982,$C$953,$F$954:$F$982)</f>
        <v>965.45</v>
      </c>
    </row>
    <row r="954" spans="1:7" s="38" customFormat="1" ht="110.25" hidden="1" outlineLevel="1">
      <c r="A954" s="33" t="s">
        <v>770</v>
      </c>
      <c r="B954" s="51" t="s">
        <v>571</v>
      </c>
      <c r="C954" s="56">
        <v>2021</v>
      </c>
      <c r="D954" s="52"/>
      <c r="E954" s="33">
        <v>1</v>
      </c>
      <c r="F954" s="33">
        <v>10</v>
      </c>
      <c r="G954" s="38" t="s">
        <v>71</v>
      </c>
    </row>
    <row r="955" spans="1:7" s="38" customFormat="1" ht="126" hidden="1" outlineLevel="1">
      <c r="A955" s="33" t="s">
        <v>770</v>
      </c>
      <c r="B955" s="51" t="s">
        <v>577</v>
      </c>
      <c r="C955" s="56">
        <v>2021</v>
      </c>
      <c r="D955" s="52"/>
      <c r="E955" s="33">
        <v>1</v>
      </c>
      <c r="F955" s="33">
        <v>150</v>
      </c>
      <c r="G955" s="38" t="s">
        <v>71</v>
      </c>
    </row>
    <row r="956" spans="1:7" s="42" customFormat="1" ht="141.75" hidden="1" outlineLevel="1">
      <c r="A956" s="33" t="s">
        <v>770</v>
      </c>
      <c r="B956" s="51" t="s">
        <v>787</v>
      </c>
      <c r="C956" s="56">
        <v>2021</v>
      </c>
      <c r="D956" s="52"/>
      <c r="E956" s="33">
        <v>1</v>
      </c>
      <c r="F956" s="33">
        <v>240.45</v>
      </c>
      <c r="G956" s="42" t="s">
        <v>71</v>
      </c>
    </row>
    <row r="957" spans="1:7" s="42" customFormat="1" ht="110.25" hidden="1" outlineLevel="1">
      <c r="A957" s="33" t="s">
        <v>770</v>
      </c>
      <c r="B957" s="51" t="s">
        <v>788</v>
      </c>
      <c r="C957" s="56">
        <v>2021</v>
      </c>
      <c r="D957" s="52"/>
      <c r="E957" s="33">
        <v>1</v>
      </c>
      <c r="F957" s="33">
        <v>20</v>
      </c>
      <c r="G957" s="42" t="s">
        <v>71</v>
      </c>
    </row>
    <row r="958" spans="1:7" s="42" customFormat="1" ht="63" hidden="1" outlineLevel="1">
      <c r="A958" s="33" t="s">
        <v>770</v>
      </c>
      <c r="B958" s="51" t="s">
        <v>789</v>
      </c>
      <c r="C958" s="56">
        <v>2021</v>
      </c>
      <c r="D958" s="52"/>
      <c r="E958" s="33">
        <v>1</v>
      </c>
      <c r="F958" s="33">
        <v>15</v>
      </c>
      <c r="G958" s="42" t="s">
        <v>71</v>
      </c>
    </row>
    <row r="959" spans="1:7" s="42" customFormat="1" ht="78.75" hidden="1" outlineLevel="1">
      <c r="A959" s="33" t="s">
        <v>770</v>
      </c>
      <c r="B959" s="51" t="s">
        <v>790</v>
      </c>
      <c r="C959" s="56">
        <v>2021</v>
      </c>
      <c r="D959" s="52"/>
      <c r="E959" s="33">
        <v>1</v>
      </c>
      <c r="F959" s="33">
        <v>15</v>
      </c>
      <c r="G959" s="42" t="s">
        <v>71</v>
      </c>
    </row>
    <row r="960" spans="1:7" s="42" customFormat="1" ht="78.75" hidden="1" outlineLevel="1">
      <c r="A960" s="33" t="s">
        <v>770</v>
      </c>
      <c r="B960" s="51" t="s">
        <v>791</v>
      </c>
      <c r="C960" s="56">
        <v>2021</v>
      </c>
      <c r="D960" s="52"/>
      <c r="E960" s="33">
        <v>1</v>
      </c>
      <c r="F960" s="33">
        <v>15</v>
      </c>
      <c r="G960" s="42" t="s">
        <v>71</v>
      </c>
    </row>
    <row r="961" spans="1:7" s="42" customFormat="1" ht="78.75" hidden="1" outlineLevel="1">
      <c r="A961" s="33" t="s">
        <v>770</v>
      </c>
      <c r="B961" s="51" t="s">
        <v>792</v>
      </c>
      <c r="C961" s="56">
        <v>2021</v>
      </c>
      <c r="D961" s="52"/>
      <c r="E961" s="33">
        <v>1</v>
      </c>
      <c r="F961" s="33">
        <v>15</v>
      </c>
      <c r="G961" s="42" t="s">
        <v>71</v>
      </c>
    </row>
    <row r="962" spans="1:7" s="42" customFormat="1" ht="78.75" hidden="1" outlineLevel="1">
      <c r="A962" s="33" t="s">
        <v>770</v>
      </c>
      <c r="B962" s="51" t="s">
        <v>793</v>
      </c>
      <c r="C962" s="56">
        <v>2021</v>
      </c>
      <c r="D962" s="52"/>
      <c r="E962" s="33">
        <v>1</v>
      </c>
      <c r="F962" s="33">
        <v>15</v>
      </c>
      <c r="G962" s="42" t="s">
        <v>71</v>
      </c>
    </row>
    <row r="963" spans="1:7" s="42" customFormat="1" ht="78.75" hidden="1" outlineLevel="1">
      <c r="A963" s="33" t="s">
        <v>770</v>
      </c>
      <c r="B963" s="51" t="s">
        <v>794</v>
      </c>
      <c r="C963" s="56">
        <v>2021</v>
      </c>
      <c r="D963" s="52"/>
      <c r="E963" s="33">
        <v>1</v>
      </c>
      <c r="F963" s="33">
        <v>15</v>
      </c>
      <c r="G963" s="42" t="s">
        <v>71</v>
      </c>
    </row>
    <row r="964" spans="1:7" s="42" customFormat="1" ht="63" hidden="1" outlineLevel="1">
      <c r="A964" s="33" t="s">
        <v>770</v>
      </c>
      <c r="B964" s="51" t="s">
        <v>795</v>
      </c>
      <c r="C964" s="56">
        <v>2021</v>
      </c>
      <c r="D964" s="52"/>
      <c r="E964" s="33">
        <v>1</v>
      </c>
      <c r="F964" s="33">
        <v>15</v>
      </c>
      <c r="G964" s="42" t="s">
        <v>71</v>
      </c>
    </row>
    <row r="965" spans="1:7" s="42" customFormat="1" ht="126" hidden="1" outlineLevel="1">
      <c r="A965" s="33" t="s">
        <v>770</v>
      </c>
      <c r="B965" s="51" t="s">
        <v>796</v>
      </c>
      <c r="C965" s="56">
        <v>2021</v>
      </c>
      <c r="D965" s="52"/>
      <c r="E965" s="33">
        <v>1</v>
      </c>
      <c r="F965" s="33">
        <v>20</v>
      </c>
      <c r="G965" s="42" t="s">
        <v>71</v>
      </c>
    </row>
    <row r="966" spans="1:7" s="42" customFormat="1" ht="78.75" hidden="1" outlineLevel="1">
      <c r="A966" s="33" t="s">
        <v>770</v>
      </c>
      <c r="B966" s="51" t="s">
        <v>797</v>
      </c>
      <c r="C966" s="56">
        <v>2021</v>
      </c>
      <c r="D966" s="52"/>
      <c r="E966" s="33">
        <v>1</v>
      </c>
      <c r="F966" s="33">
        <v>15</v>
      </c>
      <c r="G966" s="42" t="s">
        <v>71</v>
      </c>
    </row>
    <row r="967" spans="1:7" s="42" customFormat="1" ht="78.75" hidden="1" outlineLevel="1">
      <c r="A967" s="33" t="s">
        <v>770</v>
      </c>
      <c r="B967" s="51" t="s">
        <v>798</v>
      </c>
      <c r="C967" s="56">
        <v>2021</v>
      </c>
      <c r="D967" s="52"/>
      <c r="E967" s="33">
        <v>1</v>
      </c>
      <c r="F967" s="33">
        <v>15</v>
      </c>
      <c r="G967" s="42" t="s">
        <v>71</v>
      </c>
    </row>
    <row r="968" spans="1:7" s="42" customFormat="1" ht="78.75" hidden="1" outlineLevel="1">
      <c r="A968" s="33" t="s">
        <v>770</v>
      </c>
      <c r="B968" s="51" t="s">
        <v>799</v>
      </c>
      <c r="C968" s="56">
        <v>2021</v>
      </c>
      <c r="D968" s="52"/>
      <c r="E968" s="33">
        <v>1</v>
      </c>
      <c r="F968" s="33">
        <v>15</v>
      </c>
      <c r="G968" s="42" t="s">
        <v>71</v>
      </c>
    </row>
    <row r="969" spans="1:7" s="42" customFormat="1" ht="78.75" hidden="1" outlineLevel="1">
      <c r="A969" s="33" t="s">
        <v>770</v>
      </c>
      <c r="B969" s="51" t="s">
        <v>800</v>
      </c>
      <c r="C969" s="56">
        <v>2021</v>
      </c>
      <c r="D969" s="52"/>
      <c r="E969" s="33">
        <v>1</v>
      </c>
      <c r="F969" s="33">
        <v>15</v>
      </c>
      <c r="G969" s="42" t="s">
        <v>71</v>
      </c>
    </row>
    <row r="970" spans="1:7" s="42" customFormat="1" ht="78.75" hidden="1" outlineLevel="1">
      <c r="A970" s="33" t="s">
        <v>770</v>
      </c>
      <c r="B970" s="51" t="s">
        <v>801</v>
      </c>
      <c r="C970" s="56">
        <v>2021</v>
      </c>
      <c r="D970" s="52"/>
      <c r="E970" s="33">
        <v>1</v>
      </c>
      <c r="F970" s="33">
        <v>15</v>
      </c>
      <c r="G970" s="42" t="s">
        <v>71</v>
      </c>
    </row>
    <row r="971" spans="1:7" s="42" customFormat="1" ht="94.5" hidden="1" outlineLevel="1">
      <c r="A971" s="33" t="s">
        <v>770</v>
      </c>
      <c r="B971" s="51" t="s">
        <v>802</v>
      </c>
      <c r="C971" s="56">
        <v>2021</v>
      </c>
      <c r="D971" s="52"/>
      <c r="E971" s="33">
        <v>1</v>
      </c>
      <c r="F971" s="33">
        <v>15</v>
      </c>
      <c r="G971" s="42" t="s">
        <v>71</v>
      </c>
    </row>
    <row r="972" spans="1:7" s="42" customFormat="1" ht="78.75" hidden="1" outlineLevel="1">
      <c r="A972" s="33" t="s">
        <v>770</v>
      </c>
      <c r="B972" s="51" t="s">
        <v>803</v>
      </c>
      <c r="C972" s="56">
        <v>2021</v>
      </c>
      <c r="D972" s="52"/>
      <c r="E972" s="33">
        <v>1</v>
      </c>
      <c r="F972" s="33">
        <v>15</v>
      </c>
      <c r="G972" s="42" t="s">
        <v>71</v>
      </c>
    </row>
    <row r="973" spans="1:7" s="42" customFormat="1" ht="110.25" hidden="1" outlineLevel="1">
      <c r="A973" s="33" t="s">
        <v>770</v>
      </c>
      <c r="B973" s="51" t="s">
        <v>804</v>
      </c>
      <c r="C973" s="56">
        <v>2021</v>
      </c>
      <c r="D973" s="52"/>
      <c r="E973" s="33">
        <v>1</v>
      </c>
      <c r="F973" s="33">
        <v>15</v>
      </c>
      <c r="G973" s="42" t="s">
        <v>71</v>
      </c>
    </row>
    <row r="974" spans="1:7" s="42" customFormat="1" ht="94.5" hidden="1" outlineLevel="1">
      <c r="A974" s="33" t="s">
        <v>770</v>
      </c>
      <c r="B974" s="51" t="s">
        <v>805</v>
      </c>
      <c r="C974" s="56">
        <v>2021</v>
      </c>
      <c r="D974" s="52"/>
      <c r="E974" s="33">
        <v>1</v>
      </c>
      <c r="F974" s="33">
        <v>15</v>
      </c>
      <c r="G974" s="42" t="s">
        <v>71</v>
      </c>
    </row>
    <row r="975" spans="1:7" s="42" customFormat="1" ht="63" hidden="1" outlineLevel="1">
      <c r="A975" s="33" t="s">
        <v>770</v>
      </c>
      <c r="B975" s="51" t="s">
        <v>806</v>
      </c>
      <c r="C975" s="56">
        <v>2021</v>
      </c>
      <c r="D975" s="52"/>
      <c r="E975" s="33">
        <v>1</v>
      </c>
      <c r="F975" s="33">
        <v>15</v>
      </c>
      <c r="G975" s="42" t="s">
        <v>71</v>
      </c>
    </row>
    <row r="976" spans="1:7" s="42" customFormat="1" ht="63" hidden="1" outlineLevel="1">
      <c r="A976" s="33" t="s">
        <v>770</v>
      </c>
      <c r="B976" s="51" t="s">
        <v>807</v>
      </c>
      <c r="C976" s="56">
        <v>2021</v>
      </c>
      <c r="D976" s="52"/>
      <c r="E976" s="33">
        <v>1</v>
      </c>
      <c r="F976" s="33">
        <v>30</v>
      </c>
      <c r="G976" s="42" t="s">
        <v>71</v>
      </c>
    </row>
    <row r="977" spans="1:7" s="42" customFormat="1" ht="78.75" hidden="1" outlineLevel="1">
      <c r="A977" s="33" t="s">
        <v>770</v>
      </c>
      <c r="B977" s="51" t="s">
        <v>808</v>
      </c>
      <c r="C977" s="56">
        <v>2021</v>
      </c>
      <c r="D977" s="52"/>
      <c r="E977" s="33">
        <v>1</v>
      </c>
      <c r="F977" s="33">
        <v>30</v>
      </c>
      <c r="G977" s="42" t="s">
        <v>71</v>
      </c>
    </row>
    <row r="978" spans="1:7" s="42" customFormat="1" ht="63" hidden="1" outlineLevel="1">
      <c r="A978" s="33" t="s">
        <v>770</v>
      </c>
      <c r="B978" s="51" t="s">
        <v>809</v>
      </c>
      <c r="C978" s="56">
        <v>2021</v>
      </c>
      <c r="D978" s="52"/>
      <c r="E978" s="33">
        <v>1</v>
      </c>
      <c r="F978" s="33">
        <v>15</v>
      </c>
      <c r="G978" s="42" t="s">
        <v>71</v>
      </c>
    </row>
    <row r="979" spans="1:7" s="42" customFormat="1" ht="78.75" hidden="1" outlineLevel="1">
      <c r="A979" s="33" t="s">
        <v>770</v>
      </c>
      <c r="B979" s="51" t="s">
        <v>810</v>
      </c>
      <c r="C979" s="56">
        <v>2021</v>
      </c>
      <c r="D979" s="52"/>
      <c r="E979" s="33">
        <v>1</v>
      </c>
      <c r="F979" s="33">
        <v>15</v>
      </c>
      <c r="G979" s="42" t="s">
        <v>71</v>
      </c>
    </row>
    <row r="980" spans="1:7" s="42" customFormat="1" ht="126" hidden="1" outlineLevel="1">
      <c r="A980" s="33" t="s">
        <v>770</v>
      </c>
      <c r="B980" s="51" t="s">
        <v>811</v>
      </c>
      <c r="C980" s="56">
        <v>2021</v>
      </c>
      <c r="D980" s="52"/>
      <c r="E980" s="33">
        <v>1</v>
      </c>
      <c r="F980" s="33">
        <v>15</v>
      </c>
      <c r="G980" s="42" t="s">
        <v>71</v>
      </c>
    </row>
    <row r="981" spans="1:7" s="42" customFormat="1" ht="126" hidden="1" outlineLevel="1">
      <c r="A981" s="33" t="s">
        <v>770</v>
      </c>
      <c r="B981" s="51" t="s">
        <v>812</v>
      </c>
      <c r="C981" s="56">
        <v>2021</v>
      </c>
      <c r="D981" s="52"/>
      <c r="E981" s="33">
        <v>1</v>
      </c>
      <c r="F981" s="33">
        <v>15</v>
      </c>
      <c r="G981" s="42" t="s">
        <v>71</v>
      </c>
    </row>
    <row r="982" spans="1:7" s="42" customFormat="1" ht="94.5" hidden="1" outlineLevel="1">
      <c r="A982" s="33" t="s">
        <v>770</v>
      </c>
      <c r="B982" s="51" t="s">
        <v>813</v>
      </c>
      <c r="C982" s="56">
        <v>2021</v>
      </c>
      <c r="D982" s="52"/>
      <c r="E982" s="33">
        <v>1</v>
      </c>
      <c r="F982" s="33">
        <v>150</v>
      </c>
      <c r="G982" s="42" t="s">
        <v>71</v>
      </c>
    </row>
    <row r="983" spans="1:7" s="38" customFormat="1" ht="15.75" collapsed="1">
      <c r="A983" s="20" t="s">
        <v>814</v>
      </c>
      <c r="B983" s="65" t="s">
        <v>63</v>
      </c>
      <c r="C983" s="46"/>
      <c r="D983" s="66" t="s">
        <v>59</v>
      </c>
      <c r="E983" s="20"/>
      <c r="F983" s="20"/>
    </row>
    <row r="984" spans="1:7" s="42" customFormat="1" ht="15.75">
      <c r="A984" s="20" t="s">
        <v>814</v>
      </c>
      <c r="B984" s="27" t="s">
        <v>95</v>
      </c>
      <c r="C984" s="58" t="s">
        <v>70</v>
      </c>
      <c r="D984" s="48"/>
      <c r="E984" s="26">
        <v>0</v>
      </c>
      <c r="F984" s="26">
        <v>0</v>
      </c>
    </row>
    <row r="985" spans="1:7" s="42" customFormat="1" ht="15.75">
      <c r="A985" s="20" t="s">
        <v>814</v>
      </c>
      <c r="B985" s="27" t="s">
        <v>95</v>
      </c>
      <c r="C985" s="58">
        <v>2021</v>
      </c>
      <c r="D985" s="48"/>
      <c r="E985" s="26">
        <f>SUM(E986:E987)</f>
        <v>2</v>
      </c>
      <c r="F985" s="26">
        <f t="shared" ref="F985" si="15">SUM(F986:F987)</f>
        <v>300</v>
      </c>
    </row>
    <row r="986" spans="1:7" s="42" customFormat="1" ht="78.75" hidden="1" outlineLevel="1">
      <c r="A986" s="26" t="s">
        <v>814</v>
      </c>
      <c r="B986" s="47" t="s">
        <v>815</v>
      </c>
      <c r="C986" s="58">
        <v>2021</v>
      </c>
      <c r="D986" s="48"/>
      <c r="E986" s="26">
        <v>1</v>
      </c>
      <c r="F986" s="26">
        <v>150</v>
      </c>
      <c r="G986" s="42" t="s">
        <v>71</v>
      </c>
    </row>
    <row r="987" spans="1:7" s="42" customFormat="1" ht="78.75" hidden="1" outlineLevel="1">
      <c r="A987" s="26" t="s">
        <v>814</v>
      </c>
      <c r="B987" s="47" t="s">
        <v>816</v>
      </c>
      <c r="C987" s="58">
        <v>2021</v>
      </c>
      <c r="D987" s="48"/>
      <c r="E987" s="26">
        <v>1</v>
      </c>
      <c r="F987" s="26">
        <v>150</v>
      </c>
      <c r="G987" s="42" t="s">
        <v>71</v>
      </c>
    </row>
    <row r="988" spans="1:7" s="42" customFormat="1" ht="15.75" hidden="1" collapsed="1">
      <c r="A988" s="20"/>
      <c r="B988" s="60"/>
      <c r="C988" s="61"/>
      <c r="D988" s="61"/>
      <c r="E988" s="26"/>
      <c r="F988" s="26"/>
    </row>
    <row r="989" spans="1:7" s="42" customFormat="1" ht="15.75" hidden="1">
      <c r="A989" s="20"/>
      <c r="B989" s="60"/>
      <c r="C989" s="61"/>
      <c r="D989" s="61"/>
      <c r="E989" s="26"/>
      <c r="F989" s="26"/>
    </row>
    <row r="990" spans="1:7" s="42" customFormat="1" ht="15.75" hidden="1">
      <c r="A990" s="20"/>
      <c r="B990" s="60"/>
      <c r="C990" s="61"/>
      <c r="D990" s="61"/>
      <c r="E990" s="26"/>
      <c r="F990" s="26"/>
    </row>
    <row r="991" spans="1:7" s="42" customFormat="1" ht="15.75" hidden="1">
      <c r="A991" s="20"/>
      <c r="B991" s="60"/>
      <c r="C991" s="61"/>
      <c r="D991" s="61"/>
      <c r="E991" s="26"/>
      <c r="F991" s="26"/>
    </row>
    <row r="992" spans="1:7" s="42" customFormat="1" ht="15.75" hidden="1">
      <c r="A992" s="20"/>
      <c r="B992" s="60"/>
      <c r="C992" s="61"/>
      <c r="D992" s="61"/>
      <c r="E992" s="26"/>
      <c r="F992" s="26"/>
    </row>
    <row r="993" spans="1:6" s="42" customFormat="1" ht="15.75" hidden="1">
      <c r="A993" s="20"/>
      <c r="B993" s="60"/>
      <c r="C993" s="61"/>
      <c r="D993" s="61"/>
      <c r="E993" s="26"/>
      <c r="F993" s="26"/>
    </row>
    <row r="994" spans="1:6" s="42" customFormat="1" ht="15.75" hidden="1">
      <c r="A994" s="20"/>
      <c r="B994" s="60"/>
      <c r="C994" s="61"/>
      <c r="D994" s="61"/>
      <c r="E994" s="26"/>
      <c r="F994" s="26"/>
    </row>
    <row r="995" spans="1:6" s="42" customFormat="1" ht="15.75" hidden="1">
      <c r="A995" s="20"/>
      <c r="B995" s="60"/>
      <c r="C995" s="61"/>
      <c r="D995" s="61"/>
      <c r="E995" s="26"/>
      <c r="F995" s="26"/>
    </row>
    <row r="996" spans="1:6" s="42" customFormat="1" ht="15.75" hidden="1">
      <c r="A996" s="20"/>
      <c r="B996" s="60"/>
      <c r="C996" s="61"/>
      <c r="D996" s="61"/>
      <c r="E996" s="26"/>
      <c r="F996" s="26"/>
    </row>
    <row r="997" spans="1:6" s="42" customFormat="1" ht="15.75" hidden="1">
      <c r="A997" s="20"/>
      <c r="B997" s="60"/>
      <c r="C997" s="61"/>
      <c r="D997" s="61"/>
      <c r="E997" s="26"/>
      <c r="F997" s="26"/>
    </row>
    <row r="998" spans="1:6" s="42" customFormat="1" ht="15.75" hidden="1">
      <c r="A998" s="20"/>
      <c r="B998" s="60"/>
      <c r="C998" s="61"/>
      <c r="D998" s="61"/>
      <c r="E998" s="26"/>
      <c r="F998" s="26"/>
    </row>
    <row r="999" spans="1:6" s="42" customFormat="1" ht="15.75" hidden="1">
      <c r="A999" s="20"/>
      <c r="B999" s="60"/>
      <c r="C999" s="61"/>
      <c r="D999" s="61"/>
      <c r="E999" s="26"/>
      <c r="F999" s="26"/>
    </row>
    <row r="1000" spans="1:6" s="42" customFormat="1" ht="15.75" hidden="1">
      <c r="A1000" s="20"/>
      <c r="B1000" s="60"/>
      <c r="C1000" s="61"/>
      <c r="D1000" s="61"/>
      <c r="E1000" s="26"/>
      <c r="F1000" s="26"/>
    </row>
    <row r="1001" spans="1:6" s="42" customFormat="1" ht="15.75" hidden="1">
      <c r="A1001" s="20"/>
      <c r="B1001" s="60"/>
      <c r="C1001" s="61"/>
      <c r="D1001" s="61"/>
      <c r="E1001" s="26"/>
      <c r="F1001" s="26"/>
    </row>
    <row r="1002" spans="1:6" s="42" customFormat="1" ht="15.75" hidden="1">
      <c r="A1002" s="20"/>
      <c r="B1002" s="60"/>
      <c r="C1002" s="61"/>
      <c r="D1002" s="61"/>
      <c r="E1002" s="26"/>
      <c r="F1002" s="26"/>
    </row>
    <row r="1003" spans="1:6" s="42" customFormat="1" ht="15.75" hidden="1">
      <c r="A1003" s="20"/>
      <c r="B1003" s="60"/>
      <c r="C1003" s="61"/>
      <c r="D1003" s="61"/>
      <c r="E1003" s="26"/>
      <c r="F1003" s="26"/>
    </row>
    <row r="1004" spans="1:6" s="42" customFormat="1" ht="15.75" hidden="1">
      <c r="A1004" s="20"/>
      <c r="B1004" s="60"/>
      <c r="C1004" s="61"/>
      <c r="D1004" s="61"/>
      <c r="E1004" s="26"/>
      <c r="F1004" s="26"/>
    </row>
    <row r="1005" spans="1:6" s="42" customFormat="1" ht="15.75" hidden="1">
      <c r="A1005" s="20"/>
      <c r="B1005" s="60"/>
      <c r="C1005" s="61"/>
      <c r="D1005" s="61"/>
      <c r="E1005" s="26"/>
      <c r="F1005" s="26"/>
    </row>
    <row r="1006" spans="1:6" s="42" customFormat="1" ht="15.75" hidden="1">
      <c r="A1006" s="20"/>
      <c r="B1006" s="60"/>
      <c r="C1006" s="61"/>
      <c r="D1006" s="61"/>
      <c r="E1006" s="26"/>
      <c r="F1006" s="26"/>
    </row>
    <row r="1007" spans="1:6" s="42" customFormat="1" ht="15.75" hidden="1">
      <c r="A1007" s="20"/>
      <c r="B1007" s="60"/>
      <c r="C1007" s="61"/>
      <c r="D1007" s="61"/>
      <c r="E1007" s="26"/>
      <c r="F1007" s="26"/>
    </row>
    <row r="1008" spans="1:6" s="42" customFormat="1" ht="15.75" hidden="1">
      <c r="A1008" s="20"/>
      <c r="B1008" s="60"/>
      <c r="C1008" s="61"/>
      <c r="D1008" s="61"/>
      <c r="E1008" s="26"/>
      <c r="F1008" s="26"/>
    </row>
    <row r="1009" spans="1:6" s="42" customFormat="1" ht="15.75" hidden="1">
      <c r="A1009" s="20"/>
      <c r="B1009" s="60"/>
      <c r="C1009" s="61"/>
      <c r="D1009" s="61"/>
      <c r="E1009" s="26"/>
      <c r="F1009" s="26"/>
    </row>
    <row r="1010" spans="1:6" s="42" customFormat="1" ht="15.75" hidden="1">
      <c r="A1010" s="20"/>
      <c r="B1010" s="60"/>
      <c r="C1010" s="61"/>
      <c r="D1010" s="61"/>
      <c r="E1010" s="26"/>
      <c r="F1010" s="26"/>
    </row>
    <row r="1011" spans="1:6" s="42" customFormat="1" ht="15.75" hidden="1">
      <c r="A1011" s="20"/>
      <c r="B1011" s="60"/>
      <c r="C1011" s="61"/>
      <c r="D1011" s="61"/>
      <c r="E1011" s="26"/>
      <c r="F1011" s="26"/>
    </row>
    <row r="1012" spans="1:6" s="42" customFormat="1" ht="15.75" hidden="1">
      <c r="A1012" s="20"/>
      <c r="B1012" s="60"/>
      <c r="C1012" s="61"/>
      <c r="D1012" s="61"/>
      <c r="E1012" s="26"/>
      <c r="F1012" s="26"/>
    </row>
    <row r="1013" spans="1:6" s="42" customFormat="1" ht="15.75" hidden="1">
      <c r="A1013" s="20"/>
      <c r="B1013" s="60"/>
      <c r="C1013" s="61"/>
      <c r="D1013" s="61"/>
      <c r="E1013" s="26"/>
      <c r="F1013" s="26"/>
    </row>
    <row r="1014" spans="1:6" s="42" customFormat="1" ht="15.75" hidden="1">
      <c r="A1014" s="20"/>
      <c r="B1014" s="60"/>
      <c r="C1014" s="61"/>
      <c r="D1014" s="61"/>
      <c r="E1014" s="26"/>
      <c r="F1014" s="26"/>
    </row>
    <row r="1015" spans="1:6" s="42" customFormat="1" ht="15.75" hidden="1">
      <c r="A1015" s="20"/>
      <c r="B1015" s="60"/>
      <c r="C1015" s="61"/>
      <c r="D1015" s="61"/>
      <c r="E1015" s="26"/>
      <c r="F1015" s="26"/>
    </row>
    <row r="1016" spans="1:6" s="42" customFormat="1" ht="15.75" hidden="1">
      <c r="A1016" s="20"/>
      <c r="B1016" s="60"/>
      <c r="C1016" s="61"/>
      <c r="D1016" s="61"/>
      <c r="E1016" s="26"/>
      <c r="F1016" s="26"/>
    </row>
    <row r="1017" spans="1:6" s="42" customFormat="1" ht="15.75" hidden="1">
      <c r="A1017" s="20"/>
      <c r="B1017" s="60"/>
      <c r="C1017" s="61"/>
      <c r="D1017" s="61"/>
      <c r="E1017" s="26"/>
      <c r="F1017" s="26"/>
    </row>
    <row r="1018" spans="1:6" s="42" customFormat="1" ht="15.75" hidden="1">
      <c r="A1018" s="20"/>
      <c r="B1018" s="60"/>
      <c r="C1018" s="61"/>
      <c r="D1018" s="61"/>
      <c r="E1018" s="26"/>
      <c r="F1018" s="26"/>
    </row>
    <row r="1019" spans="1:6" s="42" customFormat="1" ht="15.75" hidden="1">
      <c r="A1019" s="20"/>
      <c r="B1019" s="60"/>
      <c r="C1019" s="61"/>
      <c r="D1019" s="61"/>
      <c r="E1019" s="26"/>
      <c r="F1019" s="26"/>
    </row>
    <row r="1020" spans="1:6" s="42" customFormat="1" ht="15.75" hidden="1">
      <c r="A1020" s="20"/>
      <c r="B1020" s="60"/>
      <c r="C1020" s="61"/>
      <c r="D1020" s="61"/>
      <c r="E1020" s="26"/>
      <c r="F1020" s="26"/>
    </row>
    <row r="1021" spans="1:6" s="42" customFormat="1" ht="15.75" hidden="1">
      <c r="A1021" s="20"/>
      <c r="B1021" s="60"/>
      <c r="C1021" s="61"/>
      <c r="D1021" s="61"/>
      <c r="E1021" s="26"/>
      <c r="F1021" s="26"/>
    </row>
    <row r="1022" spans="1:6" s="42" customFormat="1" ht="15.75" hidden="1">
      <c r="A1022" s="20"/>
      <c r="B1022" s="60"/>
      <c r="C1022" s="61"/>
      <c r="D1022" s="61"/>
      <c r="E1022" s="26"/>
      <c r="F1022" s="26"/>
    </row>
    <row r="1023" spans="1:6" s="42" customFormat="1" ht="15.75" hidden="1">
      <c r="A1023" s="20"/>
      <c r="B1023" s="60"/>
      <c r="C1023" s="61"/>
      <c r="D1023" s="61"/>
      <c r="E1023" s="26"/>
      <c r="F1023" s="26"/>
    </row>
    <row r="1024" spans="1:6" s="42" customFormat="1" ht="15.75" hidden="1">
      <c r="A1024" s="20"/>
      <c r="B1024" s="60"/>
      <c r="C1024" s="61"/>
      <c r="D1024" s="61"/>
      <c r="E1024" s="26"/>
      <c r="F1024" s="26"/>
    </row>
    <row r="1025" spans="1:6" s="42" customFormat="1" ht="15.75" hidden="1">
      <c r="A1025" s="20"/>
      <c r="B1025" s="60"/>
      <c r="C1025" s="61"/>
      <c r="D1025" s="61"/>
      <c r="E1025" s="61"/>
      <c r="F1025" s="61"/>
    </row>
    <row r="1026" spans="1:6" s="42" customFormat="1" ht="15.75" hidden="1">
      <c r="A1026" s="20"/>
      <c r="B1026" s="60"/>
      <c r="C1026" s="61"/>
      <c r="D1026" s="61"/>
      <c r="E1026" s="61"/>
      <c r="F1026" s="61"/>
    </row>
    <row r="1027" spans="1:6" s="42" customFormat="1" ht="15.75" hidden="1">
      <c r="A1027" s="20"/>
      <c r="B1027" s="60"/>
      <c r="C1027" s="61"/>
      <c r="D1027" s="61"/>
      <c r="E1027" s="61"/>
      <c r="F1027" s="61"/>
    </row>
    <row r="1028" spans="1:6" s="42" customFormat="1" ht="15.75" hidden="1">
      <c r="A1028" s="20"/>
      <c r="B1028" s="60"/>
      <c r="C1028" s="61"/>
      <c r="D1028" s="61"/>
      <c r="E1028" s="61"/>
      <c r="F1028" s="61"/>
    </row>
    <row r="1029" spans="1:6" s="42" customFormat="1" ht="15.75" hidden="1">
      <c r="A1029" s="20"/>
      <c r="B1029" s="60"/>
      <c r="C1029" s="61"/>
      <c r="D1029" s="61"/>
      <c r="E1029" s="61"/>
      <c r="F1029" s="61"/>
    </row>
    <row r="1030" spans="1:6" s="42" customFormat="1" ht="15.75" hidden="1">
      <c r="A1030" s="20"/>
      <c r="B1030" s="60"/>
      <c r="C1030" s="61"/>
      <c r="D1030" s="61"/>
      <c r="E1030" s="61"/>
      <c r="F1030" s="61"/>
    </row>
    <row r="1031" spans="1:6" s="42" customFormat="1" ht="15.75" hidden="1">
      <c r="A1031" s="20"/>
      <c r="B1031" s="60"/>
      <c r="C1031" s="61"/>
      <c r="D1031" s="61"/>
      <c r="E1031" s="61"/>
      <c r="F1031" s="61"/>
    </row>
    <row r="1032" spans="1:6" s="42" customFormat="1" ht="15.75" hidden="1">
      <c r="A1032" s="20"/>
      <c r="B1032" s="60"/>
      <c r="C1032" s="61"/>
      <c r="D1032" s="61"/>
      <c r="E1032" s="61"/>
      <c r="F1032" s="61"/>
    </row>
    <row r="1033" spans="1:6" s="42" customFormat="1" ht="15.75" hidden="1">
      <c r="A1033" s="20"/>
      <c r="B1033" s="60"/>
      <c r="C1033" s="61"/>
      <c r="D1033" s="61"/>
      <c r="E1033" s="61"/>
      <c r="F1033" s="61"/>
    </row>
    <row r="1034" spans="1:6" s="42" customFormat="1" ht="15.75" hidden="1">
      <c r="A1034" s="20"/>
      <c r="B1034" s="60"/>
      <c r="C1034" s="61"/>
      <c r="D1034" s="61"/>
      <c r="E1034" s="61"/>
      <c r="F1034" s="61"/>
    </row>
    <row r="1035" spans="1:6" s="42" customFormat="1" ht="15.75" hidden="1">
      <c r="A1035" s="20"/>
      <c r="B1035" s="60"/>
      <c r="C1035" s="61"/>
      <c r="D1035" s="61"/>
      <c r="E1035" s="61"/>
      <c r="F1035" s="61"/>
    </row>
    <row r="1036" spans="1:6" s="42" customFormat="1" ht="15.75" hidden="1">
      <c r="A1036" s="20"/>
      <c r="B1036" s="60"/>
      <c r="C1036" s="61"/>
      <c r="D1036" s="61"/>
      <c r="E1036" s="61"/>
      <c r="F1036" s="61"/>
    </row>
    <row r="1037" spans="1:6" s="42" customFormat="1" ht="15.75" hidden="1">
      <c r="A1037" s="20"/>
      <c r="B1037" s="60"/>
      <c r="C1037" s="61"/>
      <c r="D1037" s="61"/>
      <c r="E1037" s="61"/>
      <c r="F1037" s="61"/>
    </row>
    <row r="1038" spans="1:6" s="42" customFormat="1" ht="15.75" hidden="1">
      <c r="A1038" s="20"/>
      <c r="B1038" s="60"/>
      <c r="C1038" s="61"/>
      <c r="D1038" s="61"/>
      <c r="E1038" s="61"/>
      <c r="F1038" s="61"/>
    </row>
    <row r="1039" spans="1:6" s="42" customFormat="1" ht="15.75" hidden="1">
      <c r="A1039" s="20"/>
      <c r="B1039" s="60"/>
      <c r="C1039" s="61"/>
      <c r="D1039" s="61"/>
      <c r="E1039" s="61"/>
      <c r="F1039" s="61"/>
    </row>
    <row r="1040" spans="1:6" s="42" customFormat="1" ht="15.75" hidden="1">
      <c r="A1040" s="20"/>
      <c r="B1040" s="60"/>
      <c r="C1040" s="61"/>
      <c r="D1040" s="61"/>
      <c r="E1040" s="61"/>
      <c r="F1040" s="61"/>
    </row>
    <row r="1041" spans="1:6" s="42" customFormat="1" ht="15.75" hidden="1">
      <c r="A1041" s="20"/>
      <c r="B1041" s="60"/>
      <c r="C1041" s="61"/>
      <c r="D1041" s="61"/>
      <c r="E1041" s="61"/>
      <c r="F1041" s="61"/>
    </row>
    <row r="1042" spans="1:6" s="42" customFormat="1" ht="15.75" hidden="1">
      <c r="A1042" s="20"/>
      <c r="B1042" s="60"/>
      <c r="C1042" s="61"/>
      <c r="D1042" s="61"/>
      <c r="E1042" s="61"/>
      <c r="F1042" s="61"/>
    </row>
    <row r="1043" spans="1:6" s="42" customFormat="1" ht="15.75" hidden="1">
      <c r="A1043" s="20"/>
      <c r="B1043" s="60"/>
      <c r="C1043" s="61"/>
      <c r="D1043" s="61"/>
      <c r="E1043" s="61"/>
      <c r="F1043" s="61"/>
    </row>
    <row r="1044" spans="1:6" s="42" customFormat="1" ht="15.75" hidden="1">
      <c r="A1044" s="20"/>
      <c r="B1044" s="60"/>
      <c r="C1044" s="61"/>
      <c r="D1044" s="61"/>
      <c r="E1044" s="61"/>
      <c r="F1044" s="61"/>
    </row>
    <row r="1045" spans="1:6" s="42" customFormat="1" ht="15.75" hidden="1">
      <c r="A1045" s="20"/>
      <c r="B1045" s="60"/>
      <c r="C1045" s="61"/>
      <c r="D1045" s="61"/>
      <c r="E1045" s="61"/>
      <c r="F1045" s="61"/>
    </row>
    <row r="1046" spans="1:6" s="42" customFormat="1" ht="15.75" hidden="1">
      <c r="A1046" s="20"/>
      <c r="B1046" s="60"/>
      <c r="C1046" s="61"/>
      <c r="D1046" s="61"/>
      <c r="E1046" s="61"/>
      <c r="F1046" s="61"/>
    </row>
    <row r="1047" spans="1:6" s="42" customFormat="1" ht="15.75" hidden="1">
      <c r="A1047" s="20"/>
      <c r="B1047" s="60"/>
      <c r="C1047" s="61"/>
      <c r="D1047" s="61"/>
      <c r="E1047" s="61"/>
      <c r="F1047" s="61"/>
    </row>
    <row r="1048" spans="1:6" s="42" customFormat="1" ht="15.75" hidden="1">
      <c r="A1048" s="20"/>
      <c r="B1048" s="60"/>
      <c r="C1048" s="61"/>
      <c r="D1048" s="61"/>
      <c r="E1048" s="61"/>
      <c r="F1048" s="61"/>
    </row>
    <row r="1049" spans="1:6" s="42" customFormat="1" ht="15.75" hidden="1">
      <c r="A1049" s="20"/>
      <c r="B1049" s="60"/>
      <c r="C1049" s="61"/>
      <c r="D1049" s="61"/>
      <c r="E1049" s="61"/>
      <c r="F1049" s="61"/>
    </row>
    <row r="1050" spans="1:6" s="42" customFormat="1" ht="15.75" hidden="1">
      <c r="A1050" s="20"/>
      <c r="B1050" s="60"/>
      <c r="C1050" s="61"/>
      <c r="D1050" s="61"/>
      <c r="E1050" s="61"/>
      <c r="F1050" s="61"/>
    </row>
    <row r="1051" spans="1:6" s="42" customFormat="1" ht="15.75" hidden="1">
      <c r="A1051" s="20"/>
      <c r="B1051" s="60"/>
      <c r="C1051" s="61"/>
      <c r="D1051" s="61"/>
      <c r="E1051" s="61"/>
      <c r="F1051" s="61"/>
    </row>
    <row r="1052" spans="1:6" s="42" customFormat="1" ht="15.75" hidden="1">
      <c r="A1052" s="20"/>
      <c r="B1052" s="60"/>
      <c r="C1052" s="61"/>
      <c r="D1052" s="61"/>
      <c r="E1052" s="61"/>
      <c r="F1052" s="61"/>
    </row>
    <row r="1053" spans="1:6" s="42" customFormat="1" ht="15.75" hidden="1">
      <c r="A1053" s="20"/>
      <c r="B1053" s="60"/>
      <c r="C1053" s="61"/>
      <c r="D1053" s="61"/>
      <c r="E1053" s="61"/>
      <c r="F1053" s="61"/>
    </row>
    <row r="1054" spans="1:6" s="42" customFormat="1" ht="15.75" hidden="1">
      <c r="A1054" s="20"/>
      <c r="B1054" s="60"/>
      <c r="C1054" s="61"/>
      <c r="D1054" s="61"/>
      <c r="E1054" s="61"/>
      <c r="F1054" s="61"/>
    </row>
    <row r="1055" spans="1:6" s="42" customFormat="1" ht="15.75" hidden="1">
      <c r="A1055" s="20"/>
      <c r="B1055" s="60"/>
      <c r="C1055" s="61"/>
      <c r="D1055" s="61"/>
      <c r="E1055" s="61"/>
      <c r="F1055" s="61"/>
    </row>
    <row r="1056" spans="1:6" s="42" customFormat="1" ht="15.75" hidden="1">
      <c r="A1056" s="20"/>
      <c r="B1056" s="60"/>
      <c r="C1056" s="61"/>
      <c r="D1056" s="61"/>
      <c r="E1056" s="61"/>
      <c r="F1056" s="61"/>
    </row>
    <row r="1057" spans="1:6" s="42" customFormat="1" ht="15.75" hidden="1">
      <c r="A1057" s="20"/>
      <c r="B1057" s="60"/>
      <c r="C1057" s="61"/>
      <c r="D1057" s="61"/>
      <c r="E1057" s="61"/>
      <c r="F1057" s="61"/>
    </row>
    <row r="1058" spans="1:6" s="42" customFormat="1" ht="15.75" hidden="1">
      <c r="A1058" s="20"/>
      <c r="B1058" s="60"/>
      <c r="C1058" s="61"/>
      <c r="D1058" s="61"/>
      <c r="E1058" s="61"/>
      <c r="F1058" s="61"/>
    </row>
    <row r="1059" spans="1:6" s="42" customFormat="1" ht="15.75" hidden="1">
      <c r="A1059" s="20"/>
      <c r="B1059" s="60"/>
      <c r="C1059" s="61"/>
      <c r="D1059" s="61"/>
      <c r="E1059" s="61"/>
      <c r="F1059" s="61"/>
    </row>
    <row r="1060" spans="1:6" s="42" customFormat="1" ht="15.75" hidden="1">
      <c r="A1060" s="20"/>
      <c r="B1060" s="60"/>
      <c r="C1060" s="61"/>
      <c r="D1060" s="61"/>
      <c r="E1060" s="61"/>
      <c r="F1060" s="61"/>
    </row>
    <row r="1061" spans="1:6" s="42" customFormat="1" ht="15.75" hidden="1">
      <c r="A1061" s="20"/>
      <c r="B1061" s="60"/>
      <c r="C1061" s="61"/>
      <c r="D1061" s="61"/>
      <c r="E1061" s="61"/>
      <c r="F1061" s="61"/>
    </row>
    <row r="1062" spans="1:6" s="42" customFormat="1" ht="15.75" hidden="1">
      <c r="A1062" s="20"/>
      <c r="B1062" s="60"/>
      <c r="C1062" s="61"/>
      <c r="D1062" s="61"/>
      <c r="E1062" s="61"/>
      <c r="F1062" s="61"/>
    </row>
    <row r="1063" spans="1:6" s="42" customFormat="1" ht="15.75" hidden="1">
      <c r="A1063" s="20"/>
      <c r="B1063" s="60"/>
      <c r="C1063" s="61"/>
      <c r="D1063" s="61"/>
      <c r="E1063" s="61"/>
      <c r="F1063" s="61"/>
    </row>
    <row r="1064" spans="1:6" s="42" customFormat="1" ht="15.75" hidden="1">
      <c r="A1064" s="20"/>
      <c r="B1064" s="60"/>
      <c r="C1064" s="61"/>
      <c r="D1064" s="61"/>
      <c r="E1064" s="61"/>
      <c r="F1064" s="61"/>
    </row>
    <row r="1065" spans="1:6" s="42" customFormat="1" ht="15.75" hidden="1">
      <c r="A1065" s="20"/>
      <c r="B1065" s="60"/>
      <c r="C1065" s="61"/>
      <c r="D1065" s="61"/>
      <c r="E1065" s="61"/>
      <c r="F1065" s="61"/>
    </row>
    <row r="1066" spans="1:6" s="42" customFormat="1" ht="15.75" hidden="1">
      <c r="A1066" s="20"/>
      <c r="B1066" s="60"/>
      <c r="C1066" s="61"/>
      <c r="D1066" s="61"/>
      <c r="E1066" s="61"/>
      <c r="F1066" s="61"/>
    </row>
    <row r="1067" spans="1:6" s="42" customFormat="1" ht="15.75" hidden="1">
      <c r="A1067" s="20"/>
      <c r="B1067" s="60"/>
      <c r="C1067" s="61"/>
      <c r="D1067" s="61"/>
      <c r="E1067" s="61"/>
      <c r="F1067" s="61"/>
    </row>
    <row r="1068" spans="1:6" s="42" customFormat="1" ht="15.75" hidden="1">
      <c r="A1068" s="20"/>
      <c r="B1068" s="60"/>
      <c r="C1068" s="61"/>
      <c r="D1068" s="61"/>
      <c r="E1068" s="61"/>
      <c r="F1068" s="61"/>
    </row>
    <row r="1069" spans="1:6" s="42" customFormat="1" ht="15.75" hidden="1">
      <c r="A1069" s="20"/>
      <c r="B1069" s="60"/>
      <c r="C1069" s="61"/>
      <c r="D1069" s="61"/>
      <c r="E1069" s="61"/>
      <c r="F1069" s="61"/>
    </row>
    <row r="1070" spans="1:6" s="42" customFormat="1" ht="15.75" hidden="1">
      <c r="A1070" s="20"/>
      <c r="B1070" s="60"/>
      <c r="C1070" s="61"/>
      <c r="D1070" s="61"/>
      <c r="E1070" s="61"/>
      <c r="F1070" s="61"/>
    </row>
    <row r="1071" spans="1:6" s="42" customFormat="1" ht="15.75" hidden="1">
      <c r="A1071" s="20"/>
      <c r="B1071" s="60"/>
      <c r="C1071" s="61"/>
      <c r="D1071" s="61"/>
      <c r="E1071" s="61"/>
      <c r="F1071" s="61"/>
    </row>
    <row r="1072" spans="1:6" s="42" customFormat="1" ht="15.75" hidden="1">
      <c r="A1072" s="20"/>
      <c r="B1072" s="60"/>
      <c r="C1072" s="61"/>
      <c r="D1072" s="61"/>
      <c r="E1072" s="61"/>
      <c r="F1072" s="61"/>
    </row>
    <row r="1073" spans="1:6" s="42" customFormat="1" ht="15.75" hidden="1">
      <c r="A1073" s="20"/>
      <c r="B1073" s="60"/>
      <c r="C1073" s="61"/>
      <c r="D1073" s="61"/>
      <c r="E1073" s="61"/>
      <c r="F1073" s="61"/>
    </row>
    <row r="1074" spans="1:6" s="42" customFormat="1" ht="15.75" hidden="1">
      <c r="A1074" s="20"/>
      <c r="B1074" s="60"/>
      <c r="C1074" s="61"/>
      <c r="D1074" s="61"/>
      <c r="E1074" s="61"/>
      <c r="F1074" s="61"/>
    </row>
    <row r="1075" spans="1:6" s="42" customFormat="1" ht="15.75" hidden="1">
      <c r="A1075" s="17"/>
      <c r="B1075" s="60"/>
      <c r="C1075" s="61"/>
      <c r="D1075" s="61"/>
      <c r="E1075" s="61"/>
      <c r="F1075" s="61"/>
    </row>
    <row r="1076" spans="1:6" s="42" customFormat="1" ht="15.75" hidden="1">
      <c r="A1076" s="17"/>
      <c r="B1076" s="60"/>
      <c r="C1076" s="61"/>
      <c r="D1076" s="61"/>
      <c r="E1076" s="61"/>
      <c r="F1076" s="61"/>
    </row>
    <row r="1077" spans="1:6" s="42" customFormat="1" ht="15.75" hidden="1">
      <c r="A1077" s="17"/>
      <c r="B1077" s="60"/>
      <c r="C1077" s="61"/>
      <c r="D1077" s="61"/>
      <c r="E1077" s="61"/>
      <c r="F1077" s="61"/>
    </row>
    <row r="1078" spans="1:6" s="42" customFormat="1" ht="15.75" hidden="1">
      <c r="A1078" s="17"/>
      <c r="B1078" s="60"/>
      <c r="C1078" s="61"/>
      <c r="D1078" s="61"/>
      <c r="E1078" s="61"/>
      <c r="F1078" s="61"/>
    </row>
    <row r="1079" spans="1:6" s="42" customFormat="1" ht="15.75" hidden="1">
      <c r="A1079" s="17"/>
      <c r="B1079" s="60"/>
      <c r="C1079" s="61"/>
      <c r="D1079" s="61"/>
      <c r="E1079" s="61"/>
      <c r="F1079" s="61"/>
    </row>
    <row r="1080" spans="1:6" s="42" customFormat="1" ht="15.75" hidden="1">
      <c r="A1080" s="17"/>
      <c r="B1080" s="60"/>
      <c r="C1080" s="61"/>
      <c r="D1080" s="61"/>
      <c r="E1080" s="61"/>
      <c r="F1080" s="61"/>
    </row>
    <row r="1081" spans="1:6" s="82" customFormat="1" ht="15.75" hidden="1">
      <c r="A1081" s="79">
        <v>3</v>
      </c>
      <c r="B1081" s="80" t="s">
        <v>2859</v>
      </c>
      <c r="C1081" s="81"/>
      <c r="D1081" s="81"/>
      <c r="E1081" s="81"/>
      <c r="F1081" s="81"/>
    </row>
    <row r="1082" spans="1:6" s="42" customFormat="1" ht="179.25" hidden="1" customHeight="1">
      <c r="A1082" s="83"/>
      <c r="B1082" s="60" t="s">
        <v>2860</v>
      </c>
      <c r="C1082" s="61"/>
      <c r="D1082" s="61"/>
      <c r="E1082" s="61"/>
      <c r="F1082" s="61"/>
    </row>
    <row r="1083" spans="1:6" s="42" customFormat="1" ht="47.25" hidden="1">
      <c r="A1083" s="83"/>
      <c r="B1083" s="60" t="s">
        <v>2861</v>
      </c>
      <c r="C1083" s="61"/>
      <c r="D1083" s="61"/>
      <c r="E1083" s="61"/>
      <c r="F1083" s="61"/>
    </row>
    <row r="1084" spans="1:6" s="42" customFormat="1" ht="63" hidden="1">
      <c r="A1084" s="83"/>
      <c r="B1084" s="60" t="s">
        <v>2862</v>
      </c>
      <c r="C1084" s="61"/>
      <c r="D1084" s="61"/>
      <c r="E1084" s="61"/>
      <c r="F1084" s="61"/>
    </row>
    <row r="1085" spans="1:6" s="42" customFormat="1" ht="47.25" hidden="1">
      <c r="A1085" s="79">
        <v>4</v>
      </c>
      <c r="B1085" s="80" t="s">
        <v>2863</v>
      </c>
      <c r="C1085" s="81"/>
      <c r="D1085" s="81"/>
      <c r="E1085" s="81"/>
      <c r="F1085" s="81"/>
    </row>
    <row r="1086" spans="1:6" s="42" customFormat="1" ht="63" hidden="1">
      <c r="A1086" s="83"/>
      <c r="B1086" s="60" t="s">
        <v>2864</v>
      </c>
      <c r="C1086" s="61"/>
      <c r="D1086" s="61"/>
      <c r="E1086" s="61"/>
      <c r="F1086" s="61"/>
    </row>
    <row r="1087" spans="1:6" s="42" customFormat="1" ht="15.75" hidden="1">
      <c r="A1087" s="83"/>
      <c r="B1087" s="60" t="s">
        <v>2865</v>
      </c>
      <c r="C1087" s="61"/>
      <c r="D1087" s="61"/>
      <c r="E1087" s="61"/>
      <c r="F1087" s="61"/>
    </row>
    <row r="1088" spans="1:6" s="42" customFormat="1" ht="126" hidden="1">
      <c r="A1088" s="83"/>
      <c r="B1088" s="60" t="s">
        <v>2866</v>
      </c>
      <c r="C1088" s="61"/>
      <c r="D1088" s="61"/>
      <c r="E1088" s="61"/>
      <c r="F1088" s="61"/>
    </row>
    <row r="1089" spans="1:6" s="42" customFormat="1" ht="31.5" hidden="1">
      <c r="A1089" s="20"/>
      <c r="B1089" s="84" t="s">
        <v>2867</v>
      </c>
      <c r="C1089" s="61"/>
      <c r="D1089" s="61"/>
      <c r="E1089" s="61"/>
      <c r="F1089" s="61"/>
    </row>
    <row r="1090" spans="1:6" s="42" customFormat="1" ht="15.75" hidden="1">
      <c r="A1090" s="20"/>
      <c r="B1090" s="60" t="s">
        <v>665</v>
      </c>
      <c r="C1090" s="61"/>
      <c r="D1090" s="61"/>
      <c r="E1090" s="61"/>
      <c r="F1090" s="61"/>
    </row>
    <row r="1091" spans="1:6" s="42" customFormat="1" ht="15.75" hidden="1">
      <c r="A1091" s="20"/>
      <c r="B1091" s="60" t="s">
        <v>668</v>
      </c>
      <c r="C1091" s="61"/>
      <c r="D1091" s="61"/>
      <c r="E1091" s="61"/>
      <c r="F1091" s="61"/>
    </row>
    <row r="1092" spans="1:6" s="42" customFormat="1" ht="15.75" hidden="1">
      <c r="A1092" s="20"/>
      <c r="B1092" s="60" t="s">
        <v>684</v>
      </c>
      <c r="C1092" s="61"/>
      <c r="D1092" s="61"/>
      <c r="E1092" s="61"/>
      <c r="F1092" s="61"/>
    </row>
    <row r="1093" spans="1:6" s="87" customFormat="1" ht="31.5" hidden="1">
      <c r="A1093" s="85">
        <v>5</v>
      </c>
      <c r="B1093" s="80" t="s">
        <v>2868</v>
      </c>
      <c r="C1093" s="86"/>
      <c r="D1093" s="86"/>
      <c r="E1093" s="86"/>
      <c r="F1093" s="86"/>
    </row>
    <row r="1094" spans="1:6" s="42" customFormat="1" ht="15.75" hidden="1">
      <c r="A1094" s="83"/>
      <c r="B1094" s="60" t="s">
        <v>2869</v>
      </c>
      <c r="C1094" s="61"/>
      <c r="D1094" s="61"/>
      <c r="E1094" s="61"/>
      <c r="F1094" s="61"/>
    </row>
    <row r="1095" spans="1:6" s="42" customFormat="1" ht="15.75" hidden="1">
      <c r="A1095" s="83"/>
      <c r="B1095" s="60" t="s">
        <v>2865</v>
      </c>
      <c r="C1095" s="61"/>
      <c r="D1095" s="61"/>
      <c r="E1095" s="61"/>
      <c r="F1095" s="61"/>
    </row>
    <row r="1096" spans="1:6" s="42" customFormat="1" ht="110.25" hidden="1">
      <c r="A1096" s="17"/>
      <c r="B1096" s="60" t="s">
        <v>2870</v>
      </c>
      <c r="C1096" s="61"/>
      <c r="D1096" s="61"/>
      <c r="E1096" s="61"/>
      <c r="F1096" s="61"/>
    </row>
    <row r="1097" spans="1:6" s="88" customFormat="1" ht="31.5" hidden="1">
      <c r="A1097" s="85">
        <v>6</v>
      </c>
      <c r="B1097" s="80" t="s">
        <v>2871</v>
      </c>
      <c r="C1097" s="86"/>
      <c r="D1097" s="86"/>
      <c r="E1097" s="86"/>
      <c r="F1097" s="86"/>
    </row>
    <row r="1098" spans="1:6" s="42" customFormat="1" ht="15.75" hidden="1">
      <c r="A1098" s="83"/>
      <c r="B1098" s="60" t="s">
        <v>2872</v>
      </c>
      <c r="C1098" s="61"/>
      <c r="D1098" s="61"/>
      <c r="E1098" s="61"/>
      <c r="F1098" s="61"/>
    </row>
    <row r="1099" spans="1:6" s="42" customFormat="1" ht="110.25" hidden="1">
      <c r="A1099" s="83"/>
      <c r="B1099" s="60" t="s">
        <v>2873</v>
      </c>
      <c r="C1099" s="61"/>
      <c r="D1099" s="61"/>
      <c r="E1099" s="61"/>
      <c r="F1099" s="61"/>
    </row>
    <row r="1100" spans="1:6" s="88" customFormat="1" ht="24.75" hidden="1" customHeight="1">
      <c r="A1100" s="89">
        <v>7</v>
      </c>
      <c r="B1100" s="84" t="s">
        <v>2874</v>
      </c>
      <c r="C1100" s="62"/>
      <c r="D1100" s="62"/>
      <c r="E1100" s="62"/>
      <c r="F1100" s="62"/>
    </row>
    <row r="1101" spans="1:6" s="42" customFormat="1" ht="31.5" hidden="1">
      <c r="A1101" s="83"/>
      <c r="B1101" s="60" t="s">
        <v>2875</v>
      </c>
      <c r="C1101" s="61"/>
      <c r="D1101" s="61"/>
      <c r="E1101" s="61"/>
      <c r="F1101" s="61"/>
    </row>
    <row r="1102" spans="1:6" s="42" customFormat="1" ht="78.75" hidden="1">
      <c r="A1102" s="83"/>
      <c r="B1102" s="60" t="s">
        <v>2876</v>
      </c>
      <c r="C1102" s="61"/>
      <c r="D1102" s="61"/>
      <c r="E1102" s="61"/>
      <c r="F1102" s="61"/>
    </row>
    <row r="1103" spans="1:6" s="42" customFormat="1" ht="15.75" hidden="1">
      <c r="A1103" s="83"/>
      <c r="B1103" s="60"/>
      <c r="C1103" s="61"/>
      <c r="D1103" s="61"/>
      <c r="E1103" s="61"/>
      <c r="F1103" s="61"/>
    </row>
    <row r="1104" spans="1:6" s="42" customFormat="1" ht="15.75" hidden="1">
      <c r="A1104" s="20"/>
      <c r="B1104" s="84"/>
      <c r="C1104" s="61"/>
      <c r="D1104" s="61"/>
      <c r="E1104" s="61"/>
      <c r="F1104" s="61"/>
    </row>
    <row r="1105" spans="1:7" s="42" customFormat="1" ht="15.75" hidden="1">
      <c r="A1105" s="83"/>
      <c r="B1105" s="60"/>
      <c r="C1105" s="61"/>
      <c r="D1105" s="61"/>
      <c r="E1105" s="61"/>
      <c r="F1105" s="61"/>
    </row>
    <row r="1106" spans="1:7" s="42" customFormat="1" ht="15.75" hidden="1">
      <c r="A1106" s="83"/>
      <c r="B1106" s="60"/>
      <c r="C1106" s="61"/>
      <c r="D1106" s="61"/>
      <c r="E1106" s="61"/>
      <c r="F1106" s="61"/>
    </row>
    <row r="1107" spans="1:7" s="42" customFormat="1" ht="15.75" hidden="1">
      <c r="A1107" s="83"/>
      <c r="B1107" s="60"/>
      <c r="C1107" s="61"/>
      <c r="D1107" s="61"/>
      <c r="E1107" s="61"/>
      <c r="F1107" s="61"/>
    </row>
    <row r="1108" spans="1:7" s="42" customFormat="1" ht="15.75" hidden="1">
      <c r="A1108" s="20"/>
      <c r="B1108" s="84"/>
      <c r="C1108" s="61"/>
      <c r="D1108" s="61"/>
      <c r="E1108" s="61"/>
      <c r="F1108" s="61"/>
    </row>
    <row r="1109" spans="1:7" s="42" customFormat="1" ht="15.75" hidden="1">
      <c r="A1109" s="83"/>
      <c r="B1109" s="60"/>
      <c r="C1109" s="61"/>
      <c r="D1109" s="61"/>
      <c r="E1109" s="61"/>
      <c r="F1109" s="61"/>
    </row>
    <row r="1110" spans="1:7" s="42" customFormat="1" ht="15.75" hidden="1">
      <c r="A1110" s="83"/>
      <c r="B1110" s="60"/>
      <c r="C1110" s="61"/>
      <c r="D1110" s="61"/>
      <c r="E1110" s="61"/>
      <c r="F1110" s="61"/>
    </row>
    <row r="1111" spans="1:7" s="42" customFormat="1" ht="15.75" hidden="1">
      <c r="A1111" s="83"/>
      <c r="B1111" s="60"/>
      <c r="C1111" s="61"/>
      <c r="D1111" s="61"/>
      <c r="E1111" s="61"/>
      <c r="F1111" s="61"/>
    </row>
    <row r="1112" spans="1:7" s="42" customFormat="1" ht="15.75" hidden="1">
      <c r="A1112" s="20"/>
      <c r="B1112" s="84"/>
      <c r="C1112" s="61"/>
      <c r="D1112" s="61"/>
      <c r="E1112" s="61"/>
      <c r="F1112" s="61"/>
    </row>
    <row r="1113" spans="1:7" s="42" customFormat="1" ht="15.75" hidden="1">
      <c r="A1113" s="83"/>
      <c r="B1113" s="60"/>
      <c r="C1113" s="61"/>
      <c r="D1113" s="61"/>
      <c r="E1113" s="61"/>
      <c r="F1113" s="61"/>
    </row>
    <row r="1114" spans="1:7" s="42" customFormat="1" ht="15.75" hidden="1">
      <c r="A1114" s="83"/>
      <c r="B1114" s="60"/>
      <c r="C1114" s="61"/>
      <c r="D1114" s="61"/>
      <c r="E1114" s="61"/>
      <c r="F1114" s="61"/>
    </row>
    <row r="1115" spans="1:7" s="42" customFormat="1" ht="15.75" hidden="1">
      <c r="A1115" s="83"/>
      <c r="B1115" s="60"/>
      <c r="C1115" s="61"/>
      <c r="D1115" s="61"/>
      <c r="E1115" s="61"/>
      <c r="F1115" s="61"/>
    </row>
    <row r="1116" spans="1:7" s="42" customFormat="1" ht="15.75" hidden="1">
      <c r="A1116" s="20"/>
      <c r="B1116" s="84"/>
      <c r="C1116" s="61"/>
      <c r="D1116" s="61"/>
      <c r="E1116" s="61"/>
      <c r="F1116" s="61"/>
    </row>
    <row r="1117" spans="1:7" s="42" customFormat="1" ht="15.75" hidden="1">
      <c r="A1117" s="83"/>
      <c r="B1117" s="60"/>
      <c r="C1117" s="61"/>
      <c r="D1117" s="61"/>
      <c r="E1117" s="61"/>
      <c r="F1117" s="61"/>
    </row>
    <row r="1118" spans="1:7" s="42" customFormat="1" ht="15.75" hidden="1">
      <c r="A1118" s="83"/>
      <c r="B1118" s="60"/>
      <c r="C1118" s="61"/>
      <c r="D1118" s="61"/>
      <c r="E1118" s="61"/>
      <c r="F1118" s="61"/>
    </row>
    <row r="1119" spans="1:7" ht="27" customHeight="1" collapsed="1">
      <c r="A1119" s="67" t="s">
        <v>817</v>
      </c>
      <c r="G1119" s="13"/>
    </row>
  </sheetData>
  <mergeCells count="12">
    <mergeCell ref="A8:F8"/>
    <mergeCell ref="A9:F9"/>
    <mergeCell ref="E1:F1"/>
    <mergeCell ref="A4:F4"/>
    <mergeCell ref="A5:F5"/>
    <mergeCell ref="A6:F6"/>
    <mergeCell ref="A7:F7"/>
    <mergeCell ref="A11:F11"/>
    <mergeCell ref="A15:F15"/>
    <mergeCell ref="A673:F673"/>
    <mergeCell ref="A854:F854"/>
    <mergeCell ref="A863:F863"/>
  </mergeCells>
  <pageMargins left="0" right="0" top="0.59055118110236227" bottom="0" header="0.31496062992125984" footer="0.31496062992125984"/>
  <pageSetup paperSize="9"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48"/>
  <sheetViews>
    <sheetView view="pageBreakPreview" zoomScale="80" zoomScaleNormal="80" zoomScaleSheetLayoutView="80" workbookViewId="0">
      <selection activeCell="A7" sqref="A7:G7"/>
    </sheetView>
  </sheetViews>
  <sheetFormatPr defaultRowHeight="15" outlineLevelRow="1"/>
  <cols>
    <col min="1" max="1" width="13.85546875" style="13" customWidth="1"/>
    <col min="2" max="2" width="70.28515625" style="14" customWidth="1"/>
    <col min="3" max="3" width="34.42578125" style="13" customWidth="1"/>
    <col min="4" max="4" width="17.140625" style="13" customWidth="1"/>
    <col min="5" max="5" width="26.140625" style="13" customWidth="1"/>
    <col min="6" max="6" width="17.85546875" style="13" customWidth="1"/>
  </cols>
  <sheetData>
    <row r="1" spans="1:11" ht="57" customHeight="1">
      <c r="E1" s="237" t="s">
        <v>2883</v>
      </c>
      <c r="F1" s="237"/>
    </row>
    <row r="4" spans="1:11" s="72" customFormat="1">
      <c r="A4" s="239" t="s">
        <v>2856</v>
      </c>
      <c r="B4" s="239"/>
      <c r="C4" s="239"/>
      <c r="D4" s="239"/>
      <c r="E4" s="239"/>
      <c r="F4" s="239"/>
      <c r="G4" s="71"/>
      <c r="H4" s="71"/>
      <c r="I4" s="71"/>
      <c r="J4" s="71"/>
      <c r="K4" s="71"/>
    </row>
    <row r="5" spans="1:11" s="72" customFormat="1" ht="15" customHeight="1">
      <c r="A5" s="239" t="s">
        <v>75</v>
      </c>
      <c r="B5" s="239"/>
      <c r="C5" s="239"/>
      <c r="D5" s="239"/>
      <c r="E5" s="239"/>
      <c r="F5" s="239"/>
      <c r="G5" s="71"/>
      <c r="H5" s="71"/>
      <c r="I5" s="71"/>
      <c r="J5" s="71"/>
      <c r="K5" s="71"/>
    </row>
    <row r="6" spans="1:11" s="72" customFormat="1" ht="15" customHeight="1">
      <c r="A6" s="239" t="s">
        <v>76</v>
      </c>
      <c r="B6" s="239"/>
      <c r="C6" s="239"/>
      <c r="D6" s="239"/>
      <c r="E6" s="239"/>
      <c r="F6" s="239"/>
      <c r="G6" s="71"/>
      <c r="H6" s="71"/>
      <c r="I6" s="71"/>
      <c r="J6" s="71"/>
      <c r="K6" s="71"/>
    </row>
    <row r="7" spans="1:11" s="72" customFormat="1" ht="15" customHeight="1">
      <c r="A7" s="239" t="s">
        <v>77</v>
      </c>
      <c r="B7" s="239"/>
      <c r="C7" s="239"/>
      <c r="D7" s="239"/>
      <c r="E7" s="239"/>
      <c r="F7" s="239"/>
      <c r="G7" s="71"/>
      <c r="H7" s="71"/>
      <c r="I7" s="71"/>
      <c r="J7" s="71"/>
      <c r="K7" s="71"/>
    </row>
    <row r="8" spans="1:11" s="72" customFormat="1" ht="15" customHeight="1">
      <c r="A8" s="239" t="s">
        <v>78</v>
      </c>
      <c r="B8" s="239"/>
      <c r="C8" s="239"/>
      <c r="D8" s="239"/>
      <c r="E8" s="239"/>
      <c r="F8" s="239"/>
      <c r="G8" s="71"/>
      <c r="H8" s="71"/>
      <c r="I8" s="71"/>
      <c r="J8" s="71"/>
      <c r="K8" s="71"/>
    </row>
    <row r="9" spans="1:11" s="1" customFormat="1" ht="47.25" customHeight="1">
      <c r="A9" s="240" t="s">
        <v>79</v>
      </c>
      <c r="B9" s="240"/>
      <c r="C9" s="240"/>
      <c r="D9" s="240"/>
      <c r="E9" s="240"/>
      <c r="F9" s="240"/>
    </row>
    <row r="10" spans="1:11" s="1" customFormat="1">
      <c r="A10" s="9"/>
      <c r="B10" s="73"/>
      <c r="C10" s="9"/>
      <c r="D10" s="9"/>
      <c r="E10" s="9"/>
      <c r="F10" s="74"/>
    </row>
    <row r="11" spans="1:11" s="1" customFormat="1" ht="18.75">
      <c r="A11" s="238" t="s">
        <v>48</v>
      </c>
      <c r="B11" s="238"/>
      <c r="C11" s="238"/>
      <c r="D11" s="238"/>
      <c r="E11" s="238"/>
      <c r="F11" s="238"/>
    </row>
    <row r="13" spans="1:11" s="18" customFormat="1" ht="81" customHeight="1">
      <c r="A13" s="17" t="s">
        <v>80</v>
      </c>
      <c r="B13" s="17" t="s">
        <v>2858</v>
      </c>
      <c r="C13" s="17" t="s">
        <v>82</v>
      </c>
      <c r="D13" s="17" t="s">
        <v>58</v>
      </c>
      <c r="E13" s="17" t="s">
        <v>55</v>
      </c>
      <c r="F13" s="17" t="s">
        <v>84</v>
      </c>
    </row>
    <row r="14" spans="1:11" s="18" customFormat="1" ht="15.75">
      <c r="A14" s="17">
        <v>1</v>
      </c>
      <c r="B14" s="17">
        <v>2</v>
      </c>
      <c r="C14" s="17">
        <v>3</v>
      </c>
      <c r="D14" s="17">
        <v>4</v>
      </c>
      <c r="E14" s="17">
        <v>5</v>
      </c>
      <c r="F14" s="17">
        <v>6</v>
      </c>
    </row>
    <row r="15" spans="1:11" s="18" customFormat="1" ht="21.75" customHeight="1">
      <c r="A15" s="234" t="s">
        <v>86</v>
      </c>
      <c r="B15" s="235"/>
      <c r="C15" s="235"/>
      <c r="D15" s="235"/>
      <c r="E15" s="235"/>
      <c r="F15" s="235"/>
    </row>
    <row r="16" spans="1:11" s="18" customFormat="1" ht="15.75">
      <c r="A16" s="20"/>
      <c r="B16" s="20" t="s">
        <v>49</v>
      </c>
      <c r="C16" s="20"/>
      <c r="D16" s="20"/>
      <c r="E16" s="20"/>
      <c r="F16" s="20"/>
    </row>
    <row r="17" spans="1:6" s="18" customFormat="1" ht="18.75" customHeight="1">
      <c r="A17" s="21"/>
      <c r="B17" s="22" t="s">
        <v>87</v>
      </c>
      <c r="C17" s="21"/>
      <c r="D17" s="21"/>
      <c r="E17" s="21"/>
      <c r="F17" s="21"/>
    </row>
    <row r="18" spans="1:6" s="18" customFormat="1" ht="15.75">
      <c r="A18" s="21"/>
      <c r="B18" s="22" t="s">
        <v>88</v>
      </c>
      <c r="C18" s="21"/>
      <c r="D18" s="21"/>
      <c r="E18" s="21"/>
      <c r="F18" s="21"/>
    </row>
    <row r="19" spans="1:6" s="18" customFormat="1" ht="15.75">
      <c r="A19" s="23"/>
      <c r="B19" s="24" t="s">
        <v>89</v>
      </c>
      <c r="C19" s="23"/>
      <c r="D19" s="23" t="s">
        <v>90</v>
      </c>
      <c r="E19" s="23"/>
      <c r="F19" s="23"/>
    </row>
    <row r="20" spans="1:6" s="18" customFormat="1" ht="15.75">
      <c r="A20" s="20"/>
      <c r="B20" s="25" t="s">
        <v>91</v>
      </c>
      <c r="C20" s="20"/>
      <c r="D20" s="20"/>
      <c r="E20" s="20"/>
      <c r="F20" s="20"/>
    </row>
    <row r="21" spans="1:6" s="29" customFormat="1" ht="17.25" customHeight="1">
      <c r="A21" s="26" t="s">
        <v>92</v>
      </c>
      <c r="B21" s="27" t="s">
        <v>93</v>
      </c>
      <c r="C21" s="26"/>
      <c r="D21" s="26"/>
      <c r="E21" s="26"/>
      <c r="F21" s="26"/>
    </row>
    <row r="22" spans="1:6" s="29" customFormat="1" ht="17.25" customHeight="1">
      <c r="A22" s="26" t="s">
        <v>92</v>
      </c>
      <c r="B22" s="27" t="s">
        <v>94</v>
      </c>
      <c r="C22" s="26"/>
      <c r="D22" s="26"/>
      <c r="E22" s="26"/>
      <c r="F22" s="26"/>
    </row>
    <row r="23" spans="1:6" s="29" customFormat="1" ht="17.25" customHeight="1">
      <c r="A23" s="26" t="s">
        <v>92</v>
      </c>
      <c r="B23" s="27" t="s">
        <v>95</v>
      </c>
      <c r="C23" s="26">
        <v>2019</v>
      </c>
      <c r="D23" s="26" t="s">
        <v>90</v>
      </c>
      <c r="E23" s="26">
        <f ca="1">SUMIF($C$26:$F$83,$C$23,$E$26:$E$83)</f>
        <v>350</v>
      </c>
      <c r="F23" s="30">
        <f ca="1">SUMIF($C$26:$F$83,$C$23,$F$26:$F$83)</f>
        <v>14</v>
      </c>
    </row>
    <row r="24" spans="1:6" s="29" customFormat="1" ht="17.25" customHeight="1">
      <c r="A24" s="26" t="s">
        <v>92</v>
      </c>
      <c r="B24" s="27" t="s">
        <v>95</v>
      </c>
      <c r="C24" s="26">
        <v>2020</v>
      </c>
      <c r="D24" s="26" t="s">
        <v>90</v>
      </c>
      <c r="E24" s="26">
        <f ca="1">SUMIF($C$26:$F$83,$C$24,$E$26:$E$83)</f>
        <v>7076</v>
      </c>
      <c r="F24" s="30">
        <f ca="1">SUMIF($C$26:$F$83,$C$24,$F$26:$F$83)</f>
        <v>1482</v>
      </c>
    </row>
    <row r="25" spans="1:6" s="29" customFormat="1" ht="17.25" customHeight="1">
      <c r="A25" s="26" t="s">
        <v>92</v>
      </c>
      <c r="B25" s="27" t="s">
        <v>95</v>
      </c>
      <c r="C25" s="26">
        <v>2021</v>
      </c>
      <c r="D25" s="26" t="s">
        <v>90</v>
      </c>
      <c r="E25" s="26">
        <f ca="1">SUMIF($C$26:$F$83,$C$25,$E$26:$E$83)</f>
        <v>0</v>
      </c>
      <c r="F25" s="30">
        <f ca="1">SUMIF($C$26:$F$83,$C$25,$F$26:$F$83)</f>
        <v>0</v>
      </c>
    </row>
    <row r="26" spans="1:6" s="29" customFormat="1" ht="78.75" hidden="1" outlineLevel="1">
      <c r="A26" s="26" t="s">
        <v>92</v>
      </c>
      <c r="B26" s="27" t="s">
        <v>819</v>
      </c>
      <c r="C26" s="26">
        <v>2019</v>
      </c>
      <c r="D26" s="26"/>
      <c r="E26" s="26">
        <v>350</v>
      </c>
      <c r="F26" s="26">
        <v>14</v>
      </c>
    </row>
    <row r="27" spans="1:6" s="29" customFormat="1" ht="78.75" hidden="1" outlineLevel="1">
      <c r="A27" s="26" t="s">
        <v>92</v>
      </c>
      <c r="B27" s="27" t="s">
        <v>820</v>
      </c>
      <c r="C27" s="26">
        <v>2020</v>
      </c>
      <c r="D27" s="26"/>
      <c r="E27" s="26">
        <v>134</v>
      </c>
      <c r="F27" s="26">
        <v>15</v>
      </c>
    </row>
    <row r="28" spans="1:6" s="29" customFormat="1" ht="94.5" hidden="1" outlineLevel="1">
      <c r="A28" s="26" t="s">
        <v>92</v>
      </c>
      <c r="B28" s="27" t="s">
        <v>821</v>
      </c>
      <c r="C28" s="26">
        <v>2020</v>
      </c>
      <c r="D28" s="26"/>
      <c r="E28" s="26">
        <v>81</v>
      </c>
      <c r="F28" s="26">
        <v>27</v>
      </c>
    </row>
    <row r="29" spans="1:6" s="29" customFormat="1" ht="126" hidden="1" outlineLevel="1">
      <c r="A29" s="26" t="s">
        <v>92</v>
      </c>
      <c r="B29" s="27" t="s">
        <v>822</v>
      </c>
      <c r="C29" s="26">
        <v>2020</v>
      </c>
      <c r="D29" s="26"/>
      <c r="E29" s="26">
        <v>10</v>
      </c>
      <c r="F29" s="26">
        <v>15</v>
      </c>
    </row>
    <row r="30" spans="1:6" s="29" customFormat="1" ht="141.75" hidden="1" outlineLevel="1">
      <c r="A30" s="26" t="s">
        <v>92</v>
      </c>
      <c r="B30" s="27" t="s">
        <v>823</v>
      </c>
      <c r="C30" s="26">
        <v>2020</v>
      </c>
      <c r="D30" s="26"/>
      <c r="E30" s="26">
        <v>10</v>
      </c>
      <c r="F30" s="26">
        <v>15</v>
      </c>
    </row>
    <row r="31" spans="1:6" s="29" customFormat="1" ht="173.25" hidden="1" outlineLevel="1">
      <c r="A31" s="26" t="s">
        <v>92</v>
      </c>
      <c r="B31" s="27" t="s">
        <v>824</v>
      </c>
      <c r="C31" s="26">
        <v>2020</v>
      </c>
      <c r="D31" s="26"/>
      <c r="E31" s="26">
        <v>19</v>
      </c>
      <c r="F31" s="26">
        <v>10</v>
      </c>
    </row>
    <row r="32" spans="1:6" s="29" customFormat="1" ht="126" hidden="1" outlineLevel="1">
      <c r="A32" s="26" t="s">
        <v>92</v>
      </c>
      <c r="B32" s="27" t="s">
        <v>825</v>
      </c>
      <c r="C32" s="26">
        <v>2020</v>
      </c>
      <c r="D32" s="26"/>
      <c r="E32" s="26">
        <v>5</v>
      </c>
      <c r="F32" s="26">
        <v>15</v>
      </c>
    </row>
    <row r="33" spans="1:6" s="29" customFormat="1" ht="94.5" hidden="1" outlineLevel="1">
      <c r="A33" s="26" t="s">
        <v>92</v>
      </c>
      <c r="B33" s="27" t="s">
        <v>826</v>
      </c>
      <c r="C33" s="26">
        <v>2020</v>
      </c>
      <c r="D33" s="26"/>
      <c r="E33" s="26">
        <v>54</v>
      </c>
      <c r="F33" s="26">
        <v>12</v>
      </c>
    </row>
    <row r="34" spans="1:6" s="29" customFormat="1" ht="126" hidden="1" outlineLevel="1">
      <c r="A34" s="26" t="s">
        <v>92</v>
      </c>
      <c r="B34" s="27" t="s">
        <v>827</v>
      </c>
      <c r="C34" s="26">
        <v>2020</v>
      </c>
      <c r="D34" s="26"/>
      <c r="E34" s="26">
        <v>7</v>
      </c>
      <c r="F34" s="26">
        <v>50</v>
      </c>
    </row>
    <row r="35" spans="1:6" s="29" customFormat="1" ht="110.25" hidden="1" outlineLevel="1">
      <c r="A35" s="26" t="s">
        <v>92</v>
      </c>
      <c r="B35" s="27" t="s">
        <v>828</v>
      </c>
      <c r="C35" s="26">
        <v>2020</v>
      </c>
      <c r="D35" s="26"/>
      <c r="E35" s="26">
        <v>5</v>
      </c>
      <c r="F35" s="26">
        <v>25</v>
      </c>
    </row>
    <row r="36" spans="1:6" s="29" customFormat="1" ht="126" hidden="1" outlineLevel="1">
      <c r="A36" s="26" t="s">
        <v>92</v>
      </c>
      <c r="B36" s="27" t="s">
        <v>829</v>
      </c>
      <c r="C36" s="26">
        <v>2020</v>
      </c>
      <c r="D36" s="26"/>
      <c r="E36" s="26">
        <v>7</v>
      </c>
      <c r="F36" s="26">
        <v>30</v>
      </c>
    </row>
    <row r="37" spans="1:6" s="29" customFormat="1" ht="94.5" hidden="1" outlineLevel="1">
      <c r="A37" s="26" t="s">
        <v>92</v>
      </c>
      <c r="B37" s="27" t="s">
        <v>830</v>
      </c>
      <c r="C37" s="26">
        <v>2020</v>
      </c>
      <c r="D37" s="26"/>
      <c r="E37" s="26">
        <v>44</v>
      </c>
      <c r="F37" s="26">
        <v>15</v>
      </c>
    </row>
    <row r="38" spans="1:6" s="29" customFormat="1" ht="94.5" hidden="1" outlineLevel="1">
      <c r="A38" s="26" t="s">
        <v>92</v>
      </c>
      <c r="B38" s="27" t="s">
        <v>831</v>
      </c>
      <c r="C38" s="26">
        <v>2020</v>
      </c>
      <c r="D38" s="26"/>
      <c r="E38" s="26">
        <v>60</v>
      </c>
      <c r="F38" s="26">
        <v>15</v>
      </c>
    </row>
    <row r="39" spans="1:6" s="29" customFormat="1" ht="94.5" hidden="1" outlineLevel="1">
      <c r="A39" s="26" t="s">
        <v>92</v>
      </c>
      <c r="B39" s="27" t="s">
        <v>832</v>
      </c>
      <c r="C39" s="26">
        <v>2020</v>
      </c>
      <c r="D39" s="26"/>
      <c r="E39" s="26">
        <v>21</v>
      </c>
      <c r="F39" s="26">
        <v>70</v>
      </c>
    </row>
    <row r="40" spans="1:6" s="29" customFormat="1" ht="94.5" hidden="1" outlineLevel="1">
      <c r="A40" s="26" t="s">
        <v>92</v>
      </c>
      <c r="B40" s="27" t="s">
        <v>833</v>
      </c>
      <c r="C40" s="26">
        <v>2020</v>
      </c>
      <c r="D40" s="26"/>
      <c r="E40" s="26">
        <v>103</v>
      </c>
      <c r="F40" s="26">
        <v>15</v>
      </c>
    </row>
    <row r="41" spans="1:6" s="29" customFormat="1" ht="94.5" hidden="1" outlineLevel="1">
      <c r="A41" s="26" t="s">
        <v>92</v>
      </c>
      <c r="B41" s="27" t="s">
        <v>834</v>
      </c>
      <c r="C41" s="26">
        <v>2020</v>
      </c>
      <c r="D41" s="26"/>
      <c r="E41" s="26">
        <v>81</v>
      </c>
      <c r="F41" s="26">
        <v>15</v>
      </c>
    </row>
    <row r="42" spans="1:6" s="29" customFormat="1" ht="94.5" hidden="1" outlineLevel="1">
      <c r="A42" s="26" t="s">
        <v>92</v>
      </c>
      <c r="B42" s="27" t="s">
        <v>835</v>
      </c>
      <c r="C42" s="26">
        <v>2020</v>
      </c>
      <c r="D42" s="26"/>
      <c r="E42" s="26">
        <v>36</v>
      </c>
      <c r="F42" s="26">
        <v>15</v>
      </c>
    </row>
    <row r="43" spans="1:6" s="29" customFormat="1" ht="94.5" hidden="1" outlineLevel="1">
      <c r="A43" s="26" t="s">
        <v>92</v>
      </c>
      <c r="B43" s="27" t="s">
        <v>836</v>
      </c>
      <c r="C43" s="26">
        <v>2020</v>
      </c>
      <c r="D43" s="26"/>
      <c r="E43" s="26">
        <v>563</v>
      </c>
      <c r="F43" s="26">
        <v>15</v>
      </c>
    </row>
    <row r="44" spans="1:6" s="29" customFormat="1" ht="78.75" hidden="1" outlineLevel="1">
      <c r="A44" s="26" t="s">
        <v>92</v>
      </c>
      <c r="B44" s="27" t="s">
        <v>837</v>
      </c>
      <c r="C44" s="26">
        <v>2020</v>
      </c>
      <c r="D44" s="26"/>
      <c r="E44" s="26">
        <v>29</v>
      </c>
      <c r="F44" s="26">
        <v>15</v>
      </c>
    </row>
    <row r="45" spans="1:6" s="29" customFormat="1" ht="94.5" hidden="1" outlineLevel="1">
      <c r="A45" s="26" t="s">
        <v>92</v>
      </c>
      <c r="B45" s="27" t="s">
        <v>838</v>
      </c>
      <c r="C45" s="26">
        <v>2020</v>
      </c>
      <c r="D45" s="26"/>
      <c r="E45" s="26">
        <v>127</v>
      </c>
      <c r="F45" s="26">
        <v>10</v>
      </c>
    </row>
    <row r="46" spans="1:6" s="29" customFormat="1" ht="94.5" hidden="1" outlineLevel="1">
      <c r="A46" s="26" t="s">
        <v>92</v>
      </c>
      <c r="B46" s="27" t="s">
        <v>839</v>
      </c>
      <c r="C46" s="26">
        <v>2020</v>
      </c>
      <c r="D46" s="26"/>
      <c r="E46" s="26">
        <v>79</v>
      </c>
      <c r="F46" s="26">
        <v>10</v>
      </c>
    </row>
    <row r="47" spans="1:6" s="29" customFormat="1" ht="94.5" hidden="1" outlineLevel="1">
      <c r="A47" s="26" t="s">
        <v>92</v>
      </c>
      <c r="B47" s="27" t="s">
        <v>840</v>
      </c>
      <c r="C47" s="26">
        <v>2020</v>
      </c>
      <c r="D47" s="26"/>
      <c r="E47" s="26">
        <v>218</v>
      </c>
      <c r="F47" s="26">
        <v>10</v>
      </c>
    </row>
    <row r="48" spans="1:6" s="29" customFormat="1" ht="78.75" hidden="1" outlineLevel="1">
      <c r="A48" s="26" t="s">
        <v>92</v>
      </c>
      <c r="B48" s="27" t="s">
        <v>841</v>
      </c>
      <c r="C48" s="26">
        <v>2020</v>
      </c>
      <c r="D48" s="26"/>
      <c r="E48" s="26">
        <v>125</v>
      </c>
      <c r="F48" s="26">
        <v>10</v>
      </c>
    </row>
    <row r="49" spans="1:6" s="29" customFormat="1" ht="78.75" hidden="1" outlineLevel="1">
      <c r="A49" s="26" t="s">
        <v>92</v>
      </c>
      <c r="B49" s="27" t="s">
        <v>842</v>
      </c>
      <c r="C49" s="26">
        <v>2020</v>
      </c>
      <c r="D49" s="26"/>
      <c r="E49" s="26">
        <v>78</v>
      </c>
      <c r="F49" s="26">
        <v>15</v>
      </c>
    </row>
    <row r="50" spans="1:6" s="29" customFormat="1" ht="126" hidden="1" outlineLevel="1">
      <c r="A50" s="26" t="s">
        <v>92</v>
      </c>
      <c r="B50" s="27" t="s">
        <v>843</v>
      </c>
      <c r="C50" s="26">
        <v>2020</v>
      </c>
      <c r="D50" s="26"/>
      <c r="E50" s="26">
        <v>35</v>
      </c>
      <c r="F50" s="26">
        <v>100</v>
      </c>
    </row>
    <row r="51" spans="1:6" s="29" customFormat="1" ht="141.75" hidden="1" outlineLevel="1">
      <c r="A51" s="26" t="s">
        <v>92</v>
      </c>
      <c r="B51" s="27" t="s">
        <v>844</v>
      </c>
      <c r="C51" s="26">
        <v>2020</v>
      </c>
      <c r="D51" s="26"/>
      <c r="E51" s="26">
        <v>135</v>
      </c>
      <c r="F51" s="26">
        <v>15</v>
      </c>
    </row>
    <row r="52" spans="1:6" s="29" customFormat="1" ht="94.5" hidden="1" outlineLevel="1">
      <c r="A52" s="26" t="s">
        <v>92</v>
      </c>
      <c r="B52" s="27" t="s">
        <v>845</v>
      </c>
      <c r="C52" s="26">
        <v>2020</v>
      </c>
      <c r="D52" s="26"/>
      <c r="E52" s="26">
        <v>200</v>
      </c>
      <c r="F52" s="26">
        <v>10.1</v>
      </c>
    </row>
    <row r="53" spans="1:6" s="29" customFormat="1" ht="141.75" hidden="1" outlineLevel="1">
      <c r="A53" s="26" t="s">
        <v>92</v>
      </c>
      <c r="B53" s="27" t="s">
        <v>846</v>
      </c>
      <c r="C53" s="26">
        <v>2020</v>
      </c>
      <c r="D53" s="26"/>
      <c r="E53" s="26">
        <v>230</v>
      </c>
      <c r="F53" s="26">
        <v>30</v>
      </c>
    </row>
    <row r="54" spans="1:6" s="29" customFormat="1" ht="78.75" hidden="1" outlineLevel="1">
      <c r="A54" s="26" t="s">
        <v>92</v>
      </c>
      <c r="B54" s="27" t="s">
        <v>847</v>
      </c>
      <c r="C54" s="26">
        <v>2020</v>
      </c>
      <c r="D54" s="26"/>
      <c r="E54" s="26">
        <v>250</v>
      </c>
      <c r="F54" s="26">
        <v>15</v>
      </c>
    </row>
    <row r="55" spans="1:6" s="29" customFormat="1" ht="78.75" hidden="1" outlineLevel="1">
      <c r="A55" s="26" t="s">
        <v>92</v>
      </c>
      <c r="B55" s="27" t="s">
        <v>848</v>
      </c>
      <c r="C55" s="26">
        <v>2020</v>
      </c>
      <c r="D55" s="26"/>
      <c r="E55" s="26">
        <v>250</v>
      </c>
      <c r="F55" s="26">
        <v>10</v>
      </c>
    </row>
    <row r="56" spans="1:6" s="29" customFormat="1" ht="94.5" hidden="1" outlineLevel="1">
      <c r="A56" s="26" t="s">
        <v>92</v>
      </c>
      <c r="B56" s="27" t="s">
        <v>849</v>
      </c>
      <c r="C56" s="26">
        <v>2020</v>
      </c>
      <c r="D56" s="26"/>
      <c r="E56" s="26">
        <v>315</v>
      </c>
      <c r="F56" s="26">
        <v>14.5</v>
      </c>
    </row>
    <row r="57" spans="1:6" s="29" customFormat="1" ht="110.25" hidden="1" outlineLevel="1">
      <c r="A57" s="26" t="s">
        <v>92</v>
      </c>
      <c r="B57" s="27" t="s">
        <v>850</v>
      </c>
      <c r="C57" s="26">
        <v>2020</v>
      </c>
      <c r="D57" s="26"/>
      <c r="E57" s="26">
        <v>10</v>
      </c>
      <c r="F57" s="26">
        <v>40</v>
      </c>
    </row>
    <row r="58" spans="1:6" s="29" customFormat="1" ht="126" hidden="1" outlineLevel="1">
      <c r="A58" s="26" t="s">
        <v>92</v>
      </c>
      <c r="B58" s="27" t="s">
        <v>851</v>
      </c>
      <c r="C58" s="26">
        <v>2020</v>
      </c>
      <c r="D58" s="26"/>
      <c r="E58" s="26">
        <v>200</v>
      </c>
      <c r="F58" s="26">
        <v>50</v>
      </c>
    </row>
    <row r="59" spans="1:6" s="29" customFormat="1" ht="110.25" hidden="1" outlineLevel="1">
      <c r="A59" s="26" t="s">
        <v>92</v>
      </c>
      <c r="B59" s="27" t="s">
        <v>852</v>
      </c>
      <c r="C59" s="26">
        <v>2020</v>
      </c>
      <c r="D59" s="26"/>
      <c r="E59" s="26">
        <v>5</v>
      </c>
      <c r="F59" s="26">
        <v>15</v>
      </c>
    </row>
    <row r="60" spans="1:6" s="29" customFormat="1" ht="126" hidden="1" outlineLevel="1">
      <c r="A60" s="26" t="s">
        <v>92</v>
      </c>
      <c r="B60" s="27" t="s">
        <v>853</v>
      </c>
      <c r="C60" s="26">
        <v>2020</v>
      </c>
      <c r="D60" s="26"/>
      <c r="E60" s="26">
        <v>50</v>
      </c>
      <c r="F60" s="26">
        <v>44</v>
      </c>
    </row>
    <row r="61" spans="1:6" s="29" customFormat="1" ht="78.75" hidden="1" outlineLevel="1">
      <c r="A61" s="26" t="s">
        <v>92</v>
      </c>
      <c r="B61" s="27" t="s">
        <v>854</v>
      </c>
      <c r="C61" s="26">
        <v>2020</v>
      </c>
      <c r="D61" s="26"/>
      <c r="E61" s="26">
        <v>180</v>
      </c>
      <c r="F61" s="26">
        <v>30</v>
      </c>
    </row>
    <row r="62" spans="1:6" s="29" customFormat="1" ht="94.5" hidden="1" outlineLevel="1">
      <c r="A62" s="26" t="s">
        <v>92</v>
      </c>
      <c r="B62" s="27" t="s">
        <v>855</v>
      </c>
      <c r="C62" s="26">
        <v>2020</v>
      </c>
      <c r="D62" s="26"/>
      <c r="E62" s="26">
        <v>410</v>
      </c>
      <c r="F62" s="26">
        <v>10</v>
      </c>
    </row>
    <row r="63" spans="1:6" s="29" customFormat="1" ht="94.5" hidden="1" outlineLevel="1">
      <c r="A63" s="26" t="s">
        <v>92</v>
      </c>
      <c r="B63" s="27" t="s">
        <v>856</v>
      </c>
      <c r="C63" s="26">
        <v>2020</v>
      </c>
      <c r="D63" s="26"/>
      <c r="E63" s="26">
        <v>450</v>
      </c>
      <c r="F63" s="26">
        <v>10</v>
      </c>
    </row>
    <row r="64" spans="1:6" s="29" customFormat="1" ht="126" hidden="1" outlineLevel="1">
      <c r="A64" s="26" t="s">
        <v>92</v>
      </c>
      <c r="B64" s="27" t="s">
        <v>857</v>
      </c>
      <c r="C64" s="26">
        <v>2020</v>
      </c>
      <c r="D64" s="26"/>
      <c r="E64" s="26">
        <v>60</v>
      </c>
      <c r="F64" s="26">
        <v>15</v>
      </c>
    </row>
    <row r="65" spans="1:6" s="29" customFormat="1" ht="94.5" hidden="1" outlineLevel="1">
      <c r="A65" s="26" t="s">
        <v>92</v>
      </c>
      <c r="B65" s="27" t="s">
        <v>858</v>
      </c>
      <c r="C65" s="26">
        <v>2020</v>
      </c>
      <c r="D65" s="26"/>
      <c r="E65" s="26">
        <v>300</v>
      </c>
      <c r="F65" s="26">
        <v>15</v>
      </c>
    </row>
    <row r="66" spans="1:6" s="29" customFormat="1" ht="110.25" hidden="1" outlineLevel="1">
      <c r="A66" s="26" t="s">
        <v>92</v>
      </c>
      <c r="B66" s="27" t="s">
        <v>859</v>
      </c>
      <c r="C66" s="26">
        <v>2020</v>
      </c>
      <c r="D66" s="26"/>
      <c r="E66" s="26">
        <v>9</v>
      </c>
      <c r="F66" s="26">
        <v>14</v>
      </c>
    </row>
    <row r="67" spans="1:6" s="29" customFormat="1" ht="141.75" hidden="1" outlineLevel="1">
      <c r="A67" s="26" t="s">
        <v>92</v>
      </c>
      <c r="B67" s="27" t="s">
        <v>860</v>
      </c>
      <c r="C67" s="26">
        <v>2020</v>
      </c>
      <c r="D67" s="26"/>
      <c r="E67" s="26">
        <v>31</v>
      </c>
      <c r="F67" s="26">
        <v>15</v>
      </c>
    </row>
    <row r="68" spans="1:6" s="29" customFormat="1" ht="110.25" hidden="1" outlineLevel="1">
      <c r="A68" s="26" t="s">
        <v>92</v>
      </c>
      <c r="B68" s="27" t="s">
        <v>861</v>
      </c>
      <c r="C68" s="26">
        <v>2020</v>
      </c>
      <c r="D68" s="26"/>
      <c r="E68" s="26">
        <v>15</v>
      </c>
      <c r="F68" s="26">
        <v>15</v>
      </c>
    </row>
    <row r="69" spans="1:6" s="29" customFormat="1" ht="94.5" hidden="1" outlineLevel="1">
      <c r="A69" s="26" t="s">
        <v>92</v>
      </c>
      <c r="B69" s="27" t="s">
        <v>862</v>
      </c>
      <c r="C69" s="26">
        <v>2020</v>
      </c>
      <c r="D69" s="26"/>
      <c r="E69" s="26">
        <v>477</v>
      </c>
      <c r="F69" s="26">
        <v>20</v>
      </c>
    </row>
    <row r="70" spans="1:6" s="29" customFormat="1" ht="110.25" hidden="1" outlineLevel="1">
      <c r="A70" s="26" t="s">
        <v>92</v>
      </c>
      <c r="B70" s="27" t="s">
        <v>863</v>
      </c>
      <c r="C70" s="26">
        <v>2020</v>
      </c>
      <c r="D70" s="26"/>
      <c r="E70" s="26">
        <v>52</v>
      </c>
      <c r="F70" s="26">
        <v>15</v>
      </c>
    </row>
    <row r="71" spans="1:6" s="29" customFormat="1" ht="157.5" hidden="1" outlineLevel="1">
      <c r="A71" s="26" t="s">
        <v>92</v>
      </c>
      <c r="B71" s="27" t="s">
        <v>864</v>
      </c>
      <c r="C71" s="26">
        <v>2020</v>
      </c>
      <c r="D71" s="26"/>
      <c r="E71" s="26">
        <v>7</v>
      </c>
      <c r="F71" s="26">
        <v>60</v>
      </c>
    </row>
    <row r="72" spans="1:6" s="29" customFormat="1" ht="157.5" hidden="1" outlineLevel="1">
      <c r="A72" s="26" t="s">
        <v>92</v>
      </c>
      <c r="B72" s="27" t="s">
        <v>865</v>
      </c>
      <c r="C72" s="26">
        <v>2020</v>
      </c>
      <c r="D72" s="26"/>
      <c r="E72" s="26">
        <v>16</v>
      </c>
      <c r="F72" s="26">
        <v>40</v>
      </c>
    </row>
    <row r="73" spans="1:6" s="29" customFormat="1" ht="110.25" hidden="1" outlineLevel="1">
      <c r="A73" s="26" t="s">
        <v>92</v>
      </c>
      <c r="B73" s="27" t="s">
        <v>866</v>
      </c>
      <c r="C73" s="26">
        <v>2020</v>
      </c>
      <c r="D73" s="26"/>
      <c r="E73" s="26">
        <v>5</v>
      </c>
      <c r="F73" s="26">
        <v>165</v>
      </c>
    </row>
    <row r="74" spans="1:6" s="29" customFormat="1" ht="94.5" hidden="1" outlineLevel="1">
      <c r="A74" s="26" t="s">
        <v>92</v>
      </c>
      <c r="B74" s="27" t="s">
        <v>867</v>
      </c>
      <c r="C74" s="26">
        <v>2020</v>
      </c>
      <c r="D74" s="26"/>
      <c r="E74" s="26">
        <v>140</v>
      </c>
      <c r="F74" s="26">
        <v>150</v>
      </c>
    </row>
    <row r="75" spans="1:6" s="29" customFormat="1" ht="94.5" hidden="1" outlineLevel="1">
      <c r="A75" s="26" t="s">
        <v>92</v>
      </c>
      <c r="B75" s="27" t="s">
        <v>868</v>
      </c>
      <c r="C75" s="26">
        <v>2020</v>
      </c>
      <c r="D75" s="26"/>
      <c r="E75" s="26">
        <v>160</v>
      </c>
      <c r="F75" s="26">
        <v>7</v>
      </c>
    </row>
    <row r="76" spans="1:6" s="29" customFormat="1" ht="94.5" hidden="1" outlineLevel="1">
      <c r="A76" s="26" t="s">
        <v>92</v>
      </c>
      <c r="B76" s="27" t="s">
        <v>869</v>
      </c>
      <c r="C76" s="26">
        <v>2020</v>
      </c>
      <c r="D76" s="26"/>
      <c r="E76" s="26">
        <v>81</v>
      </c>
      <c r="F76" s="26">
        <v>8.4</v>
      </c>
    </row>
    <row r="77" spans="1:6" s="29" customFormat="1" ht="94.5" hidden="1" outlineLevel="1">
      <c r="A77" s="26" t="s">
        <v>92</v>
      </c>
      <c r="B77" s="27" t="s">
        <v>870</v>
      </c>
      <c r="C77" s="26">
        <v>2020</v>
      </c>
      <c r="D77" s="26"/>
      <c r="E77" s="26">
        <v>100</v>
      </c>
      <c r="F77" s="26">
        <v>15</v>
      </c>
    </row>
    <row r="78" spans="1:6" s="29" customFormat="1" ht="94.5" hidden="1" outlineLevel="1">
      <c r="A78" s="26" t="s">
        <v>92</v>
      </c>
      <c r="B78" s="27" t="s">
        <v>871</v>
      </c>
      <c r="C78" s="26">
        <v>2020</v>
      </c>
      <c r="D78" s="26"/>
      <c r="E78" s="26">
        <v>512</v>
      </c>
      <c r="F78" s="26">
        <v>30</v>
      </c>
    </row>
    <row r="79" spans="1:6" s="29" customFormat="1" ht="78.75" hidden="1" outlineLevel="1">
      <c r="A79" s="26" t="s">
        <v>92</v>
      </c>
      <c r="B79" s="27" t="s">
        <v>872</v>
      </c>
      <c r="C79" s="26">
        <v>2020</v>
      </c>
      <c r="D79" s="26"/>
      <c r="E79" s="26">
        <v>20</v>
      </c>
      <c r="F79" s="26">
        <v>15</v>
      </c>
    </row>
    <row r="80" spans="1:6" s="29" customFormat="1" ht="94.5" hidden="1" outlineLevel="1">
      <c r="A80" s="26" t="s">
        <v>92</v>
      </c>
      <c r="B80" s="27" t="s">
        <v>873</v>
      </c>
      <c r="C80" s="26">
        <v>2020</v>
      </c>
      <c r="D80" s="26"/>
      <c r="E80" s="26">
        <v>40</v>
      </c>
      <c r="F80" s="26">
        <v>8</v>
      </c>
    </row>
    <row r="81" spans="1:6" s="29" customFormat="1" ht="94.5" hidden="1" outlineLevel="1">
      <c r="A81" s="26" t="s">
        <v>92</v>
      </c>
      <c r="B81" s="27" t="s">
        <v>874</v>
      </c>
      <c r="C81" s="26">
        <v>2020</v>
      </c>
      <c r="D81" s="26"/>
      <c r="E81" s="26">
        <v>255</v>
      </c>
      <c r="F81" s="26">
        <v>15</v>
      </c>
    </row>
    <row r="82" spans="1:6" s="29" customFormat="1" ht="94.5" hidden="1" outlineLevel="1">
      <c r="A82" s="26" t="s">
        <v>92</v>
      </c>
      <c r="B82" s="27" t="s">
        <v>875</v>
      </c>
      <c r="C82" s="26">
        <v>2020</v>
      </c>
      <c r="D82" s="26"/>
      <c r="E82" s="26">
        <v>170</v>
      </c>
      <c r="F82" s="26">
        <v>7</v>
      </c>
    </row>
    <row r="83" spans="1:6" s="29" customFormat="1" ht="110.25" hidden="1" outlineLevel="1">
      <c r="A83" s="26" t="s">
        <v>92</v>
      </c>
      <c r="B83" s="31" t="s">
        <v>876</v>
      </c>
      <c r="C83" s="26">
        <v>2020</v>
      </c>
      <c r="D83" s="26"/>
      <c r="E83" s="32">
        <v>10</v>
      </c>
      <c r="F83" s="26">
        <v>15</v>
      </c>
    </row>
    <row r="84" spans="1:6" s="18" customFormat="1" ht="17.25" customHeight="1" collapsed="1">
      <c r="A84" s="23"/>
      <c r="B84" s="24" t="s">
        <v>89</v>
      </c>
      <c r="C84" s="23"/>
      <c r="D84" s="23" t="s">
        <v>136</v>
      </c>
      <c r="E84" s="23"/>
      <c r="F84" s="23"/>
    </row>
    <row r="85" spans="1:6" s="18" customFormat="1" ht="17.25" customHeight="1">
      <c r="A85" s="26" t="s">
        <v>92</v>
      </c>
      <c r="B85" s="25" t="s">
        <v>91</v>
      </c>
      <c r="C85" s="20"/>
      <c r="D85" s="20"/>
      <c r="E85" s="20"/>
      <c r="F85" s="20"/>
    </row>
    <row r="86" spans="1:6" s="18" customFormat="1" ht="17.25" customHeight="1">
      <c r="A86" s="26" t="s">
        <v>92</v>
      </c>
      <c r="B86" s="27" t="s">
        <v>93</v>
      </c>
      <c r="C86" s="27"/>
      <c r="D86" s="27"/>
      <c r="E86" s="27"/>
      <c r="F86" s="27"/>
    </row>
    <row r="87" spans="1:6" s="18" customFormat="1" ht="17.25" customHeight="1">
      <c r="A87" s="26" t="s">
        <v>92</v>
      </c>
      <c r="B87" s="27" t="s">
        <v>94</v>
      </c>
      <c r="C87" s="27"/>
      <c r="D87" s="27"/>
      <c r="E87" s="27"/>
      <c r="F87" s="27"/>
    </row>
    <row r="88" spans="1:6" s="18" customFormat="1" ht="17.25" customHeight="1">
      <c r="A88" s="26" t="s">
        <v>92</v>
      </c>
      <c r="B88" s="27" t="s">
        <v>95</v>
      </c>
      <c r="C88" s="26">
        <v>2019</v>
      </c>
      <c r="D88" s="26" t="s">
        <v>136</v>
      </c>
      <c r="E88" s="26">
        <f ca="1">SUMIF($C$91:$F$103,$C$88,$E$91:$E$103)</f>
        <v>0</v>
      </c>
      <c r="F88" s="30">
        <f ca="1">SUMIF($C$91:$F$103,$C$88,$F$91:$F$103)</f>
        <v>0</v>
      </c>
    </row>
    <row r="89" spans="1:6" s="18" customFormat="1" ht="17.25" customHeight="1">
      <c r="A89" s="26" t="s">
        <v>92</v>
      </c>
      <c r="B89" s="27" t="s">
        <v>95</v>
      </c>
      <c r="C89" s="26">
        <v>2020</v>
      </c>
      <c r="D89" s="26" t="s">
        <v>136</v>
      </c>
      <c r="E89" s="26">
        <f ca="1">SUMIF($C$91:$F$103,$C$89,$E$91:$E$103)</f>
        <v>9359</v>
      </c>
      <c r="F89" s="30">
        <f ca="1">SUMIF($C$91:$F$103,$C$89,$F$91:$F$103)</f>
        <v>495</v>
      </c>
    </row>
    <row r="90" spans="1:6" s="18" customFormat="1" ht="17.25" customHeight="1">
      <c r="A90" s="26" t="s">
        <v>92</v>
      </c>
      <c r="B90" s="27" t="s">
        <v>95</v>
      </c>
      <c r="C90" s="26">
        <v>2021</v>
      </c>
      <c r="D90" s="26" t="s">
        <v>136</v>
      </c>
      <c r="E90" s="26">
        <f ca="1">SUMIF($C$91:$F$103,$C$90,$E$91:$E$103)</f>
        <v>0</v>
      </c>
      <c r="F90" s="30">
        <f ca="1">SUMIF($C$91:$F$103,$C$90,$F$91:$F$103)</f>
        <v>0</v>
      </c>
    </row>
    <row r="91" spans="1:6" s="18" customFormat="1" ht="78.75" hidden="1" outlineLevel="1">
      <c r="A91" s="26" t="s">
        <v>92</v>
      </c>
      <c r="B91" s="27" t="s">
        <v>877</v>
      </c>
      <c r="C91" s="26">
        <v>2018</v>
      </c>
      <c r="D91" s="26"/>
      <c r="E91" s="26">
        <v>5</v>
      </c>
      <c r="F91" s="26">
        <v>15</v>
      </c>
    </row>
    <row r="92" spans="1:6" s="18" customFormat="1" ht="63" hidden="1" outlineLevel="1">
      <c r="A92" s="26" t="s">
        <v>92</v>
      </c>
      <c r="B92" s="27" t="s">
        <v>878</v>
      </c>
      <c r="C92" s="26">
        <v>2018</v>
      </c>
      <c r="D92" s="26"/>
      <c r="E92" s="26">
        <v>10</v>
      </c>
      <c r="F92" s="26">
        <v>15</v>
      </c>
    </row>
    <row r="93" spans="1:6" s="18" customFormat="1" ht="94.5" hidden="1" outlineLevel="1">
      <c r="A93" s="26" t="s">
        <v>92</v>
      </c>
      <c r="B93" s="27" t="s">
        <v>879</v>
      </c>
      <c r="C93" s="26">
        <v>2020</v>
      </c>
      <c r="D93" s="26"/>
      <c r="E93" s="26">
        <v>9</v>
      </c>
      <c r="F93" s="26">
        <v>15</v>
      </c>
    </row>
    <row r="94" spans="1:6" s="18" customFormat="1" ht="126" hidden="1" outlineLevel="1">
      <c r="A94" s="26" t="s">
        <v>92</v>
      </c>
      <c r="B94" s="27" t="s">
        <v>843</v>
      </c>
      <c r="C94" s="26">
        <v>2020</v>
      </c>
      <c r="D94" s="26"/>
      <c r="E94" s="26">
        <v>10</v>
      </c>
      <c r="F94" s="26">
        <v>100</v>
      </c>
    </row>
    <row r="95" spans="1:6" s="18" customFormat="1" ht="141.75" hidden="1" outlineLevel="1">
      <c r="A95" s="26" t="s">
        <v>92</v>
      </c>
      <c r="B95" s="27" t="s">
        <v>880</v>
      </c>
      <c r="C95" s="26">
        <v>2020</v>
      </c>
      <c r="D95" s="26"/>
      <c r="E95" s="26">
        <v>545</v>
      </c>
      <c r="F95" s="26">
        <v>40</v>
      </c>
    </row>
    <row r="96" spans="1:6" s="18" customFormat="1" ht="110.25" hidden="1" outlineLevel="1">
      <c r="A96" s="26" t="s">
        <v>92</v>
      </c>
      <c r="B96" s="27" t="s">
        <v>852</v>
      </c>
      <c r="C96" s="26">
        <v>2020</v>
      </c>
      <c r="D96" s="26"/>
      <c r="E96" s="26">
        <v>2843</v>
      </c>
      <c r="F96" s="26">
        <v>15</v>
      </c>
    </row>
    <row r="97" spans="1:6" s="18" customFormat="1" ht="141.75" hidden="1" outlineLevel="1">
      <c r="A97" s="26" t="s">
        <v>92</v>
      </c>
      <c r="B97" s="27" t="s">
        <v>860</v>
      </c>
      <c r="C97" s="26">
        <v>2020</v>
      </c>
      <c r="D97" s="26"/>
      <c r="E97" s="26">
        <v>412</v>
      </c>
      <c r="F97" s="26">
        <v>15</v>
      </c>
    </row>
    <row r="98" spans="1:6" s="18" customFormat="1" ht="110.25" hidden="1" outlineLevel="1">
      <c r="A98" s="26" t="s">
        <v>92</v>
      </c>
      <c r="B98" s="27" t="s">
        <v>861</v>
      </c>
      <c r="C98" s="26">
        <v>2020</v>
      </c>
      <c r="D98" s="26"/>
      <c r="E98" s="26">
        <v>3032</v>
      </c>
      <c r="F98" s="26">
        <v>15</v>
      </c>
    </row>
    <row r="99" spans="1:6" s="18" customFormat="1" ht="110.25" hidden="1" outlineLevel="1">
      <c r="A99" s="26" t="s">
        <v>92</v>
      </c>
      <c r="B99" s="27" t="s">
        <v>863</v>
      </c>
      <c r="C99" s="26">
        <v>2020</v>
      </c>
      <c r="D99" s="26"/>
      <c r="E99" s="26">
        <v>1135</v>
      </c>
      <c r="F99" s="26">
        <v>15</v>
      </c>
    </row>
    <row r="100" spans="1:6" s="18" customFormat="1" ht="157.5" hidden="1" outlineLevel="1">
      <c r="A100" s="26" t="s">
        <v>92</v>
      </c>
      <c r="B100" s="27" t="s">
        <v>864</v>
      </c>
      <c r="C100" s="26">
        <v>2020</v>
      </c>
      <c r="D100" s="26"/>
      <c r="E100" s="26">
        <v>577</v>
      </c>
      <c r="F100" s="26">
        <v>60</v>
      </c>
    </row>
    <row r="101" spans="1:6" s="18" customFormat="1" ht="157.5" hidden="1" outlineLevel="1">
      <c r="A101" s="26" t="s">
        <v>92</v>
      </c>
      <c r="B101" s="27" t="s">
        <v>865</v>
      </c>
      <c r="C101" s="26">
        <v>2020</v>
      </c>
      <c r="D101" s="26"/>
      <c r="E101" s="26">
        <v>642</v>
      </c>
      <c r="F101" s="26">
        <v>40</v>
      </c>
    </row>
    <row r="102" spans="1:6" s="18" customFormat="1" ht="110.25" hidden="1" outlineLevel="1">
      <c r="A102" s="26" t="s">
        <v>92</v>
      </c>
      <c r="B102" s="27" t="s">
        <v>866</v>
      </c>
      <c r="C102" s="26">
        <v>2020</v>
      </c>
      <c r="D102" s="26"/>
      <c r="E102" s="26">
        <v>114</v>
      </c>
      <c r="F102" s="26">
        <v>165</v>
      </c>
    </row>
    <row r="103" spans="1:6" s="18" customFormat="1" ht="110.25" hidden="1" outlineLevel="1">
      <c r="A103" s="26" t="s">
        <v>92</v>
      </c>
      <c r="B103" s="27" t="s">
        <v>876</v>
      </c>
      <c r="C103" s="26">
        <v>2020</v>
      </c>
      <c r="D103" s="26"/>
      <c r="E103" s="26">
        <v>40</v>
      </c>
      <c r="F103" s="26">
        <v>15</v>
      </c>
    </row>
    <row r="104" spans="1:6" s="18" customFormat="1" ht="15.75" collapsed="1">
      <c r="A104" s="23"/>
      <c r="B104" s="24" t="s">
        <v>2877</v>
      </c>
      <c r="C104" s="23"/>
      <c r="D104" s="23" t="s">
        <v>90</v>
      </c>
      <c r="E104" s="23"/>
      <c r="F104" s="23"/>
    </row>
    <row r="105" spans="1:6" s="18" customFormat="1" ht="18.75" customHeight="1">
      <c r="A105" s="20"/>
      <c r="B105" s="25" t="s">
        <v>91</v>
      </c>
      <c r="C105" s="20"/>
      <c r="D105" s="20"/>
      <c r="E105" s="20"/>
      <c r="F105" s="20"/>
    </row>
    <row r="106" spans="1:6" s="36" customFormat="1" ht="17.25" customHeight="1">
      <c r="A106" s="33" t="s">
        <v>141</v>
      </c>
      <c r="B106" s="34" t="s">
        <v>142</v>
      </c>
      <c r="C106" s="33"/>
      <c r="D106" s="33"/>
      <c r="E106" s="33"/>
      <c r="F106" s="33"/>
    </row>
    <row r="107" spans="1:6" s="36" customFormat="1" ht="17.25" customHeight="1">
      <c r="A107" s="33" t="s">
        <v>141</v>
      </c>
      <c r="B107" s="34" t="s">
        <v>94</v>
      </c>
      <c r="C107" s="33"/>
      <c r="D107" s="33"/>
      <c r="E107" s="33"/>
      <c r="F107" s="33"/>
    </row>
    <row r="108" spans="1:6" s="18" customFormat="1" ht="17.25" customHeight="1">
      <c r="A108" s="33" t="s">
        <v>141</v>
      </c>
      <c r="B108" s="34" t="s">
        <v>95</v>
      </c>
      <c r="C108" s="33">
        <v>2019</v>
      </c>
      <c r="D108" s="33" t="s">
        <v>90</v>
      </c>
      <c r="E108" s="33">
        <f ca="1">SUMIF($C$111:$F$283,$C$108,$E$111:$E$283)</f>
        <v>525</v>
      </c>
      <c r="F108" s="37">
        <f ca="1">SUMIF($C$111:$F$283,$C$108,$F$111:$F$283)</f>
        <v>200</v>
      </c>
    </row>
    <row r="109" spans="1:6" s="18" customFormat="1" ht="17.25" customHeight="1">
      <c r="A109" s="33" t="s">
        <v>141</v>
      </c>
      <c r="B109" s="34" t="s">
        <v>95</v>
      </c>
      <c r="C109" s="33">
        <v>2020</v>
      </c>
      <c r="D109" s="33" t="s">
        <v>90</v>
      </c>
      <c r="E109" s="33">
        <f ca="1">SUMIF($C$111:$F$283,$C$109,$E$111:$E$283)</f>
        <v>20992</v>
      </c>
      <c r="F109" s="37">
        <f ca="1">SUMIF($C$111:$F$283,$C$109,$F$111:$F$283)</f>
        <v>6822.8</v>
      </c>
    </row>
    <row r="110" spans="1:6" s="18" customFormat="1" ht="17.25" customHeight="1">
      <c r="A110" s="33" t="s">
        <v>141</v>
      </c>
      <c r="B110" s="34" t="s">
        <v>95</v>
      </c>
      <c r="C110" s="33">
        <v>2021</v>
      </c>
      <c r="D110" s="33" t="s">
        <v>90</v>
      </c>
      <c r="E110" s="33">
        <f ca="1">SUMIF($C$111:$F$283,$C$110,$E$111:$E$283)</f>
        <v>0</v>
      </c>
      <c r="F110" s="37">
        <f ca="1">SUMIF($C$111:$F$283,$C$110,$F$111:$F$283)</f>
        <v>0</v>
      </c>
    </row>
    <row r="111" spans="1:6" s="18" customFormat="1" ht="17.25" hidden="1" customHeight="1" outlineLevel="1">
      <c r="A111" s="33" t="s">
        <v>141</v>
      </c>
      <c r="B111" s="34" t="s">
        <v>881</v>
      </c>
      <c r="C111" s="33">
        <v>2019</v>
      </c>
      <c r="D111" s="33"/>
      <c r="E111" s="33">
        <v>5</v>
      </c>
      <c r="F111" s="33">
        <v>70</v>
      </c>
    </row>
    <row r="112" spans="1:6" s="18" customFormat="1" ht="17.25" hidden="1" customHeight="1" outlineLevel="1">
      <c r="A112" s="33" t="s">
        <v>141</v>
      </c>
      <c r="B112" s="34" t="s">
        <v>882</v>
      </c>
      <c r="C112" s="33">
        <v>2019</v>
      </c>
      <c r="D112" s="33"/>
      <c r="E112" s="33">
        <v>5</v>
      </c>
      <c r="F112" s="33">
        <v>100</v>
      </c>
    </row>
    <row r="113" spans="1:6" s="18" customFormat="1" ht="17.25" hidden="1" customHeight="1" outlineLevel="1">
      <c r="A113" s="33" t="s">
        <v>141</v>
      </c>
      <c r="B113" s="34" t="s">
        <v>883</v>
      </c>
      <c r="C113" s="33">
        <v>2019</v>
      </c>
      <c r="D113" s="33"/>
      <c r="E113" s="33">
        <v>515</v>
      </c>
      <c r="F113" s="33">
        <v>30</v>
      </c>
    </row>
    <row r="114" spans="1:6" s="18" customFormat="1" ht="17.25" hidden="1" customHeight="1" outlineLevel="1">
      <c r="A114" s="33" t="s">
        <v>141</v>
      </c>
      <c r="B114" s="34" t="s">
        <v>667</v>
      </c>
      <c r="C114" s="33">
        <v>2020</v>
      </c>
      <c r="D114" s="33"/>
      <c r="E114" s="33">
        <v>5</v>
      </c>
      <c r="F114" s="33">
        <v>15</v>
      </c>
    </row>
    <row r="115" spans="1:6" s="18" customFormat="1" ht="17.25" hidden="1" customHeight="1" outlineLevel="1">
      <c r="A115" s="33" t="s">
        <v>141</v>
      </c>
      <c r="B115" s="34" t="s">
        <v>884</v>
      </c>
      <c r="C115" s="33">
        <v>2020</v>
      </c>
      <c r="D115" s="33"/>
      <c r="E115" s="33">
        <v>34</v>
      </c>
      <c r="F115" s="33">
        <v>15</v>
      </c>
    </row>
    <row r="116" spans="1:6" s="18" customFormat="1" ht="17.25" hidden="1" customHeight="1" outlineLevel="1">
      <c r="A116" s="33" t="s">
        <v>141</v>
      </c>
      <c r="B116" s="34" t="s">
        <v>885</v>
      </c>
      <c r="C116" s="33">
        <v>2020</v>
      </c>
      <c r="D116" s="33"/>
      <c r="E116" s="33">
        <v>5</v>
      </c>
      <c r="F116" s="33">
        <v>15</v>
      </c>
    </row>
    <row r="117" spans="1:6" s="18" customFormat="1" ht="17.25" hidden="1" customHeight="1" outlineLevel="1">
      <c r="A117" s="33" t="s">
        <v>141</v>
      </c>
      <c r="B117" s="34" t="s">
        <v>886</v>
      </c>
      <c r="C117" s="33">
        <v>2020</v>
      </c>
      <c r="D117" s="33"/>
      <c r="E117" s="33">
        <v>120</v>
      </c>
      <c r="F117" s="33">
        <v>15</v>
      </c>
    </row>
    <row r="118" spans="1:6" s="18" customFormat="1" ht="17.25" hidden="1" customHeight="1" outlineLevel="1">
      <c r="A118" s="33" t="s">
        <v>141</v>
      </c>
      <c r="B118" s="34" t="s">
        <v>887</v>
      </c>
      <c r="C118" s="33">
        <v>2020</v>
      </c>
      <c r="D118" s="33"/>
      <c r="E118" s="33">
        <v>300</v>
      </c>
      <c r="F118" s="33">
        <v>10</v>
      </c>
    </row>
    <row r="119" spans="1:6" s="18" customFormat="1" ht="17.25" hidden="1" customHeight="1" outlineLevel="1">
      <c r="A119" s="33" t="s">
        <v>141</v>
      </c>
      <c r="B119" s="34" t="s">
        <v>888</v>
      </c>
      <c r="C119" s="33">
        <v>2020</v>
      </c>
      <c r="D119" s="33"/>
      <c r="E119" s="33">
        <v>212</v>
      </c>
      <c r="F119" s="33">
        <v>15</v>
      </c>
    </row>
    <row r="120" spans="1:6" s="18" customFormat="1" ht="17.25" hidden="1" customHeight="1" outlineLevel="1">
      <c r="A120" s="33" t="s">
        <v>141</v>
      </c>
      <c r="B120" s="34" t="s">
        <v>889</v>
      </c>
      <c r="C120" s="33">
        <v>2020</v>
      </c>
      <c r="D120" s="33"/>
      <c r="E120" s="33">
        <v>657</v>
      </c>
      <c r="F120" s="33">
        <v>320</v>
      </c>
    </row>
    <row r="121" spans="1:6" s="18" customFormat="1" ht="17.25" hidden="1" customHeight="1" outlineLevel="1">
      <c r="A121" s="33" t="s">
        <v>141</v>
      </c>
      <c r="B121" s="34" t="s">
        <v>890</v>
      </c>
      <c r="C121" s="33">
        <v>2020</v>
      </c>
      <c r="D121" s="33"/>
      <c r="E121" s="33">
        <v>155</v>
      </c>
      <c r="F121" s="33">
        <v>15</v>
      </c>
    </row>
    <row r="122" spans="1:6" s="18" customFormat="1" ht="17.25" hidden="1" customHeight="1" outlineLevel="1">
      <c r="A122" s="33" t="s">
        <v>141</v>
      </c>
      <c r="B122" s="34" t="s">
        <v>891</v>
      </c>
      <c r="C122" s="33">
        <v>2020</v>
      </c>
      <c r="D122" s="33"/>
      <c r="E122" s="33">
        <v>228</v>
      </c>
      <c r="F122" s="33">
        <v>14</v>
      </c>
    </row>
    <row r="123" spans="1:6" s="18" customFormat="1" ht="17.25" hidden="1" customHeight="1" outlineLevel="1">
      <c r="A123" s="33" t="s">
        <v>141</v>
      </c>
      <c r="B123" s="34" t="s">
        <v>892</v>
      </c>
      <c r="C123" s="33">
        <v>2020</v>
      </c>
      <c r="D123" s="33"/>
      <c r="E123" s="33">
        <v>128</v>
      </c>
      <c r="F123" s="33">
        <v>50</v>
      </c>
    </row>
    <row r="124" spans="1:6" s="18" customFormat="1" ht="17.25" hidden="1" customHeight="1" outlineLevel="1">
      <c r="A124" s="33" t="s">
        <v>141</v>
      </c>
      <c r="B124" s="34" t="s">
        <v>893</v>
      </c>
      <c r="C124" s="33">
        <v>2020</v>
      </c>
      <c r="D124" s="33"/>
      <c r="E124" s="33">
        <v>295</v>
      </c>
      <c r="F124" s="33">
        <v>15</v>
      </c>
    </row>
    <row r="125" spans="1:6" s="18" customFormat="1" ht="17.25" hidden="1" customHeight="1" outlineLevel="1">
      <c r="A125" s="33" t="s">
        <v>141</v>
      </c>
      <c r="B125" s="34" t="s">
        <v>894</v>
      </c>
      <c r="C125" s="33">
        <v>2020</v>
      </c>
      <c r="D125" s="33"/>
      <c r="E125" s="33">
        <v>40</v>
      </c>
      <c r="F125" s="33">
        <v>10</v>
      </c>
    </row>
    <row r="126" spans="1:6" s="18" customFormat="1" ht="17.25" hidden="1" customHeight="1" outlineLevel="1">
      <c r="A126" s="33" t="s">
        <v>141</v>
      </c>
      <c r="B126" s="34" t="s">
        <v>895</v>
      </c>
      <c r="C126" s="33">
        <v>2020</v>
      </c>
      <c r="D126" s="33"/>
      <c r="E126" s="33">
        <v>170</v>
      </c>
      <c r="F126" s="33">
        <v>30</v>
      </c>
    </row>
    <row r="127" spans="1:6" s="18" customFormat="1" ht="17.25" hidden="1" customHeight="1" outlineLevel="1">
      <c r="A127" s="33" t="s">
        <v>141</v>
      </c>
      <c r="B127" s="34" t="s">
        <v>896</v>
      </c>
      <c r="C127" s="33">
        <v>2020</v>
      </c>
      <c r="D127" s="33"/>
      <c r="E127" s="33">
        <v>702</v>
      </c>
      <c r="F127" s="33">
        <v>15</v>
      </c>
    </row>
    <row r="128" spans="1:6" s="18" customFormat="1" ht="17.25" hidden="1" customHeight="1" outlineLevel="1">
      <c r="A128" s="33" t="s">
        <v>141</v>
      </c>
      <c r="B128" s="34" t="s">
        <v>897</v>
      </c>
      <c r="C128" s="33">
        <v>2020</v>
      </c>
      <c r="D128" s="33"/>
      <c r="E128" s="33">
        <v>228</v>
      </c>
      <c r="F128" s="33">
        <v>12</v>
      </c>
    </row>
    <row r="129" spans="1:6" s="18" customFormat="1" ht="17.25" hidden="1" customHeight="1" outlineLevel="1">
      <c r="A129" s="33" t="s">
        <v>141</v>
      </c>
      <c r="B129" s="34" t="s">
        <v>898</v>
      </c>
      <c r="C129" s="33">
        <v>2020</v>
      </c>
      <c r="D129" s="33"/>
      <c r="E129" s="33">
        <v>276</v>
      </c>
      <c r="F129" s="33">
        <v>150</v>
      </c>
    </row>
    <row r="130" spans="1:6" s="18" customFormat="1" ht="17.25" hidden="1" customHeight="1" outlineLevel="1">
      <c r="A130" s="33" t="s">
        <v>141</v>
      </c>
      <c r="B130" s="34" t="s">
        <v>899</v>
      </c>
      <c r="C130" s="33">
        <v>2020</v>
      </c>
      <c r="D130" s="33"/>
      <c r="E130" s="33">
        <v>5</v>
      </c>
      <c r="F130" s="33">
        <v>80</v>
      </c>
    </row>
    <row r="131" spans="1:6" s="18" customFormat="1" ht="17.25" hidden="1" customHeight="1" outlineLevel="1">
      <c r="A131" s="33" t="s">
        <v>141</v>
      </c>
      <c r="B131" s="34" t="s">
        <v>900</v>
      </c>
      <c r="C131" s="33">
        <v>2020</v>
      </c>
      <c r="D131" s="33"/>
      <c r="E131" s="33">
        <v>254</v>
      </c>
      <c r="F131" s="33">
        <v>15</v>
      </c>
    </row>
    <row r="132" spans="1:6" s="18" customFormat="1" ht="17.25" hidden="1" customHeight="1" outlineLevel="1">
      <c r="A132" s="33" t="s">
        <v>141</v>
      </c>
      <c r="B132" s="34" t="s">
        <v>901</v>
      </c>
      <c r="C132" s="33">
        <v>2020</v>
      </c>
      <c r="D132" s="33"/>
      <c r="E132" s="33">
        <v>83</v>
      </c>
      <c r="F132" s="33">
        <v>12</v>
      </c>
    </row>
    <row r="133" spans="1:6" s="18" customFormat="1" ht="17.25" hidden="1" customHeight="1" outlineLevel="1">
      <c r="A133" s="33" t="s">
        <v>141</v>
      </c>
      <c r="B133" s="34" t="s">
        <v>902</v>
      </c>
      <c r="C133" s="33">
        <v>2020</v>
      </c>
      <c r="D133" s="33"/>
      <c r="E133" s="33">
        <v>219</v>
      </c>
      <c r="F133" s="33">
        <v>15</v>
      </c>
    </row>
    <row r="134" spans="1:6" s="18" customFormat="1" ht="17.25" hidden="1" customHeight="1" outlineLevel="1">
      <c r="A134" s="33" t="s">
        <v>141</v>
      </c>
      <c r="B134" s="34" t="s">
        <v>903</v>
      </c>
      <c r="C134" s="33">
        <v>2020</v>
      </c>
      <c r="D134" s="33"/>
      <c r="E134" s="33">
        <v>112</v>
      </c>
      <c r="F134" s="33">
        <v>10</v>
      </c>
    </row>
    <row r="135" spans="1:6" s="18" customFormat="1" ht="17.25" hidden="1" customHeight="1" outlineLevel="1">
      <c r="A135" s="33" t="s">
        <v>141</v>
      </c>
      <c r="B135" s="34" t="s">
        <v>904</v>
      </c>
      <c r="C135" s="33">
        <v>2020</v>
      </c>
      <c r="D135" s="33"/>
      <c r="E135" s="33">
        <v>237</v>
      </c>
      <c r="F135" s="33">
        <v>12</v>
      </c>
    </row>
    <row r="136" spans="1:6" s="18" customFormat="1" ht="17.25" hidden="1" customHeight="1" outlineLevel="1">
      <c r="A136" s="33" t="s">
        <v>141</v>
      </c>
      <c r="B136" s="34" t="s">
        <v>905</v>
      </c>
      <c r="C136" s="33">
        <v>2020</v>
      </c>
      <c r="D136" s="33"/>
      <c r="E136" s="33">
        <v>205</v>
      </c>
      <c r="F136" s="33">
        <v>14</v>
      </c>
    </row>
    <row r="137" spans="1:6" s="18" customFormat="1" ht="17.25" hidden="1" customHeight="1" outlineLevel="1">
      <c r="A137" s="33" t="s">
        <v>141</v>
      </c>
      <c r="B137" s="34" t="s">
        <v>906</v>
      </c>
      <c r="C137" s="33">
        <v>2020</v>
      </c>
      <c r="D137" s="33"/>
      <c r="E137" s="33">
        <v>150</v>
      </c>
      <c r="F137" s="33">
        <v>15</v>
      </c>
    </row>
    <row r="138" spans="1:6" s="18" customFormat="1" ht="17.25" hidden="1" customHeight="1" outlineLevel="1">
      <c r="A138" s="33" t="s">
        <v>141</v>
      </c>
      <c r="B138" s="34" t="s">
        <v>907</v>
      </c>
      <c r="C138" s="33">
        <v>2020</v>
      </c>
      <c r="D138" s="33"/>
      <c r="E138" s="33">
        <v>62</v>
      </c>
      <c r="F138" s="33">
        <v>10</v>
      </c>
    </row>
    <row r="139" spans="1:6" s="18" customFormat="1" ht="17.25" hidden="1" customHeight="1" outlineLevel="1">
      <c r="A139" s="33" t="s">
        <v>141</v>
      </c>
      <c r="B139" s="34" t="s">
        <v>908</v>
      </c>
      <c r="C139" s="33">
        <v>2020</v>
      </c>
      <c r="D139" s="33"/>
      <c r="E139" s="33">
        <v>167</v>
      </c>
      <c r="F139" s="33">
        <v>15</v>
      </c>
    </row>
    <row r="140" spans="1:6" s="18" customFormat="1" ht="17.25" hidden="1" customHeight="1" outlineLevel="1">
      <c r="A140" s="33" t="s">
        <v>141</v>
      </c>
      <c r="B140" s="34" t="s">
        <v>909</v>
      </c>
      <c r="C140" s="33">
        <v>2020</v>
      </c>
      <c r="D140" s="33"/>
      <c r="E140" s="33">
        <v>122</v>
      </c>
      <c r="F140" s="33">
        <v>15</v>
      </c>
    </row>
    <row r="141" spans="1:6" s="18" customFormat="1" ht="17.25" hidden="1" customHeight="1" outlineLevel="1">
      <c r="A141" s="33" t="s">
        <v>141</v>
      </c>
      <c r="B141" s="34" t="s">
        <v>910</v>
      </c>
      <c r="C141" s="33">
        <v>2020</v>
      </c>
      <c r="D141" s="33"/>
      <c r="E141" s="33">
        <v>250</v>
      </c>
      <c r="F141" s="33">
        <v>10</v>
      </c>
    </row>
    <row r="142" spans="1:6" s="18" customFormat="1" ht="17.25" hidden="1" customHeight="1" outlineLevel="1">
      <c r="A142" s="33" t="s">
        <v>141</v>
      </c>
      <c r="B142" s="34" t="s">
        <v>911</v>
      </c>
      <c r="C142" s="33">
        <v>2020</v>
      </c>
      <c r="D142" s="33"/>
      <c r="E142" s="33">
        <v>30</v>
      </c>
      <c r="F142" s="33">
        <v>14</v>
      </c>
    </row>
    <row r="143" spans="1:6" s="18" customFormat="1" ht="17.25" hidden="1" customHeight="1" outlineLevel="1">
      <c r="A143" s="33" t="s">
        <v>141</v>
      </c>
      <c r="B143" s="34" t="s">
        <v>912</v>
      </c>
      <c r="C143" s="33">
        <v>2020</v>
      </c>
      <c r="D143" s="33"/>
      <c r="E143" s="33">
        <v>51</v>
      </c>
      <c r="F143" s="33">
        <v>10</v>
      </c>
    </row>
    <row r="144" spans="1:6" s="18" customFormat="1" ht="17.25" hidden="1" customHeight="1" outlineLevel="1">
      <c r="A144" s="33" t="s">
        <v>141</v>
      </c>
      <c r="B144" s="34" t="s">
        <v>913</v>
      </c>
      <c r="C144" s="33">
        <v>2020</v>
      </c>
      <c r="D144" s="33"/>
      <c r="E144" s="33">
        <v>7</v>
      </c>
      <c r="F144" s="33">
        <v>150</v>
      </c>
    </row>
    <row r="145" spans="1:6" s="18" customFormat="1" ht="17.25" hidden="1" customHeight="1" outlineLevel="1">
      <c r="A145" s="33" t="s">
        <v>141</v>
      </c>
      <c r="B145" s="34" t="s">
        <v>914</v>
      </c>
      <c r="C145" s="33">
        <v>2020</v>
      </c>
      <c r="D145" s="33"/>
      <c r="E145" s="33">
        <v>193</v>
      </c>
      <c r="F145" s="33">
        <v>28</v>
      </c>
    </row>
    <row r="146" spans="1:6" s="18" customFormat="1" ht="17.25" hidden="1" customHeight="1" outlineLevel="1">
      <c r="A146" s="33" t="s">
        <v>141</v>
      </c>
      <c r="B146" s="34" t="s">
        <v>915</v>
      </c>
      <c r="C146" s="33">
        <v>2020</v>
      </c>
      <c r="D146" s="33"/>
      <c r="E146" s="33">
        <v>78</v>
      </c>
      <c r="F146" s="33">
        <v>15</v>
      </c>
    </row>
    <row r="147" spans="1:6" s="18" customFormat="1" ht="17.25" hidden="1" customHeight="1" outlineLevel="1">
      <c r="A147" s="33" t="s">
        <v>141</v>
      </c>
      <c r="B147" s="34" t="s">
        <v>916</v>
      </c>
      <c r="C147" s="33">
        <v>2020</v>
      </c>
      <c r="D147" s="33"/>
      <c r="E147" s="33">
        <v>214</v>
      </c>
      <c r="F147" s="33">
        <v>10</v>
      </c>
    </row>
    <row r="148" spans="1:6" s="18" customFormat="1" ht="17.25" hidden="1" customHeight="1" outlineLevel="1">
      <c r="A148" s="33" t="s">
        <v>141</v>
      </c>
      <c r="B148" s="34" t="s">
        <v>917</v>
      </c>
      <c r="C148" s="33">
        <v>2020</v>
      </c>
      <c r="D148" s="33"/>
      <c r="E148" s="33">
        <v>128</v>
      </c>
      <c r="F148" s="33">
        <v>30</v>
      </c>
    </row>
    <row r="149" spans="1:6" s="18" customFormat="1" ht="17.25" hidden="1" customHeight="1" outlineLevel="1">
      <c r="A149" s="33" t="s">
        <v>141</v>
      </c>
      <c r="B149" s="34" t="s">
        <v>918</v>
      </c>
      <c r="C149" s="33">
        <v>2020</v>
      </c>
      <c r="D149" s="33"/>
      <c r="E149" s="33">
        <v>228</v>
      </c>
      <c r="F149" s="33">
        <v>15</v>
      </c>
    </row>
    <row r="150" spans="1:6" s="18" customFormat="1" ht="17.25" hidden="1" customHeight="1" outlineLevel="1">
      <c r="A150" s="33" t="s">
        <v>141</v>
      </c>
      <c r="B150" s="34" t="s">
        <v>919</v>
      </c>
      <c r="C150" s="33">
        <v>2020</v>
      </c>
      <c r="D150" s="33"/>
      <c r="E150" s="33">
        <v>59</v>
      </c>
      <c r="F150" s="33">
        <v>24</v>
      </c>
    </row>
    <row r="151" spans="1:6" s="18" customFormat="1" ht="17.25" hidden="1" customHeight="1" outlineLevel="1">
      <c r="A151" s="33" t="s">
        <v>141</v>
      </c>
      <c r="B151" s="34" t="s">
        <v>920</v>
      </c>
      <c r="C151" s="33">
        <v>2020</v>
      </c>
      <c r="D151" s="33"/>
      <c r="E151" s="33">
        <v>60</v>
      </c>
      <c r="F151" s="33">
        <v>12</v>
      </c>
    </row>
    <row r="152" spans="1:6" s="18" customFormat="1" ht="17.25" hidden="1" customHeight="1" outlineLevel="1">
      <c r="A152" s="33" t="s">
        <v>141</v>
      </c>
      <c r="B152" s="34" t="s">
        <v>921</v>
      </c>
      <c r="C152" s="33">
        <v>2020</v>
      </c>
      <c r="D152" s="33"/>
      <c r="E152" s="33">
        <v>269</v>
      </c>
      <c r="F152" s="33">
        <v>18</v>
      </c>
    </row>
    <row r="153" spans="1:6" s="18" customFormat="1" ht="17.25" hidden="1" customHeight="1" outlineLevel="1">
      <c r="A153" s="33" t="s">
        <v>141</v>
      </c>
      <c r="B153" s="34" t="s">
        <v>922</v>
      </c>
      <c r="C153" s="33">
        <v>2020</v>
      </c>
      <c r="D153" s="33"/>
      <c r="E153" s="33">
        <v>177</v>
      </c>
      <c r="F153" s="33">
        <v>12</v>
      </c>
    </row>
    <row r="154" spans="1:6" s="18" customFormat="1" ht="17.25" hidden="1" customHeight="1" outlineLevel="1">
      <c r="A154" s="33" t="s">
        <v>141</v>
      </c>
      <c r="B154" s="34" t="s">
        <v>923</v>
      </c>
      <c r="C154" s="33">
        <v>2020</v>
      </c>
      <c r="D154" s="33"/>
      <c r="E154" s="33">
        <v>97</v>
      </c>
      <c r="F154" s="33">
        <v>55</v>
      </c>
    </row>
    <row r="155" spans="1:6" s="18" customFormat="1" ht="17.25" hidden="1" customHeight="1" outlineLevel="1">
      <c r="A155" s="33" t="s">
        <v>141</v>
      </c>
      <c r="B155" s="34" t="s">
        <v>924</v>
      </c>
      <c r="C155" s="33">
        <v>2020</v>
      </c>
      <c r="D155" s="33"/>
      <c r="E155" s="33">
        <v>99</v>
      </c>
      <c r="F155" s="33">
        <v>10</v>
      </c>
    </row>
    <row r="156" spans="1:6" s="18" customFormat="1" ht="17.25" hidden="1" customHeight="1" outlineLevel="1">
      <c r="A156" s="33" t="s">
        <v>141</v>
      </c>
      <c r="B156" s="34" t="s">
        <v>925</v>
      </c>
      <c r="C156" s="33">
        <v>2020</v>
      </c>
      <c r="D156" s="33"/>
      <c r="E156" s="33">
        <v>186</v>
      </c>
      <c r="F156" s="33">
        <v>24</v>
      </c>
    </row>
    <row r="157" spans="1:6" s="18" customFormat="1" ht="17.25" hidden="1" customHeight="1" outlineLevel="1">
      <c r="A157" s="33" t="s">
        <v>141</v>
      </c>
      <c r="B157" s="34" t="s">
        <v>926</v>
      </c>
      <c r="C157" s="33">
        <v>2020</v>
      </c>
      <c r="D157" s="33"/>
      <c r="E157" s="33">
        <v>63</v>
      </c>
      <c r="F157" s="33">
        <v>15</v>
      </c>
    </row>
    <row r="158" spans="1:6" s="18" customFormat="1" ht="17.25" hidden="1" customHeight="1" outlineLevel="1">
      <c r="A158" s="33" t="s">
        <v>141</v>
      </c>
      <c r="B158" s="34" t="s">
        <v>927</v>
      </c>
      <c r="C158" s="33">
        <v>2020</v>
      </c>
      <c r="D158" s="33"/>
      <c r="E158" s="33">
        <v>33</v>
      </c>
      <c r="F158" s="33">
        <v>10</v>
      </c>
    </row>
    <row r="159" spans="1:6" s="18" customFormat="1" ht="17.25" hidden="1" customHeight="1" outlineLevel="1">
      <c r="A159" s="33" t="s">
        <v>141</v>
      </c>
      <c r="B159" s="34" t="s">
        <v>928</v>
      </c>
      <c r="C159" s="33">
        <v>2020</v>
      </c>
      <c r="D159" s="33"/>
      <c r="E159" s="33">
        <v>214</v>
      </c>
      <c r="F159" s="33">
        <v>15</v>
      </c>
    </row>
    <row r="160" spans="1:6" s="18" customFormat="1" ht="17.25" hidden="1" customHeight="1" outlineLevel="1">
      <c r="A160" s="33" t="s">
        <v>141</v>
      </c>
      <c r="B160" s="34" t="s">
        <v>929</v>
      </c>
      <c r="C160" s="33">
        <v>2020</v>
      </c>
      <c r="D160" s="33"/>
      <c r="E160" s="33">
        <v>100</v>
      </c>
      <c r="F160" s="33">
        <v>12</v>
      </c>
    </row>
    <row r="161" spans="1:6" s="18" customFormat="1" ht="17.25" hidden="1" customHeight="1" outlineLevel="1">
      <c r="A161" s="33" t="s">
        <v>141</v>
      </c>
      <c r="B161" s="34" t="s">
        <v>930</v>
      </c>
      <c r="C161" s="33">
        <v>2020</v>
      </c>
      <c r="D161" s="33"/>
      <c r="E161" s="33">
        <v>22</v>
      </c>
      <c r="F161" s="33">
        <v>12</v>
      </c>
    </row>
    <row r="162" spans="1:6" s="18" customFormat="1" ht="17.25" hidden="1" customHeight="1" outlineLevel="1">
      <c r="A162" s="33" t="s">
        <v>141</v>
      </c>
      <c r="B162" s="34" t="s">
        <v>931</v>
      </c>
      <c r="C162" s="33">
        <v>2020</v>
      </c>
      <c r="D162" s="33"/>
      <c r="E162" s="33">
        <v>41</v>
      </c>
      <c r="F162" s="33">
        <v>15</v>
      </c>
    </row>
    <row r="163" spans="1:6" s="18" customFormat="1" ht="17.25" hidden="1" customHeight="1" outlineLevel="1">
      <c r="A163" s="33" t="s">
        <v>141</v>
      </c>
      <c r="B163" s="34" t="s">
        <v>932</v>
      </c>
      <c r="C163" s="33">
        <v>2020</v>
      </c>
      <c r="D163" s="33"/>
      <c r="E163" s="33">
        <v>67</v>
      </c>
      <c r="F163" s="33">
        <v>45</v>
      </c>
    </row>
    <row r="164" spans="1:6" s="18" customFormat="1" ht="17.25" hidden="1" customHeight="1" outlineLevel="1">
      <c r="A164" s="33" t="s">
        <v>141</v>
      </c>
      <c r="B164" s="34" t="s">
        <v>933</v>
      </c>
      <c r="C164" s="33">
        <v>2020</v>
      </c>
      <c r="D164" s="33"/>
      <c r="E164" s="33">
        <v>82</v>
      </c>
      <c r="F164" s="33">
        <v>12</v>
      </c>
    </row>
    <row r="165" spans="1:6" s="18" customFormat="1" ht="17.25" hidden="1" customHeight="1" outlineLevel="1">
      <c r="A165" s="33" t="s">
        <v>141</v>
      </c>
      <c r="B165" s="34" t="s">
        <v>934</v>
      </c>
      <c r="C165" s="33">
        <v>2020</v>
      </c>
      <c r="D165" s="33"/>
      <c r="E165" s="33">
        <v>188</v>
      </c>
      <c r="F165" s="33">
        <v>15</v>
      </c>
    </row>
    <row r="166" spans="1:6" s="18" customFormat="1" ht="17.25" hidden="1" customHeight="1" outlineLevel="1">
      <c r="A166" s="33" t="s">
        <v>141</v>
      </c>
      <c r="B166" s="34" t="s">
        <v>935</v>
      </c>
      <c r="C166" s="33">
        <v>2020</v>
      </c>
      <c r="D166" s="33"/>
      <c r="E166" s="33">
        <v>55</v>
      </c>
      <c r="F166" s="33">
        <v>12</v>
      </c>
    </row>
    <row r="167" spans="1:6" s="18" customFormat="1" ht="17.25" hidden="1" customHeight="1" outlineLevel="1">
      <c r="A167" s="33" t="s">
        <v>141</v>
      </c>
      <c r="B167" s="34" t="s">
        <v>936</v>
      </c>
      <c r="C167" s="33">
        <v>2020</v>
      </c>
      <c r="D167" s="33"/>
      <c r="E167" s="33">
        <v>164</v>
      </c>
      <c r="F167" s="33">
        <v>10</v>
      </c>
    </row>
    <row r="168" spans="1:6" s="18" customFormat="1" ht="17.25" hidden="1" customHeight="1" outlineLevel="1">
      <c r="A168" s="33" t="s">
        <v>141</v>
      </c>
      <c r="B168" s="34" t="s">
        <v>937</v>
      </c>
      <c r="C168" s="33">
        <v>2020</v>
      </c>
      <c r="D168" s="33"/>
      <c r="E168" s="33">
        <v>52</v>
      </c>
      <c r="F168" s="33">
        <v>14</v>
      </c>
    </row>
    <row r="169" spans="1:6" s="18" customFormat="1" ht="17.25" hidden="1" customHeight="1" outlineLevel="1">
      <c r="A169" s="33" t="s">
        <v>141</v>
      </c>
      <c r="B169" s="34" t="s">
        <v>938</v>
      </c>
      <c r="C169" s="33">
        <v>2020</v>
      </c>
      <c r="D169" s="33"/>
      <c r="E169" s="33">
        <v>141</v>
      </c>
      <c r="F169" s="33">
        <v>10</v>
      </c>
    </row>
    <row r="170" spans="1:6" s="18" customFormat="1" ht="17.25" hidden="1" customHeight="1" outlineLevel="1">
      <c r="A170" s="33" t="s">
        <v>141</v>
      </c>
      <c r="B170" s="34" t="s">
        <v>939</v>
      </c>
      <c r="C170" s="33">
        <v>2020</v>
      </c>
      <c r="D170" s="33"/>
      <c r="E170" s="33">
        <v>161</v>
      </c>
      <c r="F170" s="33">
        <v>15</v>
      </c>
    </row>
    <row r="171" spans="1:6" s="18" customFormat="1" ht="17.25" hidden="1" customHeight="1" outlineLevel="1">
      <c r="A171" s="33" t="s">
        <v>141</v>
      </c>
      <c r="B171" s="34" t="s">
        <v>940</v>
      </c>
      <c r="C171" s="33">
        <v>2020</v>
      </c>
      <c r="D171" s="33"/>
      <c r="E171" s="33">
        <v>5</v>
      </c>
      <c r="F171" s="33">
        <v>15</v>
      </c>
    </row>
    <row r="172" spans="1:6" s="18" customFormat="1" ht="17.25" hidden="1" customHeight="1" outlineLevel="1">
      <c r="A172" s="33" t="s">
        <v>141</v>
      </c>
      <c r="B172" s="34" t="s">
        <v>941</v>
      </c>
      <c r="C172" s="33">
        <v>2020</v>
      </c>
      <c r="D172" s="33"/>
      <c r="E172" s="33">
        <v>100</v>
      </c>
      <c r="F172" s="33">
        <v>12</v>
      </c>
    </row>
    <row r="173" spans="1:6" s="18" customFormat="1" ht="17.25" hidden="1" customHeight="1" outlineLevel="1">
      <c r="A173" s="33" t="s">
        <v>141</v>
      </c>
      <c r="B173" s="34" t="s">
        <v>942</v>
      </c>
      <c r="C173" s="33">
        <v>2020</v>
      </c>
      <c r="D173" s="33"/>
      <c r="E173" s="33">
        <v>31</v>
      </c>
      <c r="F173" s="33">
        <v>30</v>
      </c>
    </row>
    <row r="174" spans="1:6" s="18" customFormat="1" ht="17.25" hidden="1" customHeight="1" outlineLevel="1">
      <c r="A174" s="33" t="s">
        <v>141</v>
      </c>
      <c r="B174" s="34" t="s">
        <v>943</v>
      </c>
      <c r="C174" s="33">
        <v>2020</v>
      </c>
      <c r="D174" s="33"/>
      <c r="E174" s="33">
        <v>151</v>
      </c>
      <c r="F174" s="33">
        <v>15</v>
      </c>
    </row>
    <row r="175" spans="1:6" s="18" customFormat="1" ht="17.25" hidden="1" customHeight="1" outlineLevel="1">
      <c r="A175" s="33" t="s">
        <v>141</v>
      </c>
      <c r="B175" s="34" t="s">
        <v>944</v>
      </c>
      <c r="C175" s="33">
        <v>2020</v>
      </c>
      <c r="D175" s="33"/>
      <c r="E175" s="33">
        <v>210</v>
      </c>
      <c r="F175" s="33">
        <v>30</v>
      </c>
    </row>
    <row r="176" spans="1:6" s="18" customFormat="1" ht="17.25" hidden="1" customHeight="1" outlineLevel="1">
      <c r="A176" s="33" t="s">
        <v>141</v>
      </c>
      <c r="B176" s="34" t="s">
        <v>945</v>
      </c>
      <c r="C176" s="33">
        <v>2020</v>
      </c>
      <c r="D176" s="33"/>
      <c r="E176" s="33">
        <v>217</v>
      </c>
      <c r="F176" s="33">
        <v>40</v>
      </c>
    </row>
    <row r="177" spans="1:6" s="18" customFormat="1" ht="17.25" hidden="1" customHeight="1" outlineLevel="1">
      <c r="A177" s="33" t="s">
        <v>141</v>
      </c>
      <c r="B177" s="34" t="s">
        <v>946</v>
      </c>
      <c r="C177" s="33">
        <v>2020</v>
      </c>
      <c r="D177" s="33"/>
      <c r="E177" s="33">
        <v>40</v>
      </c>
      <c r="F177" s="33">
        <v>10</v>
      </c>
    </row>
    <row r="178" spans="1:6" s="18" customFormat="1" ht="17.25" hidden="1" customHeight="1" outlineLevel="1">
      <c r="A178" s="33" t="s">
        <v>141</v>
      </c>
      <c r="B178" s="34" t="s">
        <v>947</v>
      </c>
      <c r="C178" s="33">
        <v>2020</v>
      </c>
      <c r="D178" s="33"/>
      <c r="E178" s="33">
        <v>3</v>
      </c>
      <c r="F178" s="33">
        <v>150</v>
      </c>
    </row>
    <row r="179" spans="1:6" s="18" customFormat="1" ht="17.25" hidden="1" customHeight="1" outlineLevel="1">
      <c r="A179" s="33" t="s">
        <v>141</v>
      </c>
      <c r="B179" s="34" t="s">
        <v>948</v>
      </c>
      <c r="C179" s="33">
        <v>2020</v>
      </c>
      <c r="D179" s="33"/>
      <c r="E179" s="33">
        <v>94</v>
      </c>
      <c r="F179" s="33">
        <v>140</v>
      </c>
    </row>
    <row r="180" spans="1:6" s="18" customFormat="1" ht="17.25" hidden="1" customHeight="1" outlineLevel="1">
      <c r="A180" s="33" t="s">
        <v>141</v>
      </c>
      <c r="B180" s="34" t="s">
        <v>949</v>
      </c>
      <c r="C180" s="33">
        <v>2020</v>
      </c>
      <c r="D180" s="33"/>
      <c r="E180" s="33">
        <v>400</v>
      </c>
      <c r="F180" s="33">
        <v>10</v>
      </c>
    </row>
    <row r="181" spans="1:6" s="18" customFormat="1" ht="17.25" hidden="1" customHeight="1" outlineLevel="1">
      <c r="A181" s="33" t="s">
        <v>141</v>
      </c>
      <c r="B181" s="34" t="s">
        <v>950</v>
      </c>
      <c r="C181" s="33">
        <v>2020</v>
      </c>
      <c r="D181" s="33"/>
      <c r="E181" s="33">
        <v>59</v>
      </c>
      <c r="F181" s="33">
        <v>10</v>
      </c>
    </row>
    <row r="182" spans="1:6" s="18" customFormat="1" ht="17.25" hidden="1" customHeight="1" outlineLevel="1">
      <c r="A182" s="33" t="s">
        <v>141</v>
      </c>
      <c r="B182" s="34" t="s">
        <v>951</v>
      </c>
      <c r="C182" s="33">
        <v>2020</v>
      </c>
      <c r="D182" s="33"/>
      <c r="E182" s="33">
        <v>84</v>
      </c>
      <c r="F182" s="33">
        <v>14</v>
      </c>
    </row>
    <row r="183" spans="1:6" s="18" customFormat="1" ht="17.25" hidden="1" customHeight="1" outlineLevel="1">
      <c r="A183" s="33" t="s">
        <v>141</v>
      </c>
      <c r="B183" s="34" t="s">
        <v>952</v>
      </c>
      <c r="C183" s="33">
        <v>2020</v>
      </c>
      <c r="D183" s="33"/>
      <c r="E183" s="33">
        <v>9</v>
      </c>
      <c r="F183" s="33">
        <v>30</v>
      </c>
    </row>
    <row r="184" spans="1:6" s="18" customFormat="1" ht="17.25" hidden="1" customHeight="1" outlineLevel="1">
      <c r="A184" s="33" t="s">
        <v>141</v>
      </c>
      <c r="B184" s="34" t="s">
        <v>953</v>
      </c>
      <c r="C184" s="33">
        <v>2020</v>
      </c>
      <c r="D184" s="33"/>
      <c r="E184" s="33">
        <v>393</v>
      </c>
      <c r="F184" s="33">
        <v>40</v>
      </c>
    </row>
    <row r="185" spans="1:6" s="18" customFormat="1" ht="17.25" hidden="1" customHeight="1" outlineLevel="1">
      <c r="A185" s="33" t="s">
        <v>141</v>
      </c>
      <c r="B185" s="34" t="s">
        <v>954</v>
      </c>
      <c r="C185" s="33">
        <v>2020</v>
      </c>
      <c r="D185" s="33"/>
      <c r="E185" s="33">
        <v>770</v>
      </c>
      <c r="F185" s="33">
        <v>30</v>
      </c>
    </row>
    <row r="186" spans="1:6" s="18" customFormat="1" ht="17.25" hidden="1" customHeight="1" outlineLevel="1">
      <c r="A186" s="33" t="s">
        <v>141</v>
      </c>
      <c r="B186" s="34" t="s">
        <v>955</v>
      </c>
      <c r="C186" s="33">
        <v>2020</v>
      </c>
      <c r="D186" s="33"/>
      <c r="E186" s="33">
        <v>118</v>
      </c>
      <c r="F186" s="33">
        <v>100</v>
      </c>
    </row>
    <row r="187" spans="1:6" s="18" customFormat="1" ht="17.25" hidden="1" customHeight="1" outlineLevel="1">
      <c r="A187" s="33" t="s">
        <v>141</v>
      </c>
      <c r="B187" s="34" t="s">
        <v>956</v>
      </c>
      <c r="C187" s="33">
        <v>2020</v>
      </c>
      <c r="D187" s="33"/>
      <c r="E187" s="33">
        <v>14</v>
      </c>
      <c r="F187" s="33">
        <v>150</v>
      </c>
    </row>
    <row r="188" spans="1:6" s="18" customFormat="1" ht="17.25" hidden="1" customHeight="1" outlineLevel="1">
      <c r="A188" s="33" t="s">
        <v>141</v>
      </c>
      <c r="B188" s="34" t="s">
        <v>957</v>
      </c>
      <c r="C188" s="33">
        <v>2020</v>
      </c>
      <c r="D188" s="33"/>
      <c r="E188" s="33">
        <v>112</v>
      </c>
      <c r="F188" s="33">
        <v>80</v>
      </c>
    </row>
    <row r="189" spans="1:6" s="18" customFormat="1" ht="17.25" hidden="1" customHeight="1" outlineLevel="1">
      <c r="A189" s="33" t="s">
        <v>141</v>
      </c>
      <c r="B189" s="34" t="s">
        <v>958</v>
      </c>
      <c r="C189" s="33">
        <v>2020</v>
      </c>
      <c r="D189" s="33"/>
      <c r="E189" s="33">
        <v>69</v>
      </c>
      <c r="F189" s="33">
        <v>15</v>
      </c>
    </row>
    <row r="190" spans="1:6" s="18" customFormat="1" ht="17.25" hidden="1" customHeight="1" outlineLevel="1">
      <c r="A190" s="33" t="s">
        <v>141</v>
      </c>
      <c r="B190" s="34" t="s">
        <v>959</v>
      </c>
      <c r="C190" s="33">
        <v>2020</v>
      </c>
      <c r="D190" s="33"/>
      <c r="E190" s="33">
        <v>102</v>
      </c>
      <c r="F190" s="33">
        <v>30</v>
      </c>
    </row>
    <row r="191" spans="1:6" s="18" customFormat="1" ht="17.25" hidden="1" customHeight="1" outlineLevel="1">
      <c r="A191" s="33" t="s">
        <v>141</v>
      </c>
      <c r="B191" s="34" t="s">
        <v>960</v>
      </c>
      <c r="C191" s="33">
        <v>2020</v>
      </c>
      <c r="D191" s="33"/>
      <c r="E191" s="33">
        <v>488</v>
      </c>
      <c r="F191" s="33">
        <v>52</v>
      </c>
    </row>
    <row r="192" spans="1:6" s="18" customFormat="1" ht="17.25" hidden="1" customHeight="1" outlineLevel="1">
      <c r="A192" s="33" t="s">
        <v>141</v>
      </c>
      <c r="B192" s="34" t="s">
        <v>675</v>
      </c>
      <c r="C192" s="33">
        <v>2020</v>
      </c>
      <c r="D192" s="33"/>
      <c r="E192" s="33">
        <v>7</v>
      </c>
      <c r="F192" s="33">
        <v>15</v>
      </c>
    </row>
    <row r="193" spans="1:6" s="18" customFormat="1" ht="17.25" hidden="1" customHeight="1" outlineLevel="1">
      <c r="A193" s="33" t="s">
        <v>141</v>
      </c>
      <c r="B193" s="34" t="s">
        <v>961</v>
      </c>
      <c r="C193" s="33">
        <v>2020</v>
      </c>
      <c r="D193" s="33"/>
      <c r="E193" s="33">
        <v>4</v>
      </c>
      <c r="F193" s="33">
        <v>95</v>
      </c>
    </row>
    <row r="194" spans="1:6" s="18" customFormat="1" ht="17.25" hidden="1" customHeight="1" outlineLevel="1">
      <c r="A194" s="33" t="s">
        <v>141</v>
      </c>
      <c r="B194" s="34" t="s">
        <v>962</v>
      </c>
      <c r="C194" s="33">
        <v>2020</v>
      </c>
      <c r="D194" s="33"/>
      <c r="E194" s="33">
        <v>16</v>
      </c>
      <c r="F194" s="33">
        <v>150</v>
      </c>
    </row>
    <row r="195" spans="1:6" s="18" customFormat="1" ht="17.25" hidden="1" customHeight="1" outlineLevel="1">
      <c r="A195" s="33" t="s">
        <v>141</v>
      </c>
      <c r="B195" s="34" t="s">
        <v>963</v>
      </c>
      <c r="C195" s="33">
        <v>2020</v>
      </c>
      <c r="D195" s="33"/>
      <c r="E195" s="33">
        <v>182</v>
      </c>
      <c r="F195" s="33">
        <v>55</v>
      </c>
    </row>
    <row r="196" spans="1:6" s="18" customFormat="1" ht="17.25" hidden="1" customHeight="1" outlineLevel="1">
      <c r="A196" s="33" t="s">
        <v>141</v>
      </c>
      <c r="B196" s="34" t="s">
        <v>964</v>
      </c>
      <c r="C196" s="33">
        <v>2020</v>
      </c>
      <c r="D196" s="33"/>
      <c r="E196" s="33">
        <v>98</v>
      </c>
      <c r="F196" s="33">
        <v>10</v>
      </c>
    </row>
    <row r="197" spans="1:6" s="18" customFormat="1" ht="17.25" hidden="1" customHeight="1" outlineLevel="1">
      <c r="A197" s="33" t="s">
        <v>141</v>
      </c>
      <c r="B197" s="34" t="s">
        <v>965</v>
      </c>
      <c r="C197" s="33">
        <v>2020</v>
      </c>
      <c r="D197" s="33"/>
      <c r="E197" s="33">
        <v>270</v>
      </c>
      <c r="F197" s="33">
        <v>50</v>
      </c>
    </row>
    <row r="198" spans="1:6" s="18" customFormat="1" ht="17.25" hidden="1" customHeight="1" outlineLevel="1">
      <c r="A198" s="33" t="s">
        <v>141</v>
      </c>
      <c r="B198" s="34" t="s">
        <v>966</v>
      </c>
      <c r="C198" s="33">
        <v>2020</v>
      </c>
      <c r="D198" s="33"/>
      <c r="E198" s="33">
        <v>217</v>
      </c>
      <c r="F198" s="33">
        <v>50</v>
      </c>
    </row>
    <row r="199" spans="1:6" s="18" customFormat="1" ht="17.25" hidden="1" customHeight="1" outlineLevel="1">
      <c r="A199" s="33" t="s">
        <v>141</v>
      </c>
      <c r="B199" s="34" t="s">
        <v>967</v>
      </c>
      <c r="C199" s="33">
        <v>2020</v>
      </c>
      <c r="D199" s="33"/>
      <c r="E199" s="33">
        <v>7</v>
      </c>
      <c r="F199" s="33">
        <v>100</v>
      </c>
    </row>
    <row r="200" spans="1:6" s="18" customFormat="1" ht="17.25" hidden="1" customHeight="1" outlineLevel="1">
      <c r="A200" s="33" t="s">
        <v>141</v>
      </c>
      <c r="B200" s="34" t="s">
        <v>968</v>
      </c>
      <c r="C200" s="33">
        <v>2020</v>
      </c>
      <c r="D200" s="33"/>
      <c r="E200" s="33">
        <v>413</v>
      </c>
      <c r="F200" s="33">
        <v>270</v>
      </c>
    </row>
    <row r="201" spans="1:6" s="18" customFormat="1" ht="17.25" hidden="1" customHeight="1" outlineLevel="1">
      <c r="A201" s="33" t="s">
        <v>141</v>
      </c>
      <c r="B201" s="34" t="s">
        <v>969</v>
      </c>
      <c r="C201" s="33">
        <v>2020</v>
      </c>
      <c r="D201" s="33"/>
      <c r="E201" s="33">
        <v>263</v>
      </c>
      <c r="F201" s="33">
        <v>25</v>
      </c>
    </row>
    <row r="202" spans="1:6" s="18" customFormat="1" ht="17.25" hidden="1" customHeight="1" outlineLevel="1">
      <c r="A202" s="33" t="s">
        <v>141</v>
      </c>
      <c r="B202" s="34" t="s">
        <v>970</v>
      </c>
      <c r="C202" s="33">
        <v>2020</v>
      </c>
      <c r="D202" s="33"/>
      <c r="E202" s="33">
        <v>40</v>
      </c>
      <c r="F202" s="33">
        <v>15</v>
      </c>
    </row>
    <row r="203" spans="1:6" s="18" customFormat="1" ht="17.25" hidden="1" customHeight="1" outlineLevel="1">
      <c r="A203" s="33" t="s">
        <v>141</v>
      </c>
      <c r="B203" s="34" t="s">
        <v>971</v>
      </c>
      <c r="C203" s="33">
        <v>2020</v>
      </c>
      <c r="D203" s="33"/>
      <c r="E203" s="33">
        <v>51</v>
      </c>
      <c r="F203" s="33">
        <v>15</v>
      </c>
    </row>
    <row r="204" spans="1:6" s="18" customFormat="1" ht="17.25" hidden="1" customHeight="1" outlineLevel="1">
      <c r="A204" s="33" t="s">
        <v>141</v>
      </c>
      <c r="B204" s="34" t="s">
        <v>972</v>
      </c>
      <c r="C204" s="33">
        <v>2020</v>
      </c>
      <c r="D204" s="33"/>
      <c r="E204" s="33">
        <v>116</v>
      </c>
      <c r="F204" s="33">
        <v>30</v>
      </c>
    </row>
    <row r="205" spans="1:6" s="18" customFormat="1" ht="17.25" hidden="1" customHeight="1" outlineLevel="1">
      <c r="A205" s="33" t="s">
        <v>141</v>
      </c>
      <c r="B205" s="34" t="s">
        <v>973</v>
      </c>
      <c r="C205" s="33">
        <v>2020</v>
      </c>
      <c r="D205" s="33"/>
      <c r="E205" s="33">
        <v>142</v>
      </c>
      <c r="F205" s="33">
        <v>12</v>
      </c>
    </row>
    <row r="206" spans="1:6" s="18" customFormat="1" ht="17.25" hidden="1" customHeight="1" outlineLevel="1">
      <c r="A206" s="33" t="s">
        <v>141</v>
      </c>
      <c r="B206" s="34" t="s">
        <v>974</v>
      </c>
      <c r="C206" s="33">
        <v>2020</v>
      </c>
      <c r="D206" s="33"/>
      <c r="E206" s="33">
        <v>46</v>
      </c>
      <c r="F206" s="33">
        <v>90</v>
      </c>
    </row>
    <row r="207" spans="1:6" s="18" customFormat="1" ht="17.25" hidden="1" customHeight="1" outlineLevel="1">
      <c r="A207" s="33" t="s">
        <v>141</v>
      </c>
      <c r="B207" s="34" t="s">
        <v>975</v>
      </c>
      <c r="C207" s="33">
        <v>2020</v>
      </c>
      <c r="D207" s="33"/>
      <c r="E207" s="33">
        <v>7</v>
      </c>
      <c r="F207" s="33">
        <v>100</v>
      </c>
    </row>
    <row r="208" spans="1:6" s="18" customFormat="1" ht="17.25" hidden="1" customHeight="1" outlineLevel="1">
      <c r="A208" s="33" t="s">
        <v>141</v>
      </c>
      <c r="B208" s="34" t="s">
        <v>976</v>
      </c>
      <c r="C208" s="33">
        <v>2020</v>
      </c>
      <c r="D208" s="33"/>
      <c r="E208" s="33">
        <v>26</v>
      </c>
      <c r="F208" s="33">
        <v>40</v>
      </c>
    </row>
    <row r="209" spans="1:6" s="18" customFormat="1" ht="17.25" hidden="1" customHeight="1" outlineLevel="1">
      <c r="A209" s="33" t="s">
        <v>141</v>
      </c>
      <c r="B209" s="34" t="s">
        <v>977</v>
      </c>
      <c r="C209" s="33">
        <v>2020</v>
      </c>
      <c r="D209" s="33"/>
      <c r="E209" s="33">
        <v>95</v>
      </c>
      <c r="F209" s="33">
        <v>15</v>
      </c>
    </row>
    <row r="210" spans="1:6" s="18" customFormat="1" ht="17.25" hidden="1" customHeight="1" outlineLevel="1">
      <c r="A210" s="33" t="s">
        <v>141</v>
      </c>
      <c r="B210" s="34" t="s">
        <v>978</v>
      </c>
      <c r="C210" s="33">
        <v>2020</v>
      </c>
      <c r="D210" s="33"/>
      <c r="E210" s="33">
        <v>119</v>
      </c>
      <c r="F210" s="33">
        <v>15</v>
      </c>
    </row>
    <row r="211" spans="1:6" s="18" customFormat="1" ht="17.25" hidden="1" customHeight="1" outlineLevel="1">
      <c r="A211" s="33" t="s">
        <v>141</v>
      </c>
      <c r="B211" s="34" t="s">
        <v>979</v>
      </c>
      <c r="C211" s="33">
        <v>2020</v>
      </c>
      <c r="D211" s="33"/>
      <c r="E211" s="33">
        <v>35</v>
      </c>
      <c r="F211" s="33">
        <v>15</v>
      </c>
    </row>
    <row r="212" spans="1:6" s="18" customFormat="1" ht="17.25" hidden="1" customHeight="1" outlineLevel="1">
      <c r="A212" s="33" t="s">
        <v>141</v>
      </c>
      <c r="B212" s="34" t="s">
        <v>980</v>
      </c>
      <c r="C212" s="33">
        <v>2020</v>
      </c>
      <c r="D212" s="33"/>
      <c r="E212" s="33">
        <v>50</v>
      </c>
      <c r="F212" s="33">
        <v>15</v>
      </c>
    </row>
    <row r="213" spans="1:6" s="18" customFormat="1" ht="17.25" hidden="1" customHeight="1" outlineLevel="1">
      <c r="A213" s="33" t="s">
        <v>141</v>
      </c>
      <c r="B213" s="34" t="s">
        <v>981</v>
      </c>
      <c r="C213" s="33">
        <v>2020</v>
      </c>
      <c r="D213" s="33"/>
      <c r="E213" s="33">
        <v>24</v>
      </c>
      <c r="F213" s="33">
        <v>65</v>
      </c>
    </row>
    <row r="214" spans="1:6" s="18" customFormat="1" ht="17.25" hidden="1" customHeight="1" outlineLevel="1">
      <c r="A214" s="33" t="s">
        <v>141</v>
      </c>
      <c r="B214" s="34" t="s">
        <v>982</v>
      </c>
      <c r="C214" s="33">
        <v>2020</v>
      </c>
      <c r="D214" s="33"/>
      <c r="E214" s="33">
        <v>169</v>
      </c>
      <c r="F214" s="33">
        <v>26</v>
      </c>
    </row>
    <row r="215" spans="1:6" s="18" customFormat="1" ht="17.25" hidden="1" customHeight="1" outlineLevel="1">
      <c r="A215" s="33" t="s">
        <v>141</v>
      </c>
      <c r="B215" s="34" t="s">
        <v>983</v>
      </c>
      <c r="C215" s="33">
        <v>2020</v>
      </c>
      <c r="D215" s="33"/>
      <c r="E215" s="33">
        <v>68</v>
      </c>
      <c r="F215" s="33">
        <v>15</v>
      </c>
    </row>
    <row r="216" spans="1:6" s="18" customFormat="1" ht="17.25" hidden="1" customHeight="1" outlineLevel="1">
      <c r="A216" s="33" t="s">
        <v>141</v>
      </c>
      <c r="B216" s="34" t="s">
        <v>984</v>
      </c>
      <c r="C216" s="33">
        <v>2020</v>
      </c>
      <c r="D216" s="33"/>
      <c r="E216" s="33">
        <v>80</v>
      </c>
      <c r="F216" s="33">
        <v>10</v>
      </c>
    </row>
    <row r="217" spans="1:6" s="18" customFormat="1" ht="17.25" hidden="1" customHeight="1" outlineLevel="1">
      <c r="A217" s="33" t="s">
        <v>141</v>
      </c>
      <c r="B217" s="34" t="s">
        <v>985</v>
      </c>
      <c r="C217" s="33">
        <v>2020</v>
      </c>
      <c r="D217" s="33"/>
      <c r="E217" s="33">
        <v>50</v>
      </c>
      <c r="F217" s="33">
        <v>30</v>
      </c>
    </row>
    <row r="218" spans="1:6" s="18" customFormat="1" ht="17.25" hidden="1" customHeight="1" outlineLevel="1">
      <c r="A218" s="33" t="s">
        <v>141</v>
      </c>
      <c r="B218" s="34" t="s">
        <v>986</v>
      </c>
      <c r="C218" s="33">
        <v>2020</v>
      </c>
      <c r="D218" s="33"/>
      <c r="E218" s="33">
        <v>55</v>
      </c>
      <c r="F218" s="33">
        <v>15</v>
      </c>
    </row>
    <row r="219" spans="1:6" s="18" customFormat="1" ht="17.25" hidden="1" customHeight="1" outlineLevel="1">
      <c r="A219" s="33" t="s">
        <v>141</v>
      </c>
      <c r="B219" s="34" t="s">
        <v>987</v>
      </c>
      <c r="C219" s="33">
        <v>2020</v>
      </c>
      <c r="D219" s="33"/>
      <c r="E219" s="33">
        <v>84</v>
      </c>
      <c r="F219" s="33">
        <v>15</v>
      </c>
    </row>
    <row r="220" spans="1:6" s="18" customFormat="1" ht="17.25" hidden="1" customHeight="1" outlineLevel="1">
      <c r="A220" s="33" t="s">
        <v>141</v>
      </c>
      <c r="B220" s="34" t="s">
        <v>988</v>
      </c>
      <c r="C220" s="33">
        <v>2020</v>
      </c>
      <c r="D220" s="33"/>
      <c r="E220" s="33">
        <v>313</v>
      </c>
      <c r="F220" s="33">
        <v>24</v>
      </c>
    </row>
    <row r="221" spans="1:6" s="18" customFormat="1" ht="17.25" hidden="1" customHeight="1" outlineLevel="1">
      <c r="A221" s="33" t="s">
        <v>141</v>
      </c>
      <c r="B221" s="34" t="s">
        <v>989</v>
      </c>
      <c r="C221" s="33">
        <v>2020</v>
      </c>
      <c r="D221" s="33"/>
      <c r="E221" s="33">
        <v>60</v>
      </c>
      <c r="F221" s="33">
        <v>19</v>
      </c>
    </row>
    <row r="222" spans="1:6" s="18" customFormat="1" ht="17.25" hidden="1" customHeight="1" outlineLevel="1">
      <c r="A222" s="33" t="s">
        <v>141</v>
      </c>
      <c r="B222" s="34" t="s">
        <v>990</v>
      </c>
      <c r="C222" s="33">
        <v>2020</v>
      </c>
      <c r="D222" s="33"/>
      <c r="E222" s="33">
        <v>3</v>
      </c>
      <c r="F222" s="33">
        <v>150</v>
      </c>
    </row>
    <row r="223" spans="1:6" s="18" customFormat="1" ht="17.25" hidden="1" customHeight="1" outlineLevel="1">
      <c r="A223" s="33" t="s">
        <v>141</v>
      </c>
      <c r="B223" s="34" t="s">
        <v>991</v>
      </c>
      <c r="C223" s="33">
        <v>2020</v>
      </c>
      <c r="D223" s="33"/>
      <c r="E223" s="33">
        <v>10</v>
      </c>
      <c r="F223" s="33">
        <v>23.8</v>
      </c>
    </row>
    <row r="224" spans="1:6" s="18" customFormat="1" ht="17.25" hidden="1" customHeight="1" outlineLevel="1">
      <c r="A224" s="33" t="s">
        <v>141</v>
      </c>
      <c r="B224" s="34" t="s">
        <v>992</v>
      </c>
      <c r="C224" s="33">
        <v>2020</v>
      </c>
      <c r="D224" s="33"/>
      <c r="E224" s="33">
        <v>58</v>
      </c>
      <c r="F224" s="33">
        <v>15</v>
      </c>
    </row>
    <row r="225" spans="1:6" s="18" customFormat="1" ht="17.25" hidden="1" customHeight="1" outlineLevel="1">
      <c r="A225" s="33" t="s">
        <v>141</v>
      </c>
      <c r="B225" s="34" t="s">
        <v>993</v>
      </c>
      <c r="C225" s="33">
        <v>2020</v>
      </c>
      <c r="D225" s="33"/>
      <c r="E225" s="33">
        <v>64</v>
      </c>
      <c r="F225" s="33">
        <v>10</v>
      </c>
    </row>
    <row r="226" spans="1:6" s="18" customFormat="1" ht="17.25" hidden="1" customHeight="1" outlineLevel="1">
      <c r="A226" s="33" t="s">
        <v>141</v>
      </c>
      <c r="B226" s="34" t="s">
        <v>994</v>
      </c>
      <c r="C226" s="33">
        <v>2020</v>
      </c>
      <c r="D226" s="33"/>
      <c r="E226" s="33">
        <v>53</v>
      </c>
      <c r="F226" s="33">
        <v>114</v>
      </c>
    </row>
    <row r="227" spans="1:6" s="18" customFormat="1" ht="17.25" hidden="1" customHeight="1" outlineLevel="1">
      <c r="A227" s="33" t="s">
        <v>141</v>
      </c>
      <c r="B227" s="34" t="s">
        <v>995</v>
      </c>
      <c r="C227" s="33">
        <v>2020</v>
      </c>
      <c r="D227" s="33"/>
      <c r="E227" s="33">
        <v>7</v>
      </c>
      <c r="F227" s="33">
        <v>15</v>
      </c>
    </row>
    <row r="228" spans="1:6" s="18" customFormat="1" ht="17.25" hidden="1" customHeight="1" outlineLevel="1">
      <c r="A228" s="33" t="s">
        <v>141</v>
      </c>
      <c r="B228" s="34" t="s">
        <v>996</v>
      </c>
      <c r="C228" s="33">
        <v>2020</v>
      </c>
      <c r="D228" s="33"/>
      <c r="E228" s="33">
        <v>73</v>
      </c>
      <c r="F228" s="33">
        <v>60</v>
      </c>
    </row>
    <row r="229" spans="1:6" s="18" customFormat="1" ht="17.25" hidden="1" customHeight="1" outlineLevel="1">
      <c r="A229" s="33" t="s">
        <v>141</v>
      </c>
      <c r="B229" s="34" t="s">
        <v>997</v>
      </c>
      <c r="C229" s="33">
        <v>2020</v>
      </c>
      <c r="D229" s="33"/>
      <c r="E229" s="33">
        <v>314</v>
      </c>
      <c r="F229" s="33">
        <v>15</v>
      </c>
    </row>
    <row r="230" spans="1:6" s="18" customFormat="1" ht="17.25" hidden="1" customHeight="1" outlineLevel="1">
      <c r="A230" s="33" t="s">
        <v>141</v>
      </c>
      <c r="B230" s="34" t="s">
        <v>998</v>
      </c>
      <c r="C230" s="33">
        <v>2020</v>
      </c>
      <c r="D230" s="33"/>
      <c r="E230" s="33">
        <v>60</v>
      </c>
      <c r="F230" s="33">
        <v>15</v>
      </c>
    </row>
    <row r="231" spans="1:6" s="18" customFormat="1" ht="17.25" hidden="1" customHeight="1" outlineLevel="1">
      <c r="A231" s="33" t="s">
        <v>141</v>
      </c>
      <c r="B231" s="34" t="s">
        <v>999</v>
      </c>
      <c r="C231" s="33">
        <v>2020</v>
      </c>
      <c r="D231" s="33"/>
      <c r="E231" s="33">
        <v>233</v>
      </c>
      <c r="F231" s="33">
        <v>15</v>
      </c>
    </row>
    <row r="232" spans="1:6" s="18" customFormat="1" ht="17.25" hidden="1" customHeight="1" outlineLevel="1">
      <c r="A232" s="33" t="s">
        <v>141</v>
      </c>
      <c r="B232" s="34" t="s">
        <v>1000</v>
      </c>
      <c r="C232" s="33">
        <v>2020</v>
      </c>
      <c r="D232" s="33"/>
      <c r="E232" s="33">
        <v>197</v>
      </c>
      <c r="F232" s="33">
        <v>15</v>
      </c>
    </row>
    <row r="233" spans="1:6" s="18" customFormat="1" ht="17.25" hidden="1" customHeight="1" outlineLevel="1">
      <c r="A233" s="33" t="s">
        <v>141</v>
      </c>
      <c r="B233" s="34" t="s">
        <v>1001</v>
      </c>
      <c r="C233" s="33">
        <v>2020</v>
      </c>
      <c r="D233" s="33"/>
      <c r="E233" s="33">
        <v>159</v>
      </c>
      <c r="F233" s="33">
        <v>30</v>
      </c>
    </row>
    <row r="234" spans="1:6" s="18" customFormat="1" ht="17.25" hidden="1" customHeight="1" outlineLevel="1">
      <c r="A234" s="33" t="s">
        <v>141</v>
      </c>
      <c r="B234" s="34" t="s">
        <v>1002</v>
      </c>
      <c r="C234" s="33">
        <v>2020</v>
      </c>
      <c r="D234" s="33"/>
      <c r="E234" s="33">
        <v>90</v>
      </c>
      <c r="F234" s="33">
        <v>15</v>
      </c>
    </row>
    <row r="235" spans="1:6" s="18" customFormat="1" ht="17.25" hidden="1" customHeight="1" outlineLevel="1">
      <c r="A235" s="33" t="s">
        <v>141</v>
      </c>
      <c r="B235" s="34" t="s">
        <v>1003</v>
      </c>
      <c r="C235" s="33">
        <v>2020</v>
      </c>
      <c r="D235" s="33"/>
      <c r="E235" s="33">
        <v>42</v>
      </c>
      <c r="F235" s="33">
        <v>15</v>
      </c>
    </row>
    <row r="236" spans="1:6" s="18" customFormat="1" ht="17.25" hidden="1" customHeight="1" outlineLevel="1">
      <c r="A236" s="33" t="s">
        <v>141</v>
      </c>
      <c r="B236" s="34" t="s">
        <v>1004</v>
      </c>
      <c r="C236" s="33">
        <v>2020</v>
      </c>
      <c r="D236" s="33"/>
      <c r="E236" s="33">
        <v>80</v>
      </c>
      <c r="F236" s="33">
        <v>10</v>
      </c>
    </row>
    <row r="237" spans="1:6" s="18" customFormat="1" ht="17.25" hidden="1" customHeight="1" outlineLevel="1">
      <c r="A237" s="33" t="s">
        <v>141</v>
      </c>
      <c r="B237" s="34" t="s">
        <v>1005</v>
      </c>
      <c r="C237" s="33">
        <v>2020</v>
      </c>
      <c r="D237" s="33"/>
      <c r="E237" s="33">
        <v>57</v>
      </c>
      <c r="F237" s="33">
        <v>12</v>
      </c>
    </row>
    <row r="238" spans="1:6" s="18" customFormat="1" ht="17.25" hidden="1" customHeight="1" outlineLevel="1">
      <c r="A238" s="33" t="s">
        <v>141</v>
      </c>
      <c r="B238" s="34" t="s">
        <v>1006</v>
      </c>
      <c r="C238" s="33">
        <v>2020</v>
      </c>
      <c r="D238" s="33"/>
      <c r="E238" s="33">
        <v>215</v>
      </c>
      <c r="F238" s="33">
        <v>15</v>
      </c>
    </row>
    <row r="239" spans="1:6" s="18" customFormat="1" ht="17.25" hidden="1" customHeight="1" outlineLevel="1">
      <c r="A239" s="33" t="s">
        <v>141</v>
      </c>
      <c r="B239" s="34" t="s">
        <v>1007</v>
      </c>
      <c r="C239" s="33">
        <v>2020</v>
      </c>
      <c r="D239" s="33"/>
      <c r="E239" s="33">
        <v>140</v>
      </c>
      <c r="F239" s="33">
        <v>45</v>
      </c>
    </row>
    <row r="240" spans="1:6" s="18" customFormat="1" ht="17.25" hidden="1" customHeight="1" outlineLevel="1">
      <c r="A240" s="33" t="s">
        <v>141</v>
      </c>
      <c r="B240" s="34" t="s">
        <v>1008</v>
      </c>
      <c r="C240" s="33">
        <v>2020</v>
      </c>
      <c r="D240" s="33"/>
      <c r="E240" s="33">
        <v>90</v>
      </c>
      <c r="F240" s="33">
        <v>15</v>
      </c>
    </row>
    <row r="241" spans="1:6" s="18" customFormat="1" ht="17.25" hidden="1" customHeight="1" outlineLevel="1">
      <c r="A241" s="33" t="s">
        <v>141</v>
      </c>
      <c r="B241" s="34" t="s">
        <v>1009</v>
      </c>
      <c r="C241" s="33">
        <v>2020</v>
      </c>
      <c r="D241" s="33"/>
      <c r="E241" s="33">
        <v>364</v>
      </c>
      <c r="F241" s="33">
        <v>15</v>
      </c>
    </row>
    <row r="242" spans="1:6" s="18" customFormat="1" ht="17.25" hidden="1" customHeight="1" outlineLevel="1">
      <c r="A242" s="33" t="s">
        <v>141</v>
      </c>
      <c r="B242" s="34" t="s">
        <v>1010</v>
      </c>
      <c r="C242" s="33">
        <v>2020</v>
      </c>
      <c r="D242" s="33"/>
      <c r="E242" s="33">
        <v>3</v>
      </c>
      <c r="F242" s="33">
        <v>80</v>
      </c>
    </row>
    <row r="243" spans="1:6" s="18" customFormat="1" ht="17.25" hidden="1" customHeight="1" outlineLevel="1">
      <c r="A243" s="33" t="s">
        <v>141</v>
      </c>
      <c r="B243" s="34" t="s">
        <v>1011</v>
      </c>
      <c r="C243" s="33">
        <v>2020</v>
      </c>
      <c r="D243" s="33"/>
      <c r="E243" s="33">
        <v>3</v>
      </c>
      <c r="F243" s="33">
        <v>150</v>
      </c>
    </row>
    <row r="244" spans="1:6" s="18" customFormat="1" ht="17.25" hidden="1" customHeight="1" outlineLevel="1">
      <c r="A244" s="33" t="s">
        <v>141</v>
      </c>
      <c r="B244" s="34" t="s">
        <v>1012</v>
      </c>
      <c r="C244" s="33">
        <v>2020</v>
      </c>
      <c r="D244" s="33"/>
      <c r="E244" s="33">
        <v>9</v>
      </c>
      <c r="F244" s="33">
        <v>150</v>
      </c>
    </row>
    <row r="245" spans="1:6" s="18" customFormat="1" ht="17.25" hidden="1" customHeight="1" outlineLevel="1">
      <c r="A245" s="33" t="s">
        <v>141</v>
      </c>
      <c r="B245" s="34" t="s">
        <v>1013</v>
      </c>
      <c r="C245" s="33">
        <v>2020</v>
      </c>
      <c r="D245" s="33"/>
      <c r="E245" s="33">
        <v>30</v>
      </c>
      <c r="F245" s="33">
        <v>120</v>
      </c>
    </row>
    <row r="246" spans="1:6" s="18" customFormat="1" ht="17.25" hidden="1" customHeight="1" outlineLevel="1">
      <c r="A246" s="33" t="s">
        <v>141</v>
      </c>
      <c r="B246" s="34" t="s">
        <v>1014</v>
      </c>
      <c r="C246" s="33">
        <v>2020</v>
      </c>
      <c r="D246" s="33"/>
      <c r="E246" s="33">
        <v>15</v>
      </c>
      <c r="F246" s="33">
        <v>25</v>
      </c>
    </row>
    <row r="247" spans="1:6" s="18" customFormat="1" ht="17.25" hidden="1" customHeight="1" outlineLevel="1">
      <c r="A247" s="33" t="s">
        <v>141</v>
      </c>
      <c r="B247" s="34" t="s">
        <v>1015</v>
      </c>
      <c r="C247" s="33">
        <v>2020</v>
      </c>
      <c r="D247" s="33"/>
      <c r="E247" s="33">
        <v>83</v>
      </c>
      <c r="F247" s="33">
        <v>15</v>
      </c>
    </row>
    <row r="248" spans="1:6" s="18" customFormat="1" ht="17.25" hidden="1" customHeight="1" outlineLevel="1">
      <c r="A248" s="33" t="s">
        <v>141</v>
      </c>
      <c r="B248" s="34" t="s">
        <v>1016</v>
      </c>
      <c r="C248" s="33">
        <v>2020</v>
      </c>
      <c r="D248" s="33"/>
      <c r="E248" s="33">
        <v>71</v>
      </c>
      <c r="F248" s="33">
        <v>140</v>
      </c>
    </row>
    <row r="249" spans="1:6" s="18" customFormat="1" ht="17.25" hidden="1" customHeight="1" outlineLevel="1">
      <c r="A249" s="33" t="s">
        <v>141</v>
      </c>
      <c r="B249" s="34" t="s">
        <v>1017</v>
      </c>
      <c r="C249" s="33">
        <v>2020</v>
      </c>
      <c r="D249" s="33"/>
      <c r="E249" s="33">
        <v>3</v>
      </c>
      <c r="F249" s="33">
        <v>95</v>
      </c>
    </row>
    <row r="250" spans="1:6" s="18" customFormat="1" ht="17.25" hidden="1" customHeight="1" outlineLevel="1">
      <c r="A250" s="33" t="s">
        <v>141</v>
      </c>
      <c r="B250" s="34" t="s">
        <v>1018</v>
      </c>
      <c r="C250" s="33">
        <v>2020</v>
      </c>
      <c r="D250" s="33"/>
      <c r="E250" s="33">
        <v>7</v>
      </c>
      <c r="F250" s="33">
        <v>15</v>
      </c>
    </row>
    <row r="251" spans="1:6" s="18" customFormat="1" ht="17.25" hidden="1" customHeight="1" outlineLevel="1">
      <c r="A251" s="33" t="s">
        <v>141</v>
      </c>
      <c r="B251" s="34" t="s">
        <v>1019</v>
      </c>
      <c r="C251" s="33">
        <v>2020</v>
      </c>
      <c r="D251" s="33"/>
      <c r="E251" s="33">
        <v>50</v>
      </c>
      <c r="F251" s="33">
        <v>12</v>
      </c>
    </row>
    <row r="252" spans="1:6" s="18" customFormat="1" ht="17.25" hidden="1" customHeight="1" outlineLevel="1">
      <c r="A252" s="33" t="s">
        <v>141</v>
      </c>
      <c r="B252" s="34" t="s">
        <v>1020</v>
      </c>
      <c r="C252" s="33">
        <v>2020</v>
      </c>
      <c r="D252" s="33"/>
      <c r="E252" s="33">
        <v>30</v>
      </c>
      <c r="F252" s="33">
        <v>15</v>
      </c>
    </row>
    <row r="253" spans="1:6" s="18" customFormat="1" ht="17.25" hidden="1" customHeight="1" outlineLevel="1">
      <c r="A253" s="33" t="s">
        <v>141</v>
      </c>
      <c r="B253" s="34" t="s">
        <v>1021</v>
      </c>
      <c r="C253" s="33">
        <v>2020</v>
      </c>
      <c r="D253" s="33"/>
      <c r="E253" s="33">
        <v>168</v>
      </c>
      <c r="F253" s="33">
        <v>15</v>
      </c>
    </row>
    <row r="254" spans="1:6" s="18" customFormat="1" ht="17.25" hidden="1" customHeight="1" outlineLevel="1">
      <c r="A254" s="33" t="s">
        <v>141</v>
      </c>
      <c r="B254" s="34" t="s">
        <v>1022</v>
      </c>
      <c r="C254" s="33">
        <v>2020</v>
      </c>
      <c r="D254" s="33"/>
      <c r="E254" s="33">
        <v>227</v>
      </c>
      <c r="F254" s="33">
        <v>12</v>
      </c>
    </row>
    <row r="255" spans="1:6" s="18" customFormat="1" ht="17.25" hidden="1" customHeight="1" outlineLevel="1">
      <c r="A255" s="33" t="s">
        <v>141</v>
      </c>
      <c r="B255" s="34" t="s">
        <v>1023</v>
      </c>
      <c r="C255" s="33">
        <v>2020</v>
      </c>
      <c r="D255" s="33"/>
      <c r="E255" s="33">
        <v>174</v>
      </c>
      <c r="F255" s="33">
        <v>15</v>
      </c>
    </row>
    <row r="256" spans="1:6" s="18" customFormat="1" ht="17.25" hidden="1" customHeight="1" outlineLevel="1">
      <c r="A256" s="33" t="s">
        <v>141</v>
      </c>
      <c r="B256" s="34" t="s">
        <v>1024</v>
      </c>
      <c r="C256" s="33">
        <v>2020</v>
      </c>
      <c r="D256" s="33"/>
      <c r="E256" s="33">
        <v>60</v>
      </c>
      <c r="F256" s="33">
        <v>10</v>
      </c>
    </row>
    <row r="257" spans="1:6" s="18" customFormat="1" ht="17.25" hidden="1" customHeight="1" outlineLevel="1">
      <c r="A257" s="33" t="s">
        <v>141</v>
      </c>
      <c r="B257" s="34" t="s">
        <v>1025</v>
      </c>
      <c r="C257" s="33">
        <v>2020</v>
      </c>
      <c r="D257" s="33"/>
      <c r="E257" s="33">
        <v>140</v>
      </c>
      <c r="F257" s="33">
        <v>10</v>
      </c>
    </row>
    <row r="258" spans="1:6" s="18" customFormat="1" ht="17.25" hidden="1" customHeight="1" outlineLevel="1">
      <c r="A258" s="33" t="s">
        <v>141</v>
      </c>
      <c r="B258" s="34" t="s">
        <v>1026</v>
      </c>
      <c r="C258" s="33">
        <v>2020</v>
      </c>
      <c r="D258" s="33"/>
      <c r="E258" s="33">
        <v>110</v>
      </c>
      <c r="F258" s="33">
        <v>10</v>
      </c>
    </row>
    <row r="259" spans="1:6" s="18" customFormat="1" ht="17.25" hidden="1" customHeight="1" outlineLevel="1">
      <c r="A259" s="33" t="s">
        <v>141</v>
      </c>
      <c r="B259" s="34" t="s">
        <v>1027</v>
      </c>
      <c r="C259" s="33">
        <v>2020</v>
      </c>
      <c r="D259" s="33"/>
      <c r="E259" s="33">
        <v>98</v>
      </c>
      <c r="F259" s="33">
        <v>30</v>
      </c>
    </row>
    <row r="260" spans="1:6" s="18" customFormat="1" ht="17.25" hidden="1" customHeight="1" outlineLevel="1">
      <c r="A260" s="33" t="s">
        <v>141</v>
      </c>
      <c r="B260" s="34" t="s">
        <v>1028</v>
      </c>
      <c r="C260" s="33">
        <v>2020</v>
      </c>
      <c r="D260" s="33"/>
      <c r="E260" s="33">
        <v>146</v>
      </c>
      <c r="F260" s="33">
        <v>15</v>
      </c>
    </row>
    <row r="261" spans="1:6" s="18" customFormat="1" ht="17.25" hidden="1" customHeight="1" outlineLevel="1">
      <c r="A261" s="33" t="s">
        <v>141</v>
      </c>
      <c r="B261" s="34" t="s">
        <v>1029</v>
      </c>
      <c r="C261" s="33">
        <v>2020</v>
      </c>
      <c r="D261" s="33"/>
      <c r="E261" s="33">
        <v>127</v>
      </c>
      <c r="F261" s="33">
        <v>10</v>
      </c>
    </row>
    <row r="262" spans="1:6" s="18" customFormat="1" ht="17.25" hidden="1" customHeight="1" outlineLevel="1">
      <c r="A262" s="33" t="s">
        <v>141</v>
      </c>
      <c r="B262" s="34" t="s">
        <v>1030</v>
      </c>
      <c r="C262" s="33">
        <v>2020</v>
      </c>
      <c r="D262" s="33"/>
      <c r="E262" s="33">
        <v>146</v>
      </c>
      <c r="F262" s="33">
        <v>30</v>
      </c>
    </row>
    <row r="263" spans="1:6" s="18" customFormat="1" ht="17.25" hidden="1" customHeight="1" outlineLevel="1">
      <c r="A263" s="33" t="s">
        <v>141</v>
      </c>
      <c r="B263" s="34" t="s">
        <v>1031</v>
      </c>
      <c r="C263" s="33">
        <v>2020</v>
      </c>
      <c r="D263" s="33"/>
      <c r="E263" s="33">
        <v>104</v>
      </c>
      <c r="F263" s="33">
        <v>10</v>
      </c>
    </row>
    <row r="264" spans="1:6" s="18" customFormat="1" ht="17.25" hidden="1" customHeight="1" outlineLevel="1">
      <c r="A264" s="33" t="s">
        <v>141</v>
      </c>
      <c r="B264" s="34" t="s">
        <v>1032</v>
      </c>
      <c r="C264" s="33">
        <v>2020</v>
      </c>
      <c r="D264" s="33"/>
      <c r="E264" s="33">
        <v>183</v>
      </c>
      <c r="F264" s="33">
        <v>150</v>
      </c>
    </row>
    <row r="265" spans="1:6" s="18" customFormat="1" ht="17.25" hidden="1" customHeight="1" outlineLevel="1">
      <c r="A265" s="33" t="s">
        <v>141</v>
      </c>
      <c r="B265" s="34" t="s">
        <v>1033</v>
      </c>
      <c r="C265" s="33">
        <v>2020</v>
      </c>
      <c r="D265" s="33"/>
      <c r="E265" s="33">
        <v>5</v>
      </c>
      <c r="F265" s="33">
        <v>150</v>
      </c>
    </row>
    <row r="266" spans="1:6" s="18" customFormat="1" ht="17.25" hidden="1" customHeight="1" outlineLevel="1">
      <c r="A266" s="33" t="s">
        <v>141</v>
      </c>
      <c r="B266" s="34" t="s">
        <v>1034</v>
      </c>
      <c r="C266" s="33">
        <v>2020</v>
      </c>
      <c r="D266" s="33"/>
      <c r="E266" s="33">
        <v>84</v>
      </c>
      <c r="F266" s="33">
        <v>15</v>
      </c>
    </row>
    <row r="267" spans="1:6" s="18" customFormat="1" ht="17.25" hidden="1" customHeight="1" outlineLevel="1">
      <c r="A267" s="33" t="s">
        <v>141</v>
      </c>
      <c r="B267" s="34" t="s">
        <v>1035</v>
      </c>
      <c r="C267" s="33">
        <v>2020</v>
      </c>
      <c r="D267" s="33"/>
      <c r="E267" s="33">
        <v>10</v>
      </c>
      <c r="F267" s="33">
        <v>30</v>
      </c>
    </row>
    <row r="268" spans="1:6" s="18" customFormat="1" ht="17.25" hidden="1" customHeight="1" outlineLevel="1">
      <c r="A268" s="33" t="s">
        <v>141</v>
      </c>
      <c r="B268" s="34" t="s">
        <v>1036</v>
      </c>
      <c r="C268" s="33">
        <v>2020</v>
      </c>
      <c r="D268" s="33"/>
      <c r="E268" s="33">
        <v>4</v>
      </c>
      <c r="F268" s="33">
        <v>100</v>
      </c>
    </row>
    <row r="269" spans="1:6" s="18" customFormat="1" ht="17.25" hidden="1" customHeight="1" outlineLevel="1">
      <c r="A269" s="33" t="s">
        <v>141</v>
      </c>
      <c r="B269" s="34" t="s">
        <v>1037</v>
      </c>
      <c r="C269" s="33">
        <v>2020</v>
      </c>
      <c r="D269" s="33"/>
      <c r="E269" s="33">
        <v>111</v>
      </c>
      <c r="F269" s="33">
        <v>10</v>
      </c>
    </row>
    <row r="270" spans="1:6" s="18" customFormat="1" ht="17.25" hidden="1" customHeight="1" outlineLevel="1">
      <c r="A270" s="33" t="s">
        <v>141</v>
      </c>
      <c r="B270" s="34" t="s">
        <v>1038</v>
      </c>
      <c r="C270" s="33">
        <v>2020</v>
      </c>
      <c r="D270" s="33"/>
      <c r="E270" s="33">
        <v>42</v>
      </c>
      <c r="F270" s="33">
        <v>30</v>
      </c>
    </row>
    <row r="271" spans="1:6" s="18" customFormat="1" ht="17.25" hidden="1" customHeight="1" outlineLevel="1">
      <c r="A271" s="33" t="s">
        <v>141</v>
      </c>
      <c r="B271" s="34" t="s">
        <v>1039</v>
      </c>
      <c r="C271" s="33">
        <v>2020</v>
      </c>
      <c r="D271" s="33"/>
      <c r="E271" s="33">
        <v>112</v>
      </c>
      <c r="F271" s="33">
        <v>30</v>
      </c>
    </row>
    <row r="272" spans="1:6" s="18" customFormat="1" ht="17.25" hidden="1" customHeight="1" outlineLevel="1">
      <c r="A272" s="33" t="s">
        <v>141</v>
      </c>
      <c r="B272" s="34" t="s">
        <v>1040</v>
      </c>
      <c r="C272" s="33">
        <v>2020</v>
      </c>
      <c r="D272" s="33"/>
      <c r="E272" s="33">
        <v>56</v>
      </c>
      <c r="F272" s="33">
        <v>15</v>
      </c>
    </row>
    <row r="273" spans="1:6" s="18" customFormat="1" ht="17.25" hidden="1" customHeight="1" outlineLevel="1">
      <c r="A273" s="33" t="s">
        <v>141</v>
      </c>
      <c r="B273" s="34" t="s">
        <v>1041</v>
      </c>
      <c r="C273" s="33">
        <v>2020</v>
      </c>
      <c r="D273" s="33"/>
      <c r="E273" s="33">
        <v>28</v>
      </c>
      <c r="F273" s="33">
        <v>50</v>
      </c>
    </row>
    <row r="274" spans="1:6" s="18" customFormat="1" ht="17.25" hidden="1" customHeight="1" outlineLevel="1">
      <c r="A274" s="33" t="s">
        <v>141</v>
      </c>
      <c r="B274" s="34" t="s">
        <v>1042</v>
      </c>
      <c r="C274" s="33">
        <v>2020</v>
      </c>
      <c r="D274" s="33"/>
      <c r="E274" s="33">
        <v>3</v>
      </c>
      <c r="F274" s="33">
        <v>150</v>
      </c>
    </row>
    <row r="275" spans="1:6" s="18" customFormat="1" ht="17.25" hidden="1" customHeight="1" outlineLevel="1">
      <c r="A275" s="33" t="s">
        <v>141</v>
      </c>
      <c r="B275" s="34" t="s">
        <v>1043</v>
      </c>
      <c r="C275" s="33">
        <v>2020</v>
      </c>
      <c r="D275" s="33"/>
      <c r="E275" s="33">
        <v>157</v>
      </c>
      <c r="F275" s="33">
        <v>15</v>
      </c>
    </row>
    <row r="276" spans="1:6" s="18" customFormat="1" ht="17.25" hidden="1" customHeight="1" outlineLevel="1">
      <c r="A276" s="33" t="s">
        <v>141</v>
      </c>
      <c r="B276" s="34" t="s">
        <v>1044</v>
      </c>
      <c r="C276" s="33">
        <v>2020</v>
      </c>
      <c r="D276" s="33"/>
      <c r="E276" s="33">
        <v>108</v>
      </c>
      <c r="F276" s="33">
        <v>15</v>
      </c>
    </row>
    <row r="277" spans="1:6" s="18" customFormat="1" ht="17.25" hidden="1" customHeight="1" outlineLevel="1">
      <c r="A277" s="33" t="s">
        <v>141</v>
      </c>
      <c r="B277" s="34" t="s">
        <v>1045</v>
      </c>
      <c r="C277" s="33">
        <v>2020</v>
      </c>
      <c r="D277" s="33"/>
      <c r="E277" s="33">
        <v>124</v>
      </c>
      <c r="F277" s="33">
        <v>20</v>
      </c>
    </row>
    <row r="278" spans="1:6" s="18" customFormat="1" ht="17.25" hidden="1" customHeight="1" outlineLevel="1">
      <c r="A278" s="33" t="s">
        <v>141</v>
      </c>
      <c r="B278" s="34" t="s">
        <v>1046</v>
      </c>
      <c r="C278" s="33">
        <v>2020</v>
      </c>
      <c r="D278" s="33"/>
      <c r="E278" s="33">
        <v>130</v>
      </c>
      <c r="F278" s="33">
        <v>35</v>
      </c>
    </row>
    <row r="279" spans="1:6" s="18" customFormat="1" ht="17.25" hidden="1" customHeight="1" outlineLevel="1">
      <c r="A279" s="33" t="s">
        <v>141</v>
      </c>
      <c r="B279" s="34" t="s">
        <v>1047</v>
      </c>
      <c r="C279" s="33">
        <v>2020</v>
      </c>
      <c r="D279" s="33"/>
      <c r="E279" s="33">
        <v>5</v>
      </c>
      <c r="F279" s="33">
        <v>100</v>
      </c>
    </row>
    <row r="280" spans="1:6" s="18" customFormat="1" ht="17.25" hidden="1" customHeight="1" outlineLevel="1">
      <c r="A280" s="33" t="s">
        <v>141</v>
      </c>
      <c r="B280" s="34" t="s">
        <v>1048</v>
      </c>
      <c r="C280" s="33">
        <v>2020</v>
      </c>
      <c r="D280" s="33"/>
      <c r="E280" s="33">
        <v>339</v>
      </c>
      <c r="F280" s="33">
        <v>7</v>
      </c>
    </row>
    <row r="281" spans="1:6" s="18" customFormat="1" ht="17.25" hidden="1" customHeight="1" outlineLevel="1">
      <c r="A281" s="33" t="s">
        <v>141</v>
      </c>
      <c r="B281" s="34" t="s">
        <v>1049</v>
      </c>
      <c r="C281" s="33">
        <v>2020</v>
      </c>
      <c r="D281" s="33"/>
      <c r="E281" s="33">
        <v>116</v>
      </c>
      <c r="F281" s="33">
        <v>15</v>
      </c>
    </row>
    <row r="282" spans="1:6" s="18" customFormat="1" ht="17.25" hidden="1" customHeight="1" outlineLevel="1">
      <c r="A282" s="33" t="s">
        <v>141</v>
      </c>
      <c r="B282" s="34" t="s">
        <v>1050</v>
      </c>
      <c r="C282" s="33">
        <v>2020</v>
      </c>
      <c r="D282" s="33"/>
      <c r="E282" s="33">
        <v>3</v>
      </c>
      <c r="F282" s="33">
        <v>150</v>
      </c>
    </row>
    <row r="283" spans="1:6" s="18" customFormat="1" ht="17.25" hidden="1" customHeight="1" outlineLevel="1">
      <c r="A283" s="33" t="s">
        <v>141</v>
      </c>
      <c r="B283" s="34" t="s">
        <v>1051</v>
      </c>
      <c r="C283" s="33">
        <v>2020</v>
      </c>
      <c r="D283" s="33"/>
      <c r="E283" s="33">
        <v>3</v>
      </c>
      <c r="F283" s="33">
        <v>150</v>
      </c>
    </row>
    <row r="284" spans="1:6" s="18" customFormat="1" ht="15.75" collapsed="1">
      <c r="A284" s="23"/>
      <c r="B284" s="24" t="s">
        <v>89</v>
      </c>
      <c r="C284" s="23"/>
      <c r="D284" s="23" t="s">
        <v>136</v>
      </c>
      <c r="E284" s="23"/>
      <c r="F284" s="23"/>
    </row>
    <row r="285" spans="1:6" s="18" customFormat="1" ht="18.75" customHeight="1">
      <c r="A285" s="20"/>
      <c r="B285" s="25" t="s">
        <v>91</v>
      </c>
      <c r="C285" s="20"/>
      <c r="D285" s="20"/>
      <c r="E285" s="20"/>
      <c r="F285" s="20"/>
    </row>
    <row r="286" spans="1:6" s="18" customFormat="1" ht="17.25" customHeight="1">
      <c r="A286" s="33" t="s">
        <v>141</v>
      </c>
      <c r="B286" s="34" t="s">
        <v>142</v>
      </c>
      <c r="C286" s="33"/>
      <c r="D286" s="33"/>
      <c r="E286" s="33"/>
      <c r="F286" s="33"/>
    </row>
    <row r="287" spans="1:6" s="18" customFormat="1" ht="17.25" customHeight="1">
      <c r="A287" s="33" t="s">
        <v>141</v>
      </c>
      <c r="B287" s="34" t="s">
        <v>94</v>
      </c>
      <c r="C287" s="33"/>
      <c r="D287" s="33"/>
      <c r="E287" s="33"/>
      <c r="F287" s="33"/>
    </row>
    <row r="288" spans="1:6" s="18" customFormat="1" ht="17.25" customHeight="1">
      <c r="A288" s="33" t="s">
        <v>141</v>
      </c>
      <c r="B288" s="34" t="s">
        <v>95</v>
      </c>
      <c r="C288" s="33">
        <v>2019</v>
      </c>
      <c r="D288" s="33" t="s">
        <v>136</v>
      </c>
      <c r="E288" s="33">
        <f ca="1">SUMIF($C$291:$F$347,$C$288,$E$291:$E$347)</f>
        <v>1298</v>
      </c>
      <c r="F288" s="33">
        <f ca="1">SUMIF($C$291:$F$347,$C$288,$F$291:$F$347)</f>
        <v>185</v>
      </c>
    </row>
    <row r="289" spans="1:6" s="18" customFormat="1" ht="17.25" customHeight="1">
      <c r="A289" s="33" t="s">
        <v>141</v>
      </c>
      <c r="B289" s="34" t="s">
        <v>95</v>
      </c>
      <c r="C289" s="33">
        <v>2020</v>
      </c>
      <c r="D289" s="33" t="s">
        <v>136</v>
      </c>
      <c r="E289" s="33">
        <f ca="1">SUMIF($C$291:$F$347,$C$289,$E$291:$E$347)</f>
        <v>6396</v>
      </c>
      <c r="F289" s="37">
        <f ca="1">SUMIF($C$291:$F$347,$C$289,$F$291:$F$347)</f>
        <v>4763.8</v>
      </c>
    </row>
    <row r="290" spans="1:6" s="18" customFormat="1" ht="17.25" customHeight="1">
      <c r="A290" s="33" t="s">
        <v>141</v>
      </c>
      <c r="B290" s="34" t="s">
        <v>95</v>
      </c>
      <c r="C290" s="33">
        <v>2021</v>
      </c>
      <c r="D290" s="33" t="s">
        <v>136</v>
      </c>
      <c r="E290" s="33">
        <f ca="1">SUMIF($C$291:$F$347,$C$290,$E$291:$E$347)</f>
        <v>0</v>
      </c>
      <c r="F290" s="37">
        <f ca="1">SUMIF($C$291:$F$347,$C$290,$F$291:$F$347)</f>
        <v>0</v>
      </c>
    </row>
    <row r="291" spans="1:6" s="18" customFormat="1" ht="17.25" hidden="1" customHeight="1" outlineLevel="1">
      <c r="A291" s="33" t="s">
        <v>141</v>
      </c>
      <c r="B291" s="34" t="s">
        <v>1052</v>
      </c>
      <c r="C291" s="33">
        <v>2019</v>
      </c>
      <c r="D291" s="33"/>
      <c r="E291" s="33">
        <v>1059</v>
      </c>
      <c r="F291" s="37">
        <v>15</v>
      </c>
    </row>
    <row r="292" spans="1:6" s="18" customFormat="1" ht="17.25" hidden="1" customHeight="1" outlineLevel="1">
      <c r="A292" s="33" t="s">
        <v>141</v>
      </c>
      <c r="B292" s="34" t="s">
        <v>881</v>
      </c>
      <c r="C292" s="33">
        <v>2019</v>
      </c>
      <c r="D292" s="33"/>
      <c r="E292" s="33">
        <v>200</v>
      </c>
      <c r="F292" s="37">
        <v>70</v>
      </c>
    </row>
    <row r="293" spans="1:6" s="18" customFormat="1" ht="17.25" hidden="1" customHeight="1" outlineLevel="1">
      <c r="A293" s="33" t="s">
        <v>141</v>
      </c>
      <c r="B293" s="34" t="s">
        <v>882</v>
      </c>
      <c r="C293" s="33">
        <v>2019</v>
      </c>
      <c r="D293" s="33"/>
      <c r="E293" s="33">
        <v>39</v>
      </c>
      <c r="F293" s="37">
        <v>100</v>
      </c>
    </row>
    <row r="294" spans="1:6" s="18" customFormat="1" ht="17.25" hidden="1" customHeight="1" outlineLevel="1">
      <c r="A294" s="33" t="s">
        <v>141</v>
      </c>
      <c r="B294" s="34" t="s">
        <v>667</v>
      </c>
      <c r="C294" s="33">
        <v>2020</v>
      </c>
      <c r="D294" s="33"/>
      <c r="E294" s="33">
        <v>1118</v>
      </c>
      <c r="F294" s="37">
        <v>15</v>
      </c>
    </row>
    <row r="295" spans="1:6" s="18" customFormat="1" ht="17.25" hidden="1" customHeight="1" outlineLevel="1">
      <c r="A295" s="33" t="s">
        <v>141</v>
      </c>
      <c r="B295" s="34" t="s">
        <v>898</v>
      </c>
      <c r="C295" s="33">
        <v>2020</v>
      </c>
      <c r="D295" s="33"/>
      <c r="E295" s="33">
        <v>10</v>
      </c>
      <c r="F295" s="37">
        <v>150</v>
      </c>
    </row>
    <row r="296" spans="1:6" s="18" customFormat="1" ht="17.25" hidden="1" customHeight="1" outlineLevel="1">
      <c r="A296" s="33" t="s">
        <v>141</v>
      </c>
      <c r="B296" s="34" t="s">
        <v>899</v>
      </c>
      <c r="C296" s="33">
        <v>2020</v>
      </c>
      <c r="D296" s="33"/>
      <c r="E296" s="33">
        <v>5</v>
      </c>
      <c r="F296" s="37">
        <v>80</v>
      </c>
    </row>
    <row r="297" spans="1:6" s="18" customFormat="1" ht="17.25" hidden="1" customHeight="1" outlineLevel="1">
      <c r="A297" s="33" t="s">
        <v>141</v>
      </c>
      <c r="B297" s="34" t="s">
        <v>1053</v>
      </c>
      <c r="C297" s="33">
        <v>2020</v>
      </c>
      <c r="D297" s="33"/>
      <c r="E297" s="33">
        <v>744</v>
      </c>
      <c r="F297" s="37">
        <v>150</v>
      </c>
    </row>
    <row r="298" spans="1:6" s="18" customFormat="1" ht="17.25" hidden="1" customHeight="1" outlineLevel="1">
      <c r="A298" s="33" t="s">
        <v>141</v>
      </c>
      <c r="B298" s="34" t="s">
        <v>913</v>
      </c>
      <c r="C298" s="33">
        <v>2020</v>
      </c>
      <c r="D298" s="33"/>
      <c r="E298" s="33">
        <v>11</v>
      </c>
      <c r="F298" s="37">
        <v>150</v>
      </c>
    </row>
    <row r="299" spans="1:6" s="18" customFormat="1" ht="17.25" hidden="1" customHeight="1" outlineLevel="1">
      <c r="A299" s="33" t="s">
        <v>141</v>
      </c>
      <c r="B299" s="34" t="s">
        <v>1054</v>
      </c>
      <c r="C299" s="33">
        <v>2020</v>
      </c>
      <c r="D299" s="33"/>
      <c r="E299" s="33">
        <v>8</v>
      </c>
      <c r="F299" s="37">
        <v>50</v>
      </c>
    </row>
    <row r="300" spans="1:6" s="18" customFormat="1" ht="17.25" hidden="1" customHeight="1" outlineLevel="1">
      <c r="A300" s="33" t="s">
        <v>141</v>
      </c>
      <c r="B300" s="34" t="s">
        <v>1055</v>
      </c>
      <c r="C300" s="33">
        <v>2020</v>
      </c>
      <c r="D300" s="33"/>
      <c r="E300" s="33">
        <v>537</v>
      </c>
      <c r="F300" s="37">
        <v>150</v>
      </c>
    </row>
    <row r="301" spans="1:6" s="18" customFormat="1" ht="17.25" hidden="1" customHeight="1" outlineLevel="1">
      <c r="A301" s="33" t="s">
        <v>141</v>
      </c>
      <c r="B301" s="34" t="s">
        <v>932</v>
      </c>
      <c r="C301" s="33">
        <v>2020</v>
      </c>
      <c r="D301" s="33"/>
      <c r="E301" s="33">
        <v>386</v>
      </c>
      <c r="F301" s="37">
        <v>45</v>
      </c>
    </row>
    <row r="302" spans="1:6" s="18" customFormat="1" ht="17.25" hidden="1" customHeight="1" outlineLevel="1">
      <c r="A302" s="33" t="s">
        <v>141</v>
      </c>
      <c r="B302" s="34" t="s">
        <v>940</v>
      </c>
      <c r="C302" s="33">
        <v>2020</v>
      </c>
      <c r="D302" s="33"/>
      <c r="E302" s="33">
        <v>4</v>
      </c>
      <c r="F302" s="37">
        <v>15</v>
      </c>
    </row>
    <row r="303" spans="1:6" s="18" customFormat="1" ht="17.25" hidden="1" customHeight="1" outlineLevel="1">
      <c r="A303" s="33" t="s">
        <v>141</v>
      </c>
      <c r="B303" s="34" t="s">
        <v>947</v>
      </c>
      <c r="C303" s="33">
        <v>2020</v>
      </c>
      <c r="D303" s="33"/>
      <c r="E303" s="33">
        <v>28</v>
      </c>
      <c r="F303" s="37">
        <v>150</v>
      </c>
    </row>
    <row r="304" spans="1:6" s="18" customFormat="1" ht="17.25" hidden="1" customHeight="1" outlineLevel="1">
      <c r="A304" s="33" t="s">
        <v>141</v>
      </c>
      <c r="B304" s="34" t="s">
        <v>948</v>
      </c>
      <c r="C304" s="33">
        <v>2020</v>
      </c>
      <c r="D304" s="33"/>
      <c r="E304" s="33">
        <v>20</v>
      </c>
      <c r="F304" s="37">
        <v>140</v>
      </c>
    </row>
    <row r="305" spans="1:6" s="18" customFormat="1" ht="17.25" hidden="1" customHeight="1" outlineLevel="1">
      <c r="A305" s="33" t="s">
        <v>141</v>
      </c>
      <c r="B305" s="34" t="s">
        <v>952</v>
      </c>
      <c r="C305" s="33">
        <v>2020</v>
      </c>
      <c r="D305" s="33"/>
      <c r="E305" s="33">
        <v>28</v>
      </c>
      <c r="F305" s="37">
        <v>30</v>
      </c>
    </row>
    <row r="306" spans="1:6" s="18" customFormat="1" ht="17.25" hidden="1" customHeight="1" outlineLevel="1">
      <c r="A306" s="33" t="s">
        <v>141</v>
      </c>
      <c r="B306" s="34" t="s">
        <v>825</v>
      </c>
      <c r="C306" s="33">
        <v>2020</v>
      </c>
      <c r="D306" s="33"/>
      <c r="E306" s="33">
        <v>5</v>
      </c>
      <c r="F306" s="37">
        <v>15</v>
      </c>
    </row>
    <row r="307" spans="1:6" s="18" customFormat="1" ht="17.25" hidden="1" customHeight="1" outlineLevel="1">
      <c r="A307" s="33" t="s">
        <v>141</v>
      </c>
      <c r="B307" s="34" t="s">
        <v>219</v>
      </c>
      <c r="C307" s="33">
        <v>2020</v>
      </c>
      <c r="D307" s="33"/>
      <c r="E307" s="33">
        <v>5</v>
      </c>
      <c r="F307" s="37">
        <v>60</v>
      </c>
    </row>
    <row r="308" spans="1:6" s="18" customFormat="1" ht="17.25" hidden="1" customHeight="1" outlineLevel="1">
      <c r="A308" s="33" t="s">
        <v>141</v>
      </c>
      <c r="B308" s="34" t="s">
        <v>953</v>
      </c>
      <c r="C308" s="33">
        <v>2020</v>
      </c>
      <c r="D308" s="33"/>
      <c r="E308" s="33">
        <v>57</v>
      </c>
      <c r="F308" s="37">
        <v>40</v>
      </c>
    </row>
    <row r="309" spans="1:6" s="18" customFormat="1" ht="17.25" hidden="1" customHeight="1" outlineLevel="1">
      <c r="A309" s="33" t="s">
        <v>141</v>
      </c>
      <c r="B309" s="34" t="s">
        <v>954</v>
      </c>
      <c r="C309" s="33">
        <v>2020</v>
      </c>
      <c r="D309" s="33"/>
      <c r="E309" s="33">
        <v>561</v>
      </c>
      <c r="F309" s="37">
        <v>30</v>
      </c>
    </row>
    <row r="310" spans="1:6" s="18" customFormat="1" ht="17.25" hidden="1" customHeight="1" outlineLevel="1">
      <c r="A310" s="33" t="s">
        <v>141</v>
      </c>
      <c r="B310" s="34" t="s">
        <v>955</v>
      </c>
      <c r="C310" s="33">
        <v>2020</v>
      </c>
      <c r="D310" s="33"/>
      <c r="E310" s="33">
        <v>5</v>
      </c>
      <c r="F310" s="37">
        <v>100</v>
      </c>
    </row>
    <row r="311" spans="1:6" s="18" customFormat="1" ht="17.25" hidden="1" customHeight="1" outlineLevel="1">
      <c r="A311" s="33" t="s">
        <v>141</v>
      </c>
      <c r="B311" s="34" t="s">
        <v>956</v>
      </c>
      <c r="C311" s="33">
        <v>2020</v>
      </c>
      <c r="D311" s="33"/>
      <c r="E311" s="33">
        <v>6</v>
      </c>
      <c r="F311" s="37">
        <v>150</v>
      </c>
    </row>
    <row r="312" spans="1:6" s="18" customFormat="1" ht="17.25" hidden="1" customHeight="1" outlineLevel="1">
      <c r="A312" s="33" t="s">
        <v>141</v>
      </c>
      <c r="B312" s="34" t="s">
        <v>675</v>
      </c>
      <c r="C312" s="33">
        <v>2020</v>
      </c>
      <c r="D312" s="33"/>
      <c r="E312" s="33">
        <v>8</v>
      </c>
      <c r="F312" s="37">
        <v>15</v>
      </c>
    </row>
    <row r="313" spans="1:6" s="18" customFormat="1" ht="17.25" hidden="1" customHeight="1" outlineLevel="1">
      <c r="A313" s="33" t="s">
        <v>141</v>
      </c>
      <c r="B313" s="34" t="s">
        <v>962</v>
      </c>
      <c r="C313" s="33">
        <v>2020</v>
      </c>
      <c r="D313" s="33"/>
      <c r="E313" s="33">
        <v>38</v>
      </c>
      <c r="F313" s="37">
        <v>150</v>
      </c>
    </row>
    <row r="314" spans="1:6" s="18" customFormat="1" ht="17.25" hidden="1" customHeight="1" outlineLevel="1">
      <c r="A314" s="33" t="s">
        <v>141</v>
      </c>
      <c r="B314" s="34" t="s">
        <v>827</v>
      </c>
      <c r="C314" s="33">
        <v>2020</v>
      </c>
      <c r="D314" s="33"/>
      <c r="E314" s="33">
        <v>14</v>
      </c>
      <c r="F314" s="37">
        <v>50</v>
      </c>
    </row>
    <row r="315" spans="1:6" s="18" customFormat="1" ht="17.25" hidden="1" customHeight="1" outlineLevel="1">
      <c r="A315" s="33" t="s">
        <v>141</v>
      </c>
      <c r="B315" s="34" t="s">
        <v>967</v>
      </c>
      <c r="C315" s="33">
        <v>2020</v>
      </c>
      <c r="D315" s="33"/>
      <c r="E315" s="33">
        <v>14</v>
      </c>
      <c r="F315" s="37">
        <v>100</v>
      </c>
    </row>
    <row r="316" spans="1:6" s="18" customFormat="1" ht="17.25" hidden="1" customHeight="1" outlineLevel="1">
      <c r="A316" s="33" t="s">
        <v>141</v>
      </c>
      <c r="B316" s="34" t="s">
        <v>968</v>
      </c>
      <c r="C316" s="33">
        <v>2020</v>
      </c>
      <c r="D316" s="33"/>
      <c r="E316" s="33">
        <v>24</v>
      </c>
      <c r="F316" s="37">
        <v>270</v>
      </c>
    </row>
    <row r="317" spans="1:6" s="18" customFormat="1" ht="17.25" hidden="1" customHeight="1" outlineLevel="1">
      <c r="A317" s="33" t="s">
        <v>141</v>
      </c>
      <c r="B317" s="34" t="s">
        <v>828</v>
      </c>
      <c r="C317" s="33">
        <v>2020</v>
      </c>
      <c r="D317" s="33"/>
      <c r="E317" s="33">
        <v>378</v>
      </c>
      <c r="F317" s="37">
        <v>25</v>
      </c>
    </row>
    <row r="318" spans="1:6" s="18" customFormat="1" ht="17.25" hidden="1" customHeight="1" outlineLevel="1">
      <c r="A318" s="33" t="s">
        <v>141</v>
      </c>
      <c r="B318" s="34" t="s">
        <v>1056</v>
      </c>
      <c r="C318" s="33">
        <v>2020</v>
      </c>
      <c r="D318" s="33"/>
      <c r="E318" s="33">
        <v>20</v>
      </c>
      <c r="F318" s="37">
        <v>15</v>
      </c>
    </row>
    <row r="319" spans="1:6" s="18" customFormat="1" ht="17.25" hidden="1" customHeight="1" outlineLevel="1">
      <c r="A319" s="33" t="s">
        <v>141</v>
      </c>
      <c r="B319" s="34" t="s">
        <v>975</v>
      </c>
      <c r="C319" s="33">
        <v>2020</v>
      </c>
      <c r="D319" s="33"/>
      <c r="E319" s="33">
        <v>21</v>
      </c>
      <c r="F319" s="37">
        <v>100</v>
      </c>
    </row>
    <row r="320" spans="1:6" s="18" customFormat="1" ht="17.25" hidden="1" customHeight="1" outlineLevel="1">
      <c r="A320" s="33" t="s">
        <v>141</v>
      </c>
      <c r="B320" s="34" t="s">
        <v>829</v>
      </c>
      <c r="C320" s="33">
        <v>2020</v>
      </c>
      <c r="D320" s="33"/>
      <c r="E320" s="33">
        <v>4</v>
      </c>
      <c r="F320" s="37">
        <v>30</v>
      </c>
    </row>
    <row r="321" spans="1:6" s="18" customFormat="1" ht="17.25" hidden="1" customHeight="1" outlineLevel="1">
      <c r="A321" s="33" t="s">
        <v>141</v>
      </c>
      <c r="B321" s="34" t="s">
        <v>1057</v>
      </c>
      <c r="C321" s="33">
        <v>2020</v>
      </c>
      <c r="D321" s="33"/>
      <c r="E321" s="33">
        <v>16</v>
      </c>
      <c r="F321" s="37">
        <v>15</v>
      </c>
    </row>
    <row r="322" spans="1:6" s="18" customFormat="1" ht="17.25" hidden="1" customHeight="1" outlineLevel="1">
      <c r="A322" s="33" t="s">
        <v>141</v>
      </c>
      <c r="B322" s="34" t="s">
        <v>1058</v>
      </c>
      <c r="C322" s="33">
        <v>2020</v>
      </c>
      <c r="D322" s="33"/>
      <c r="E322" s="33">
        <v>7</v>
      </c>
      <c r="F322" s="37">
        <v>70</v>
      </c>
    </row>
    <row r="323" spans="1:6" s="18" customFormat="1" ht="17.25" hidden="1" customHeight="1" outlineLevel="1">
      <c r="A323" s="33" t="s">
        <v>141</v>
      </c>
      <c r="B323" s="34" t="s">
        <v>1059</v>
      </c>
      <c r="C323" s="33">
        <v>2020</v>
      </c>
      <c r="D323" s="33"/>
      <c r="E323" s="33">
        <v>6</v>
      </c>
      <c r="F323" s="37">
        <v>50</v>
      </c>
    </row>
    <row r="324" spans="1:6" s="18" customFormat="1" ht="17.25" hidden="1" customHeight="1" outlineLevel="1">
      <c r="A324" s="33" t="s">
        <v>141</v>
      </c>
      <c r="B324" s="34" t="s">
        <v>981</v>
      </c>
      <c r="C324" s="33">
        <v>2020</v>
      </c>
      <c r="D324" s="33"/>
      <c r="E324" s="33">
        <v>31</v>
      </c>
      <c r="F324" s="37">
        <v>65</v>
      </c>
    </row>
    <row r="325" spans="1:6" s="18" customFormat="1" ht="17.25" hidden="1" customHeight="1" outlineLevel="1">
      <c r="A325" s="33" t="s">
        <v>141</v>
      </c>
      <c r="B325" s="34" t="s">
        <v>990</v>
      </c>
      <c r="C325" s="33">
        <v>2020</v>
      </c>
      <c r="D325" s="33"/>
      <c r="E325" s="33">
        <v>48</v>
      </c>
      <c r="F325" s="37">
        <v>150</v>
      </c>
    </row>
    <row r="326" spans="1:6" s="18" customFormat="1" ht="17.25" hidden="1" customHeight="1" outlineLevel="1">
      <c r="A326" s="33" t="s">
        <v>141</v>
      </c>
      <c r="B326" s="34" t="s">
        <v>991</v>
      </c>
      <c r="C326" s="33">
        <v>2020</v>
      </c>
      <c r="D326" s="33"/>
      <c r="E326" s="33">
        <v>4</v>
      </c>
      <c r="F326" s="37">
        <v>23.8</v>
      </c>
    </row>
    <row r="327" spans="1:6" s="18" customFormat="1" ht="17.25" hidden="1" customHeight="1" outlineLevel="1">
      <c r="A327" s="33" t="s">
        <v>141</v>
      </c>
      <c r="B327" s="34" t="s">
        <v>995</v>
      </c>
      <c r="C327" s="33">
        <v>2020</v>
      </c>
      <c r="D327" s="33"/>
      <c r="E327" s="33">
        <v>1657</v>
      </c>
      <c r="F327" s="37">
        <v>15</v>
      </c>
    </row>
    <row r="328" spans="1:6" s="18" customFormat="1" ht="17.25" hidden="1" customHeight="1" outlineLevel="1">
      <c r="A328" s="33" t="s">
        <v>141</v>
      </c>
      <c r="B328" s="34" t="s">
        <v>996</v>
      </c>
      <c r="C328" s="33">
        <v>2020</v>
      </c>
      <c r="D328" s="33"/>
      <c r="E328" s="33">
        <v>5</v>
      </c>
      <c r="F328" s="37">
        <v>60</v>
      </c>
    </row>
    <row r="329" spans="1:6" s="18" customFormat="1" ht="17.25" hidden="1" customHeight="1" outlineLevel="1">
      <c r="A329" s="33" t="s">
        <v>141</v>
      </c>
      <c r="B329" s="34" t="s">
        <v>1010</v>
      </c>
      <c r="C329" s="33">
        <v>2020</v>
      </c>
      <c r="D329" s="33"/>
      <c r="E329" s="33">
        <v>4</v>
      </c>
      <c r="F329" s="37">
        <v>80</v>
      </c>
    </row>
    <row r="330" spans="1:6" s="18" customFormat="1" ht="17.25" hidden="1" customHeight="1" outlineLevel="1">
      <c r="A330" s="33" t="s">
        <v>141</v>
      </c>
      <c r="B330" s="34" t="s">
        <v>1011</v>
      </c>
      <c r="C330" s="33">
        <v>2020</v>
      </c>
      <c r="D330" s="33"/>
      <c r="E330" s="33">
        <v>7</v>
      </c>
      <c r="F330" s="37">
        <v>150</v>
      </c>
    </row>
    <row r="331" spans="1:6" s="18" customFormat="1" ht="17.25" hidden="1" customHeight="1" outlineLevel="1">
      <c r="A331" s="33" t="s">
        <v>141</v>
      </c>
      <c r="B331" s="34" t="s">
        <v>1012</v>
      </c>
      <c r="C331" s="33">
        <v>2020</v>
      </c>
      <c r="D331" s="33"/>
      <c r="E331" s="33">
        <v>8</v>
      </c>
      <c r="F331" s="37">
        <v>150</v>
      </c>
    </row>
    <row r="332" spans="1:6" s="18" customFormat="1" ht="17.25" hidden="1" customHeight="1" outlineLevel="1">
      <c r="A332" s="33" t="s">
        <v>141</v>
      </c>
      <c r="B332" s="34" t="s">
        <v>1013</v>
      </c>
      <c r="C332" s="33">
        <v>2020</v>
      </c>
      <c r="D332" s="33"/>
      <c r="E332" s="33">
        <v>20</v>
      </c>
      <c r="F332" s="37">
        <v>120</v>
      </c>
    </row>
    <row r="333" spans="1:6" s="18" customFormat="1" ht="17.25" hidden="1" customHeight="1" outlineLevel="1">
      <c r="A333" s="33" t="s">
        <v>141</v>
      </c>
      <c r="B333" s="34" t="s">
        <v>1014</v>
      </c>
      <c r="C333" s="33">
        <v>2020</v>
      </c>
      <c r="D333" s="33"/>
      <c r="E333" s="33">
        <v>14</v>
      </c>
      <c r="F333" s="37">
        <v>25</v>
      </c>
    </row>
    <row r="334" spans="1:6" s="18" customFormat="1" ht="17.25" hidden="1" customHeight="1" outlineLevel="1">
      <c r="A334" s="33" t="s">
        <v>141</v>
      </c>
      <c r="B334" s="34" t="s">
        <v>1060</v>
      </c>
      <c r="C334" s="33">
        <v>2020</v>
      </c>
      <c r="D334" s="33"/>
      <c r="E334" s="33">
        <v>82</v>
      </c>
      <c r="F334" s="37">
        <v>60</v>
      </c>
    </row>
    <row r="335" spans="1:6" s="18" customFormat="1" ht="17.25" hidden="1" customHeight="1" outlineLevel="1">
      <c r="A335" s="33" t="s">
        <v>141</v>
      </c>
      <c r="B335" s="34" t="s">
        <v>1016</v>
      </c>
      <c r="C335" s="33">
        <v>2020</v>
      </c>
      <c r="D335" s="33"/>
      <c r="E335" s="33">
        <v>15</v>
      </c>
      <c r="F335" s="37">
        <v>140</v>
      </c>
    </row>
    <row r="336" spans="1:6" s="18" customFormat="1" ht="17.25" hidden="1" customHeight="1" outlineLevel="1">
      <c r="A336" s="33" t="s">
        <v>141</v>
      </c>
      <c r="B336" s="34" t="s">
        <v>1017</v>
      </c>
      <c r="C336" s="33">
        <v>2020</v>
      </c>
      <c r="D336" s="33"/>
      <c r="E336" s="33">
        <v>21</v>
      </c>
      <c r="F336" s="37">
        <v>95</v>
      </c>
    </row>
    <row r="337" spans="1:6" s="18" customFormat="1" ht="17.25" hidden="1" customHeight="1" outlineLevel="1">
      <c r="A337" s="33" t="s">
        <v>141</v>
      </c>
      <c r="B337" s="34" t="s">
        <v>1061</v>
      </c>
      <c r="C337" s="33">
        <v>2020</v>
      </c>
      <c r="D337" s="33"/>
      <c r="E337" s="33">
        <v>12</v>
      </c>
      <c r="F337" s="37">
        <v>40</v>
      </c>
    </row>
    <row r="338" spans="1:6" s="18" customFormat="1" ht="17.25" hidden="1" customHeight="1" outlineLevel="1">
      <c r="A338" s="33" t="s">
        <v>141</v>
      </c>
      <c r="B338" s="34" t="s">
        <v>1062</v>
      </c>
      <c r="C338" s="33">
        <v>2020</v>
      </c>
      <c r="D338" s="33"/>
      <c r="E338" s="33">
        <v>69</v>
      </c>
      <c r="F338" s="37">
        <v>150</v>
      </c>
    </row>
    <row r="339" spans="1:6" s="18" customFormat="1" ht="17.25" hidden="1" customHeight="1" outlineLevel="1">
      <c r="A339" s="33" t="s">
        <v>141</v>
      </c>
      <c r="B339" s="34" t="s">
        <v>1032</v>
      </c>
      <c r="C339" s="33">
        <v>2020</v>
      </c>
      <c r="D339" s="33"/>
      <c r="E339" s="33">
        <v>5</v>
      </c>
      <c r="F339" s="37">
        <v>150</v>
      </c>
    </row>
    <row r="340" spans="1:6" s="18" customFormat="1" ht="17.25" hidden="1" customHeight="1" outlineLevel="1">
      <c r="A340" s="33" t="s">
        <v>141</v>
      </c>
      <c r="B340" s="34" t="s">
        <v>1033</v>
      </c>
      <c r="C340" s="33">
        <v>2020</v>
      </c>
      <c r="D340" s="33"/>
      <c r="E340" s="33">
        <v>20</v>
      </c>
      <c r="F340" s="37">
        <v>150</v>
      </c>
    </row>
    <row r="341" spans="1:6" s="18" customFormat="1" ht="17.25" hidden="1" customHeight="1" outlineLevel="1">
      <c r="A341" s="33" t="s">
        <v>141</v>
      </c>
      <c r="B341" s="34" t="s">
        <v>1035</v>
      </c>
      <c r="C341" s="33">
        <v>2020</v>
      </c>
      <c r="D341" s="33"/>
      <c r="E341" s="33">
        <v>17</v>
      </c>
      <c r="F341" s="37">
        <v>30</v>
      </c>
    </row>
    <row r="342" spans="1:6" s="18" customFormat="1" ht="17.25" hidden="1" customHeight="1" outlineLevel="1">
      <c r="A342" s="33" t="s">
        <v>141</v>
      </c>
      <c r="B342" s="34" t="s">
        <v>1036</v>
      </c>
      <c r="C342" s="33">
        <v>2020</v>
      </c>
      <c r="D342" s="33"/>
      <c r="E342" s="33">
        <v>4</v>
      </c>
      <c r="F342" s="37">
        <v>100</v>
      </c>
    </row>
    <row r="343" spans="1:6" s="18" customFormat="1" ht="17.25" hidden="1" customHeight="1" outlineLevel="1">
      <c r="A343" s="33" t="s">
        <v>141</v>
      </c>
      <c r="B343" s="34" t="s">
        <v>1041</v>
      </c>
      <c r="C343" s="33">
        <v>2020</v>
      </c>
      <c r="D343" s="33"/>
      <c r="E343" s="33">
        <v>57</v>
      </c>
      <c r="F343" s="37">
        <v>50</v>
      </c>
    </row>
    <row r="344" spans="1:6" s="18" customFormat="1" ht="17.25" hidden="1" customHeight="1" outlineLevel="1">
      <c r="A344" s="33" t="s">
        <v>141</v>
      </c>
      <c r="B344" s="34" t="s">
        <v>1042</v>
      </c>
      <c r="C344" s="33">
        <v>2020</v>
      </c>
      <c r="D344" s="33"/>
      <c r="E344" s="33">
        <v>151</v>
      </c>
      <c r="F344" s="37">
        <v>150</v>
      </c>
    </row>
    <row r="345" spans="1:6" s="18" customFormat="1" ht="17.25" hidden="1" customHeight="1" outlineLevel="1">
      <c r="A345" s="33" t="s">
        <v>141</v>
      </c>
      <c r="B345" s="34" t="s">
        <v>1047</v>
      </c>
      <c r="C345" s="33">
        <v>2020</v>
      </c>
      <c r="D345" s="33"/>
      <c r="E345" s="33">
        <v>13</v>
      </c>
      <c r="F345" s="37">
        <v>100</v>
      </c>
    </row>
    <row r="346" spans="1:6" s="18" customFormat="1" ht="17.25" hidden="1" customHeight="1" outlineLevel="1">
      <c r="A346" s="33" t="s">
        <v>141</v>
      </c>
      <c r="B346" s="34" t="s">
        <v>1050</v>
      </c>
      <c r="C346" s="33">
        <v>2020</v>
      </c>
      <c r="D346" s="33"/>
      <c r="E346" s="33">
        <v>11</v>
      </c>
      <c r="F346" s="37">
        <v>150</v>
      </c>
    </row>
    <row r="347" spans="1:6" s="18" customFormat="1" ht="17.25" hidden="1" customHeight="1" outlineLevel="1">
      <c r="A347" s="33" t="s">
        <v>141</v>
      </c>
      <c r="B347" s="34" t="s">
        <v>1051</v>
      </c>
      <c r="C347" s="33">
        <v>2020</v>
      </c>
      <c r="D347" s="33"/>
      <c r="E347" s="33">
        <v>33</v>
      </c>
      <c r="F347" s="37">
        <v>150</v>
      </c>
    </row>
    <row r="348" spans="1:6" s="18" customFormat="1" ht="15.75" collapsed="1">
      <c r="A348" s="23"/>
      <c r="B348" s="24" t="s">
        <v>289</v>
      </c>
      <c r="C348" s="23"/>
      <c r="D348" s="23" t="s">
        <v>90</v>
      </c>
      <c r="E348" s="23"/>
      <c r="F348" s="23"/>
    </row>
    <row r="349" spans="1:6" s="18" customFormat="1" ht="15.75">
      <c r="A349" s="20"/>
      <c r="B349" s="25" t="s">
        <v>91</v>
      </c>
      <c r="C349" s="20"/>
      <c r="D349" s="20"/>
      <c r="E349" s="20"/>
      <c r="F349" s="20"/>
    </row>
    <row r="350" spans="1:6" s="18" customFormat="1" ht="15.75">
      <c r="A350" s="33" t="s">
        <v>290</v>
      </c>
      <c r="B350" s="34" t="s">
        <v>93</v>
      </c>
      <c r="C350" s="33"/>
      <c r="D350" s="33"/>
      <c r="E350" s="33"/>
      <c r="F350" s="33"/>
    </row>
    <row r="351" spans="1:6" s="18" customFormat="1" ht="15.75">
      <c r="A351" s="33" t="s">
        <v>290</v>
      </c>
      <c r="B351" s="34" t="s">
        <v>94</v>
      </c>
      <c r="C351" s="33"/>
      <c r="D351" s="33"/>
      <c r="E351" s="33"/>
      <c r="F351" s="33"/>
    </row>
    <row r="352" spans="1:6" s="18" customFormat="1" ht="15.75">
      <c r="A352" s="33" t="s">
        <v>290</v>
      </c>
      <c r="B352" s="34" t="s">
        <v>95</v>
      </c>
      <c r="C352" s="33">
        <v>2019</v>
      </c>
      <c r="D352" s="33" t="s">
        <v>90</v>
      </c>
      <c r="E352" s="33">
        <f ca="1">SUMIF($C$355:$F$1459,$C$352,$E$355:$E$1459)</f>
        <v>29504</v>
      </c>
      <c r="F352" s="37">
        <f ca="1">SUMIF($C$355:$F$1459,$C$352,$F$355:$F$1459)</f>
        <v>6074.7</v>
      </c>
    </row>
    <row r="353" spans="1:6" s="18" customFormat="1" ht="15.75">
      <c r="A353" s="33" t="s">
        <v>290</v>
      </c>
      <c r="B353" s="34" t="s">
        <v>95</v>
      </c>
      <c r="C353" s="33">
        <v>2020</v>
      </c>
      <c r="D353" s="33" t="s">
        <v>90</v>
      </c>
      <c r="E353" s="33">
        <f ca="1">SUMIF($C$355:$F$1459,$C$353,$E$355:$E$1459)</f>
        <v>66090</v>
      </c>
      <c r="F353" s="37">
        <f ca="1">SUMIF($C$355:$F$1459,$C$353,$F$355:$F$1459)</f>
        <v>12299.900000000001</v>
      </c>
    </row>
    <row r="354" spans="1:6" s="18" customFormat="1" ht="15.75">
      <c r="A354" s="33" t="s">
        <v>290</v>
      </c>
      <c r="B354" s="34" t="s">
        <v>95</v>
      </c>
      <c r="C354" s="33">
        <v>2021</v>
      </c>
      <c r="D354" s="33" t="s">
        <v>90</v>
      </c>
      <c r="E354" s="33">
        <f ca="1">SUMIF($C$355:$F$1459,$C$354,$E$355:$E$1459)</f>
        <v>0</v>
      </c>
      <c r="F354" s="37">
        <f ca="1">SUMIF($C$355:$F$1459,$C$354,$F$355:$F$1459)</f>
        <v>0</v>
      </c>
    </row>
    <row r="355" spans="1:6" s="18" customFormat="1" ht="47.25" hidden="1" outlineLevel="1">
      <c r="A355" s="33" t="s">
        <v>290</v>
      </c>
      <c r="B355" s="34" t="s">
        <v>1063</v>
      </c>
      <c r="C355" s="33">
        <v>2018</v>
      </c>
      <c r="D355" s="33"/>
      <c r="E355" s="33">
        <v>35</v>
      </c>
      <c r="F355" s="33">
        <v>15</v>
      </c>
    </row>
    <row r="356" spans="1:6" s="18" customFormat="1" ht="47.25" hidden="1" outlineLevel="1">
      <c r="A356" s="33" t="s">
        <v>290</v>
      </c>
      <c r="B356" s="34" t="s">
        <v>1064</v>
      </c>
      <c r="C356" s="33">
        <v>2018</v>
      </c>
      <c r="D356" s="33"/>
      <c r="E356" s="33">
        <v>288</v>
      </c>
      <c r="F356" s="33">
        <v>22</v>
      </c>
    </row>
    <row r="357" spans="1:6" s="18" customFormat="1" ht="31.5" hidden="1" outlineLevel="1">
      <c r="A357" s="33" t="s">
        <v>290</v>
      </c>
      <c r="B357" s="34" t="s">
        <v>1065</v>
      </c>
      <c r="C357" s="33">
        <v>2018</v>
      </c>
      <c r="D357" s="33"/>
      <c r="E357" s="33">
        <v>116</v>
      </c>
      <c r="F357" s="33">
        <v>15</v>
      </c>
    </row>
    <row r="358" spans="1:6" s="18" customFormat="1" ht="47.25" hidden="1" outlineLevel="1">
      <c r="A358" s="33" t="s">
        <v>290</v>
      </c>
      <c r="B358" s="34" t="s">
        <v>1066</v>
      </c>
      <c r="C358" s="33">
        <v>2018</v>
      </c>
      <c r="D358" s="33"/>
      <c r="E358" s="33">
        <v>18</v>
      </c>
      <c r="F358" s="33">
        <v>12</v>
      </c>
    </row>
    <row r="359" spans="1:6" s="18" customFormat="1" ht="47.25" hidden="1" outlineLevel="1">
      <c r="A359" s="33" t="s">
        <v>290</v>
      </c>
      <c r="B359" s="34" t="s">
        <v>1067</v>
      </c>
      <c r="C359" s="33">
        <v>2018</v>
      </c>
      <c r="D359" s="33"/>
      <c r="E359" s="33">
        <v>85</v>
      </c>
      <c r="F359" s="33">
        <v>15</v>
      </c>
    </row>
    <row r="360" spans="1:6" s="18" customFormat="1" ht="47.25" hidden="1" outlineLevel="1">
      <c r="A360" s="33" t="s">
        <v>290</v>
      </c>
      <c r="B360" s="34" t="s">
        <v>1068</v>
      </c>
      <c r="C360" s="33">
        <v>2018</v>
      </c>
      <c r="D360" s="33"/>
      <c r="E360" s="33">
        <v>50</v>
      </c>
      <c r="F360" s="33">
        <v>20</v>
      </c>
    </row>
    <row r="361" spans="1:6" s="18" customFormat="1" ht="47.25" hidden="1" outlineLevel="1">
      <c r="A361" s="33" t="s">
        <v>290</v>
      </c>
      <c r="B361" s="34" t="s">
        <v>1069</v>
      </c>
      <c r="C361" s="33">
        <v>2018</v>
      </c>
      <c r="D361" s="33"/>
      <c r="E361" s="33">
        <v>85</v>
      </c>
      <c r="F361" s="33">
        <v>45</v>
      </c>
    </row>
    <row r="362" spans="1:6" s="18" customFormat="1" ht="47.25" hidden="1" outlineLevel="1">
      <c r="A362" s="33" t="s">
        <v>290</v>
      </c>
      <c r="B362" s="34" t="s">
        <v>1070</v>
      </c>
      <c r="C362" s="33">
        <v>2018</v>
      </c>
      <c r="D362" s="33"/>
      <c r="E362" s="33">
        <v>215</v>
      </c>
      <c r="F362" s="33">
        <v>5</v>
      </c>
    </row>
    <row r="363" spans="1:6" s="18" customFormat="1" ht="78.75" hidden="1" outlineLevel="1">
      <c r="A363" s="33" t="s">
        <v>290</v>
      </c>
      <c r="B363" s="34" t="s">
        <v>1071</v>
      </c>
      <c r="C363" s="33">
        <v>2018</v>
      </c>
      <c r="D363" s="33"/>
      <c r="E363" s="33">
        <v>20</v>
      </c>
      <c r="F363" s="33">
        <v>9</v>
      </c>
    </row>
    <row r="364" spans="1:6" s="18" customFormat="1" ht="47.25" hidden="1" outlineLevel="1">
      <c r="A364" s="33" t="s">
        <v>290</v>
      </c>
      <c r="B364" s="34" t="s">
        <v>1072</v>
      </c>
      <c r="C364" s="33">
        <v>2018</v>
      </c>
      <c r="D364" s="33"/>
      <c r="E364" s="33">
        <v>137</v>
      </c>
      <c r="F364" s="33">
        <v>15</v>
      </c>
    </row>
    <row r="365" spans="1:6" s="18" customFormat="1" ht="63" hidden="1" outlineLevel="1">
      <c r="A365" s="33" t="s">
        <v>290</v>
      </c>
      <c r="B365" s="34" t="s">
        <v>1073</v>
      </c>
      <c r="C365" s="33">
        <v>2018</v>
      </c>
      <c r="D365" s="33"/>
      <c r="E365" s="33">
        <v>60</v>
      </c>
      <c r="F365" s="33">
        <v>12</v>
      </c>
    </row>
    <row r="366" spans="1:6" s="18" customFormat="1" ht="47.25" hidden="1" outlineLevel="1">
      <c r="A366" s="33" t="s">
        <v>290</v>
      </c>
      <c r="B366" s="34" t="s">
        <v>1074</v>
      </c>
      <c r="C366" s="33">
        <v>2018</v>
      </c>
      <c r="D366" s="33"/>
      <c r="E366" s="33">
        <v>199</v>
      </c>
      <c r="F366" s="33">
        <v>15</v>
      </c>
    </row>
    <row r="367" spans="1:6" s="18" customFormat="1" ht="63" hidden="1" outlineLevel="1">
      <c r="A367" s="33" t="s">
        <v>290</v>
      </c>
      <c r="B367" s="34" t="s">
        <v>1075</v>
      </c>
      <c r="C367" s="33">
        <v>2018</v>
      </c>
      <c r="D367" s="33"/>
      <c r="E367" s="33">
        <v>60</v>
      </c>
      <c r="F367" s="33">
        <v>27</v>
      </c>
    </row>
    <row r="368" spans="1:6" s="18" customFormat="1" ht="47.25" hidden="1" outlineLevel="1">
      <c r="A368" s="33" t="s">
        <v>290</v>
      </c>
      <c r="B368" s="34" t="s">
        <v>1076</v>
      </c>
      <c r="C368" s="33">
        <v>2018</v>
      </c>
      <c r="D368" s="33"/>
      <c r="E368" s="33">
        <v>130</v>
      </c>
      <c r="F368" s="33">
        <v>12</v>
      </c>
    </row>
    <row r="369" spans="1:6" s="18" customFormat="1" ht="47.25" hidden="1" outlineLevel="1">
      <c r="A369" s="33" t="s">
        <v>290</v>
      </c>
      <c r="B369" s="34" t="s">
        <v>1077</v>
      </c>
      <c r="C369" s="33">
        <v>2018</v>
      </c>
      <c r="D369" s="33"/>
      <c r="E369" s="33">
        <v>243</v>
      </c>
      <c r="F369" s="33">
        <v>15</v>
      </c>
    </row>
    <row r="370" spans="1:6" s="18" customFormat="1" ht="110.25" hidden="1" outlineLevel="1">
      <c r="A370" s="33" t="s">
        <v>290</v>
      </c>
      <c r="B370" s="34" t="s">
        <v>1078</v>
      </c>
      <c r="C370" s="33">
        <v>2018</v>
      </c>
      <c r="D370" s="33"/>
      <c r="E370" s="33">
        <v>88</v>
      </c>
      <c r="F370" s="33">
        <v>12</v>
      </c>
    </row>
    <row r="371" spans="1:6" s="18" customFormat="1" ht="47.25" hidden="1" outlineLevel="1">
      <c r="A371" s="33" t="s">
        <v>290</v>
      </c>
      <c r="B371" s="34" t="s">
        <v>1079</v>
      </c>
      <c r="C371" s="33">
        <v>2018</v>
      </c>
      <c r="D371" s="33"/>
      <c r="E371" s="33">
        <v>123</v>
      </c>
      <c r="F371" s="33">
        <v>15</v>
      </c>
    </row>
    <row r="372" spans="1:6" s="18" customFormat="1" ht="47.25" hidden="1" outlineLevel="1">
      <c r="A372" s="33" t="s">
        <v>290</v>
      </c>
      <c r="B372" s="34" t="s">
        <v>1080</v>
      </c>
      <c r="C372" s="33">
        <v>2018</v>
      </c>
      <c r="D372" s="33"/>
      <c r="E372" s="33">
        <v>320</v>
      </c>
      <c r="F372" s="33">
        <v>15</v>
      </c>
    </row>
    <row r="373" spans="1:6" s="18" customFormat="1" ht="63" hidden="1" outlineLevel="1">
      <c r="A373" s="33" t="s">
        <v>290</v>
      </c>
      <c r="B373" s="34" t="s">
        <v>1081</v>
      </c>
      <c r="C373" s="33">
        <v>2018</v>
      </c>
      <c r="D373" s="33"/>
      <c r="E373" s="33">
        <v>180</v>
      </c>
      <c r="F373" s="33">
        <v>15</v>
      </c>
    </row>
    <row r="374" spans="1:6" s="18" customFormat="1" ht="47.25" hidden="1" outlineLevel="1">
      <c r="A374" s="33" t="s">
        <v>290</v>
      </c>
      <c r="B374" s="34" t="s">
        <v>1082</v>
      </c>
      <c r="C374" s="33">
        <v>2018</v>
      </c>
      <c r="D374" s="33"/>
      <c r="E374" s="33">
        <v>192</v>
      </c>
      <c r="F374" s="33">
        <v>10</v>
      </c>
    </row>
    <row r="375" spans="1:6" s="18" customFormat="1" ht="63" hidden="1" outlineLevel="1">
      <c r="A375" s="33" t="s">
        <v>290</v>
      </c>
      <c r="B375" s="34" t="s">
        <v>1083</v>
      </c>
      <c r="C375" s="33">
        <v>2018</v>
      </c>
      <c r="D375" s="33"/>
      <c r="E375" s="33">
        <v>350</v>
      </c>
      <c r="F375" s="33">
        <v>6</v>
      </c>
    </row>
    <row r="376" spans="1:6" s="18" customFormat="1" ht="47.25" hidden="1" outlineLevel="1">
      <c r="A376" s="33" t="s">
        <v>290</v>
      </c>
      <c r="B376" s="34" t="s">
        <v>1084</v>
      </c>
      <c r="C376" s="33">
        <v>2018</v>
      </c>
      <c r="D376" s="33"/>
      <c r="E376" s="33">
        <v>100</v>
      </c>
      <c r="F376" s="33">
        <v>15</v>
      </c>
    </row>
    <row r="377" spans="1:6" s="18" customFormat="1" ht="63" hidden="1" outlineLevel="1">
      <c r="A377" s="33" t="s">
        <v>290</v>
      </c>
      <c r="B377" s="34" t="s">
        <v>1085</v>
      </c>
      <c r="C377" s="33">
        <v>2018</v>
      </c>
      <c r="D377" s="33"/>
      <c r="E377" s="33">
        <v>358</v>
      </c>
      <c r="F377" s="33">
        <v>30</v>
      </c>
    </row>
    <row r="378" spans="1:6" s="18" customFormat="1" ht="47.25" hidden="1" outlineLevel="1">
      <c r="A378" s="33" t="s">
        <v>290</v>
      </c>
      <c r="B378" s="34" t="s">
        <v>1086</v>
      </c>
      <c r="C378" s="33">
        <v>2018</v>
      </c>
      <c r="D378" s="33"/>
      <c r="E378" s="33">
        <v>72</v>
      </c>
      <c r="F378" s="33">
        <v>15</v>
      </c>
    </row>
    <row r="379" spans="1:6" s="18" customFormat="1" ht="63" hidden="1" outlineLevel="1">
      <c r="A379" s="33" t="s">
        <v>290</v>
      </c>
      <c r="B379" s="34" t="s">
        <v>1087</v>
      </c>
      <c r="C379" s="33">
        <v>2018</v>
      </c>
      <c r="D379" s="33"/>
      <c r="E379" s="33">
        <v>70</v>
      </c>
      <c r="F379" s="33">
        <v>10</v>
      </c>
    </row>
    <row r="380" spans="1:6" s="18" customFormat="1" ht="47.25" hidden="1" outlineLevel="1">
      <c r="A380" s="33" t="s">
        <v>290</v>
      </c>
      <c r="B380" s="34" t="s">
        <v>1088</v>
      </c>
      <c r="C380" s="33">
        <v>2018</v>
      </c>
      <c r="D380" s="33"/>
      <c r="E380" s="33">
        <v>60</v>
      </c>
      <c r="F380" s="33">
        <v>12</v>
      </c>
    </row>
    <row r="381" spans="1:6" s="18" customFormat="1" ht="47.25" hidden="1" outlineLevel="1">
      <c r="A381" s="33" t="s">
        <v>290</v>
      </c>
      <c r="B381" s="34" t="s">
        <v>1089</v>
      </c>
      <c r="C381" s="33">
        <v>2018</v>
      </c>
      <c r="D381" s="33"/>
      <c r="E381" s="33">
        <v>110</v>
      </c>
      <c r="F381" s="33">
        <v>12</v>
      </c>
    </row>
    <row r="382" spans="1:6" s="18" customFormat="1" ht="47.25" hidden="1" outlineLevel="1">
      <c r="A382" s="33" t="s">
        <v>290</v>
      </c>
      <c r="B382" s="34" t="s">
        <v>1090</v>
      </c>
      <c r="C382" s="33">
        <v>2018</v>
      </c>
      <c r="D382" s="33"/>
      <c r="E382" s="33">
        <v>50</v>
      </c>
      <c r="F382" s="33">
        <v>10</v>
      </c>
    </row>
    <row r="383" spans="1:6" s="18" customFormat="1" ht="63" hidden="1" outlineLevel="1">
      <c r="A383" s="33" t="s">
        <v>290</v>
      </c>
      <c r="B383" s="34" t="s">
        <v>1091</v>
      </c>
      <c r="C383" s="33">
        <v>2018</v>
      </c>
      <c r="D383" s="33"/>
      <c r="E383" s="33">
        <v>187</v>
      </c>
      <c r="F383" s="33">
        <v>15</v>
      </c>
    </row>
    <row r="384" spans="1:6" s="18" customFormat="1" ht="47.25" hidden="1" outlineLevel="1">
      <c r="A384" s="33" t="s">
        <v>290</v>
      </c>
      <c r="B384" s="34" t="s">
        <v>1092</v>
      </c>
      <c r="C384" s="33">
        <v>2018</v>
      </c>
      <c r="D384" s="33"/>
      <c r="E384" s="33">
        <v>150</v>
      </c>
      <c r="F384" s="33">
        <v>12</v>
      </c>
    </row>
    <row r="385" spans="1:6" s="18" customFormat="1" ht="78.75" hidden="1" outlineLevel="1">
      <c r="A385" s="33" t="s">
        <v>290</v>
      </c>
      <c r="B385" s="34" t="s">
        <v>1093</v>
      </c>
      <c r="C385" s="33">
        <v>2018</v>
      </c>
      <c r="D385" s="33"/>
      <c r="E385" s="33">
        <v>170</v>
      </c>
      <c r="F385" s="33">
        <v>34</v>
      </c>
    </row>
    <row r="386" spans="1:6" s="18" customFormat="1" ht="47.25" hidden="1" outlineLevel="1">
      <c r="A386" s="33" t="s">
        <v>290</v>
      </c>
      <c r="B386" s="34" t="s">
        <v>1094</v>
      </c>
      <c r="C386" s="33">
        <v>2018</v>
      </c>
      <c r="D386" s="33"/>
      <c r="E386" s="33">
        <v>240</v>
      </c>
      <c r="F386" s="33">
        <v>15</v>
      </c>
    </row>
    <row r="387" spans="1:6" s="18" customFormat="1" ht="78.75" hidden="1" outlineLevel="1">
      <c r="A387" s="33" t="s">
        <v>290</v>
      </c>
      <c r="B387" s="34" t="s">
        <v>1095</v>
      </c>
      <c r="C387" s="33">
        <v>2018</v>
      </c>
      <c r="D387" s="33"/>
      <c r="E387" s="33">
        <v>30</v>
      </c>
      <c r="F387" s="33">
        <v>12</v>
      </c>
    </row>
    <row r="388" spans="1:6" s="18" customFormat="1" ht="78.75" hidden="1" outlineLevel="1">
      <c r="A388" s="33" t="s">
        <v>290</v>
      </c>
      <c r="B388" s="34" t="s">
        <v>1096</v>
      </c>
      <c r="C388" s="33">
        <v>2018</v>
      </c>
      <c r="D388" s="33"/>
      <c r="E388" s="33">
        <v>50</v>
      </c>
      <c r="F388" s="33">
        <v>12</v>
      </c>
    </row>
    <row r="389" spans="1:6" s="18" customFormat="1" ht="47.25" hidden="1" outlineLevel="1">
      <c r="A389" s="33" t="s">
        <v>290</v>
      </c>
      <c r="B389" s="34" t="s">
        <v>1097</v>
      </c>
      <c r="C389" s="33">
        <v>2018</v>
      </c>
      <c r="D389" s="33"/>
      <c r="E389" s="33">
        <v>108</v>
      </c>
      <c r="F389" s="33">
        <v>15</v>
      </c>
    </row>
    <row r="390" spans="1:6" s="18" customFormat="1" ht="47.25" hidden="1" outlineLevel="1">
      <c r="A390" s="33" t="s">
        <v>290</v>
      </c>
      <c r="B390" s="34" t="s">
        <v>1098</v>
      </c>
      <c r="C390" s="33">
        <v>2018</v>
      </c>
      <c r="D390" s="33"/>
      <c r="E390" s="33">
        <v>110</v>
      </c>
      <c r="F390" s="33">
        <v>15</v>
      </c>
    </row>
    <row r="391" spans="1:6" s="18" customFormat="1" ht="78.75" hidden="1" outlineLevel="1">
      <c r="A391" s="33" t="s">
        <v>290</v>
      </c>
      <c r="B391" s="34" t="s">
        <v>1099</v>
      </c>
      <c r="C391" s="33">
        <v>2018</v>
      </c>
      <c r="D391" s="33"/>
      <c r="E391" s="33">
        <v>97</v>
      </c>
      <c r="F391" s="33">
        <v>12</v>
      </c>
    </row>
    <row r="392" spans="1:6" s="18" customFormat="1" ht="63" hidden="1" outlineLevel="1">
      <c r="A392" s="33" t="s">
        <v>290</v>
      </c>
      <c r="B392" s="34" t="s">
        <v>1100</v>
      </c>
      <c r="C392" s="33">
        <v>2018</v>
      </c>
      <c r="D392" s="33"/>
      <c r="E392" s="33">
        <v>119</v>
      </c>
      <c r="F392" s="33">
        <v>15</v>
      </c>
    </row>
    <row r="393" spans="1:6" s="18" customFormat="1" ht="47.25" hidden="1" outlineLevel="1">
      <c r="A393" s="33" t="s">
        <v>290</v>
      </c>
      <c r="B393" s="34" t="s">
        <v>1101</v>
      </c>
      <c r="C393" s="33">
        <v>2018</v>
      </c>
      <c r="D393" s="33"/>
      <c r="E393" s="33">
        <v>45</v>
      </c>
      <c r="F393" s="33">
        <v>15</v>
      </c>
    </row>
    <row r="394" spans="1:6" s="18" customFormat="1" ht="47.25" hidden="1" outlineLevel="1">
      <c r="A394" s="33" t="s">
        <v>290</v>
      </c>
      <c r="B394" s="34" t="s">
        <v>1102</v>
      </c>
      <c r="C394" s="33">
        <v>2018</v>
      </c>
      <c r="D394" s="33"/>
      <c r="E394" s="33">
        <v>192</v>
      </c>
      <c r="F394" s="33">
        <v>15</v>
      </c>
    </row>
    <row r="395" spans="1:6" s="18" customFormat="1" ht="78.75" hidden="1" outlineLevel="1">
      <c r="A395" s="33" t="s">
        <v>290</v>
      </c>
      <c r="B395" s="34" t="s">
        <v>1103</v>
      </c>
      <c r="C395" s="33">
        <v>2018</v>
      </c>
      <c r="D395" s="33"/>
      <c r="E395" s="33">
        <v>157</v>
      </c>
      <c r="F395" s="33">
        <v>8</v>
      </c>
    </row>
    <row r="396" spans="1:6" s="18" customFormat="1" ht="78.75" hidden="1" outlineLevel="1">
      <c r="A396" s="33" t="s">
        <v>290</v>
      </c>
      <c r="B396" s="34" t="s">
        <v>1104</v>
      </c>
      <c r="C396" s="33">
        <v>2018</v>
      </c>
      <c r="D396" s="33"/>
      <c r="E396" s="33">
        <v>92</v>
      </c>
      <c r="F396" s="33">
        <v>8</v>
      </c>
    </row>
    <row r="397" spans="1:6" s="18" customFormat="1" ht="78.75" hidden="1" outlineLevel="1">
      <c r="A397" s="33" t="s">
        <v>290</v>
      </c>
      <c r="B397" s="34" t="s">
        <v>1105</v>
      </c>
      <c r="C397" s="33">
        <v>2018</v>
      </c>
      <c r="D397" s="33"/>
      <c r="E397" s="33">
        <v>62</v>
      </c>
      <c r="F397" s="33">
        <v>12</v>
      </c>
    </row>
    <row r="398" spans="1:6" s="18" customFormat="1" ht="31.5" hidden="1" outlineLevel="1">
      <c r="A398" s="33" t="s">
        <v>290</v>
      </c>
      <c r="B398" s="34" t="s">
        <v>1106</v>
      </c>
      <c r="C398" s="33">
        <v>2018</v>
      </c>
      <c r="D398" s="33"/>
      <c r="E398" s="33">
        <v>493</v>
      </c>
      <c r="F398" s="33">
        <v>15</v>
      </c>
    </row>
    <row r="399" spans="1:6" s="18" customFormat="1" ht="47.25" hidden="1" outlineLevel="1">
      <c r="A399" s="33" t="s">
        <v>290</v>
      </c>
      <c r="B399" s="34" t="s">
        <v>1107</v>
      </c>
      <c r="C399" s="33">
        <v>2018</v>
      </c>
      <c r="D399" s="33"/>
      <c r="E399" s="33">
        <v>249</v>
      </c>
      <c r="F399" s="33">
        <v>12</v>
      </c>
    </row>
    <row r="400" spans="1:6" s="18" customFormat="1" ht="63" hidden="1" outlineLevel="1">
      <c r="A400" s="33" t="s">
        <v>290</v>
      </c>
      <c r="B400" s="34" t="s">
        <v>1108</v>
      </c>
      <c r="C400" s="33">
        <v>2018</v>
      </c>
      <c r="D400" s="33"/>
      <c r="E400" s="33">
        <v>155</v>
      </c>
      <c r="F400" s="33">
        <v>30</v>
      </c>
    </row>
    <row r="401" spans="1:6" s="18" customFormat="1" ht="94.5" hidden="1" outlineLevel="1">
      <c r="A401" s="33" t="s">
        <v>290</v>
      </c>
      <c r="B401" s="34" t="s">
        <v>1109</v>
      </c>
      <c r="C401" s="33">
        <v>2018</v>
      </c>
      <c r="D401" s="33"/>
      <c r="E401" s="33">
        <v>25</v>
      </c>
      <c r="F401" s="33">
        <v>15</v>
      </c>
    </row>
    <row r="402" spans="1:6" s="18" customFormat="1" ht="47.25" hidden="1" outlineLevel="1">
      <c r="A402" s="33" t="s">
        <v>290</v>
      </c>
      <c r="B402" s="34" t="s">
        <v>1110</v>
      </c>
      <c r="C402" s="33">
        <v>2018</v>
      </c>
      <c r="D402" s="33"/>
      <c r="E402" s="33">
        <v>35</v>
      </c>
      <c r="F402" s="33">
        <v>15</v>
      </c>
    </row>
    <row r="403" spans="1:6" s="18" customFormat="1" ht="47.25" hidden="1" outlineLevel="1">
      <c r="A403" s="33" t="s">
        <v>290</v>
      </c>
      <c r="B403" s="34" t="s">
        <v>1111</v>
      </c>
      <c r="C403" s="33">
        <v>2018</v>
      </c>
      <c r="D403" s="33"/>
      <c r="E403" s="33">
        <v>77</v>
      </c>
      <c r="F403" s="33">
        <v>15</v>
      </c>
    </row>
    <row r="404" spans="1:6" s="18" customFormat="1" ht="31.5" hidden="1" outlineLevel="1">
      <c r="A404" s="33" t="s">
        <v>290</v>
      </c>
      <c r="B404" s="34" t="s">
        <v>1112</v>
      </c>
      <c r="C404" s="33">
        <v>2018</v>
      </c>
      <c r="D404" s="33"/>
      <c r="E404" s="33">
        <v>27</v>
      </c>
      <c r="F404" s="33">
        <v>10</v>
      </c>
    </row>
    <row r="405" spans="1:6" s="18" customFormat="1" ht="47.25" hidden="1" outlineLevel="1">
      <c r="A405" s="33" t="s">
        <v>290</v>
      </c>
      <c r="B405" s="34" t="s">
        <v>1113</v>
      </c>
      <c r="C405" s="33">
        <v>2018</v>
      </c>
      <c r="D405" s="33"/>
      <c r="E405" s="33">
        <v>392</v>
      </c>
      <c r="F405" s="33">
        <v>15</v>
      </c>
    </row>
    <row r="406" spans="1:6" s="18" customFormat="1" ht="47.25" hidden="1" outlineLevel="1">
      <c r="A406" s="33" t="s">
        <v>290</v>
      </c>
      <c r="B406" s="34" t="s">
        <v>1114</v>
      </c>
      <c r="C406" s="33">
        <v>2018</v>
      </c>
      <c r="D406" s="33"/>
      <c r="E406" s="33">
        <v>106</v>
      </c>
      <c r="F406" s="33">
        <v>12</v>
      </c>
    </row>
    <row r="407" spans="1:6" s="18" customFormat="1" ht="47.25" hidden="1" outlineLevel="1">
      <c r="A407" s="33" t="s">
        <v>290</v>
      </c>
      <c r="B407" s="34" t="s">
        <v>1115</v>
      </c>
      <c r="C407" s="33">
        <v>2018</v>
      </c>
      <c r="D407" s="33"/>
      <c r="E407" s="33">
        <v>24</v>
      </c>
      <c r="F407" s="33">
        <v>10</v>
      </c>
    </row>
    <row r="408" spans="1:6" s="18" customFormat="1" ht="47.25" hidden="1" outlineLevel="1">
      <c r="A408" s="33" t="s">
        <v>290</v>
      </c>
      <c r="B408" s="34" t="s">
        <v>1116</v>
      </c>
      <c r="C408" s="33">
        <v>2018</v>
      </c>
      <c r="D408" s="33"/>
      <c r="E408" s="33">
        <v>191</v>
      </c>
      <c r="F408" s="33">
        <v>12</v>
      </c>
    </row>
    <row r="409" spans="1:6" s="18" customFormat="1" ht="47.25" hidden="1" outlineLevel="1">
      <c r="A409" s="33" t="s">
        <v>290</v>
      </c>
      <c r="B409" s="34" t="s">
        <v>1117</v>
      </c>
      <c r="C409" s="33">
        <v>2018</v>
      </c>
      <c r="D409" s="33"/>
      <c r="E409" s="33">
        <v>44</v>
      </c>
      <c r="F409" s="33">
        <v>15</v>
      </c>
    </row>
    <row r="410" spans="1:6" s="18" customFormat="1" ht="78.75" hidden="1" outlineLevel="1">
      <c r="A410" s="33" t="s">
        <v>290</v>
      </c>
      <c r="B410" s="34" t="s">
        <v>1118</v>
      </c>
      <c r="C410" s="33">
        <v>2018</v>
      </c>
      <c r="D410" s="33"/>
      <c r="E410" s="33">
        <v>55</v>
      </c>
      <c r="F410" s="33">
        <v>15</v>
      </c>
    </row>
    <row r="411" spans="1:6" s="18" customFormat="1" ht="47.25" hidden="1" outlineLevel="1">
      <c r="A411" s="33" t="s">
        <v>290</v>
      </c>
      <c r="B411" s="34" t="s">
        <v>1119</v>
      </c>
      <c r="C411" s="33">
        <v>2018</v>
      </c>
      <c r="D411" s="33"/>
      <c r="E411" s="33">
        <v>55</v>
      </c>
      <c r="F411" s="33">
        <v>6</v>
      </c>
    </row>
    <row r="412" spans="1:6" s="18" customFormat="1" ht="47.25" hidden="1" outlineLevel="1">
      <c r="A412" s="33" t="s">
        <v>290</v>
      </c>
      <c r="B412" s="34" t="s">
        <v>1120</v>
      </c>
      <c r="C412" s="33">
        <v>2018</v>
      </c>
      <c r="D412" s="33"/>
      <c r="E412" s="33">
        <v>42</v>
      </c>
      <c r="F412" s="33">
        <v>15</v>
      </c>
    </row>
    <row r="413" spans="1:6" s="18" customFormat="1" ht="47.25" hidden="1" outlineLevel="1">
      <c r="A413" s="33" t="s">
        <v>290</v>
      </c>
      <c r="B413" s="34" t="s">
        <v>1121</v>
      </c>
      <c r="C413" s="33">
        <v>2018</v>
      </c>
      <c r="D413" s="33"/>
      <c r="E413" s="33">
        <v>46</v>
      </c>
      <c r="F413" s="33">
        <v>9</v>
      </c>
    </row>
    <row r="414" spans="1:6" s="18" customFormat="1" ht="31.5" hidden="1" outlineLevel="1">
      <c r="A414" s="33" t="s">
        <v>290</v>
      </c>
      <c r="B414" s="34" t="s">
        <v>1122</v>
      </c>
      <c r="C414" s="33">
        <v>2018</v>
      </c>
      <c r="D414" s="33"/>
      <c r="E414" s="33">
        <v>80</v>
      </c>
      <c r="F414" s="33">
        <v>15</v>
      </c>
    </row>
    <row r="415" spans="1:6" s="18" customFormat="1" ht="31.5" hidden="1" outlineLevel="1">
      <c r="A415" s="33" t="s">
        <v>290</v>
      </c>
      <c r="B415" s="34" t="s">
        <v>1123</v>
      </c>
      <c r="C415" s="33">
        <v>2018</v>
      </c>
      <c r="D415" s="33"/>
      <c r="E415" s="33">
        <v>203</v>
      </c>
      <c r="F415" s="33">
        <v>15</v>
      </c>
    </row>
    <row r="416" spans="1:6" s="18" customFormat="1" ht="31.5" hidden="1" outlineLevel="1">
      <c r="A416" s="33" t="s">
        <v>290</v>
      </c>
      <c r="B416" s="34" t="s">
        <v>1124</v>
      </c>
      <c r="C416" s="33">
        <v>2018</v>
      </c>
      <c r="D416" s="33"/>
      <c r="E416" s="33">
        <v>340</v>
      </c>
      <c r="F416" s="33">
        <v>15</v>
      </c>
    </row>
    <row r="417" spans="1:6" s="18" customFormat="1" ht="31.5" hidden="1" outlineLevel="1">
      <c r="A417" s="33" t="s">
        <v>290</v>
      </c>
      <c r="B417" s="34" t="s">
        <v>1125</v>
      </c>
      <c r="C417" s="33">
        <v>2018</v>
      </c>
      <c r="D417" s="33"/>
      <c r="E417" s="33">
        <v>189</v>
      </c>
      <c r="F417" s="33">
        <v>15</v>
      </c>
    </row>
    <row r="418" spans="1:6" s="18" customFormat="1" ht="47.25" hidden="1" outlineLevel="1">
      <c r="A418" s="33" t="s">
        <v>290</v>
      </c>
      <c r="B418" s="34" t="s">
        <v>1126</v>
      </c>
      <c r="C418" s="33">
        <v>2018</v>
      </c>
      <c r="D418" s="33"/>
      <c r="E418" s="33">
        <v>158</v>
      </c>
      <c r="F418" s="33">
        <v>6</v>
      </c>
    </row>
    <row r="419" spans="1:6" s="18" customFormat="1" ht="31.5" hidden="1" outlineLevel="1">
      <c r="A419" s="33" t="s">
        <v>290</v>
      </c>
      <c r="B419" s="34" t="s">
        <v>1127</v>
      </c>
      <c r="C419" s="33">
        <v>2018</v>
      </c>
      <c r="D419" s="33"/>
      <c r="E419" s="33">
        <v>147</v>
      </c>
      <c r="F419" s="33">
        <v>6</v>
      </c>
    </row>
    <row r="420" spans="1:6" s="18" customFormat="1" ht="47.25" hidden="1" outlineLevel="1">
      <c r="A420" s="33" t="s">
        <v>290</v>
      </c>
      <c r="B420" s="34" t="s">
        <v>1128</v>
      </c>
      <c r="C420" s="33">
        <v>2018</v>
      </c>
      <c r="D420" s="33"/>
      <c r="E420" s="33">
        <v>128</v>
      </c>
      <c r="F420" s="33">
        <v>25</v>
      </c>
    </row>
    <row r="421" spans="1:6" s="18" customFormat="1" ht="63" hidden="1" outlineLevel="1">
      <c r="A421" s="33" t="s">
        <v>290</v>
      </c>
      <c r="B421" s="34" t="s">
        <v>1129</v>
      </c>
      <c r="C421" s="33">
        <v>2018</v>
      </c>
      <c r="D421" s="33"/>
      <c r="E421" s="33">
        <v>60</v>
      </c>
      <c r="F421" s="33">
        <v>9</v>
      </c>
    </row>
    <row r="422" spans="1:6" s="18" customFormat="1" ht="63" hidden="1" outlineLevel="1">
      <c r="A422" s="33" t="s">
        <v>290</v>
      </c>
      <c r="B422" s="34" t="s">
        <v>1130</v>
      </c>
      <c r="C422" s="33">
        <v>2018</v>
      </c>
      <c r="D422" s="33"/>
      <c r="E422" s="33">
        <v>120</v>
      </c>
      <c r="F422" s="33">
        <v>15</v>
      </c>
    </row>
    <row r="423" spans="1:6" s="18" customFormat="1" ht="63" hidden="1" outlineLevel="1">
      <c r="A423" s="33" t="s">
        <v>290</v>
      </c>
      <c r="B423" s="34" t="s">
        <v>1131</v>
      </c>
      <c r="C423" s="33">
        <v>2018</v>
      </c>
      <c r="D423" s="33"/>
      <c r="E423" s="33">
        <v>84</v>
      </c>
      <c r="F423" s="33">
        <v>15</v>
      </c>
    </row>
    <row r="424" spans="1:6" s="18" customFormat="1" ht="63" hidden="1" outlineLevel="1">
      <c r="A424" s="33" t="s">
        <v>290</v>
      </c>
      <c r="B424" s="34" t="s">
        <v>1132</v>
      </c>
      <c r="C424" s="33">
        <v>2018</v>
      </c>
      <c r="D424" s="33"/>
      <c r="E424" s="33">
        <v>104</v>
      </c>
      <c r="F424" s="33">
        <v>15</v>
      </c>
    </row>
    <row r="425" spans="1:6" s="18" customFormat="1" ht="63" hidden="1" outlineLevel="1">
      <c r="A425" s="33" t="s">
        <v>290</v>
      </c>
      <c r="B425" s="34" t="s">
        <v>1133</v>
      </c>
      <c r="C425" s="33">
        <v>2018</v>
      </c>
      <c r="D425" s="33"/>
      <c r="E425" s="33">
        <v>100</v>
      </c>
      <c r="F425" s="33">
        <v>10</v>
      </c>
    </row>
    <row r="426" spans="1:6" s="18" customFormat="1" ht="63" hidden="1" outlineLevel="1">
      <c r="A426" s="33" t="s">
        <v>290</v>
      </c>
      <c r="B426" s="34" t="s">
        <v>1134</v>
      </c>
      <c r="C426" s="33">
        <v>2018</v>
      </c>
      <c r="D426" s="33"/>
      <c r="E426" s="33">
        <v>60</v>
      </c>
      <c r="F426" s="33">
        <v>15</v>
      </c>
    </row>
    <row r="427" spans="1:6" s="18" customFormat="1" ht="63" hidden="1" outlineLevel="1">
      <c r="A427" s="33" t="s">
        <v>290</v>
      </c>
      <c r="B427" s="34" t="s">
        <v>1135</v>
      </c>
      <c r="C427" s="33">
        <v>2018</v>
      </c>
      <c r="D427" s="33"/>
      <c r="E427" s="33">
        <v>50</v>
      </c>
      <c r="F427" s="33">
        <v>9</v>
      </c>
    </row>
    <row r="428" spans="1:6" s="18" customFormat="1" ht="47.25" hidden="1" outlineLevel="1">
      <c r="A428" s="33" t="s">
        <v>290</v>
      </c>
      <c r="B428" s="34" t="s">
        <v>1136</v>
      </c>
      <c r="C428" s="33">
        <v>2018</v>
      </c>
      <c r="D428" s="33"/>
      <c r="E428" s="33">
        <v>13</v>
      </c>
      <c r="F428" s="33">
        <v>6</v>
      </c>
    </row>
    <row r="429" spans="1:6" s="18" customFormat="1" ht="47.25" hidden="1" outlineLevel="1">
      <c r="A429" s="33" t="s">
        <v>290</v>
      </c>
      <c r="B429" s="34" t="s">
        <v>1137</v>
      </c>
      <c r="C429" s="33">
        <v>2018</v>
      </c>
      <c r="D429" s="33"/>
      <c r="E429" s="33">
        <v>103</v>
      </c>
      <c r="F429" s="33">
        <v>10</v>
      </c>
    </row>
    <row r="430" spans="1:6" s="18" customFormat="1" ht="63" hidden="1" outlineLevel="1">
      <c r="A430" s="33" t="s">
        <v>290</v>
      </c>
      <c r="B430" s="34" t="s">
        <v>1138</v>
      </c>
      <c r="C430" s="33">
        <v>2018</v>
      </c>
      <c r="D430" s="33"/>
      <c r="E430" s="33">
        <v>58</v>
      </c>
      <c r="F430" s="33">
        <v>10</v>
      </c>
    </row>
    <row r="431" spans="1:6" s="18" customFormat="1" ht="63" hidden="1" outlineLevel="1">
      <c r="A431" s="33" t="s">
        <v>290</v>
      </c>
      <c r="B431" s="34" t="s">
        <v>1139</v>
      </c>
      <c r="C431" s="33">
        <v>2018</v>
      </c>
      <c r="D431" s="33"/>
      <c r="E431" s="33">
        <v>71</v>
      </c>
      <c r="F431" s="33">
        <v>15</v>
      </c>
    </row>
    <row r="432" spans="1:6" s="18" customFormat="1" ht="63" hidden="1" outlineLevel="1">
      <c r="A432" s="33" t="s">
        <v>290</v>
      </c>
      <c r="B432" s="34" t="s">
        <v>1140</v>
      </c>
      <c r="C432" s="33">
        <v>2018</v>
      </c>
      <c r="D432" s="33"/>
      <c r="E432" s="33">
        <v>18</v>
      </c>
      <c r="F432" s="33">
        <v>12</v>
      </c>
    </row>
    <row r="433" spans="1:6" s="18" customFormat="1" ht="63" hidden="1" outlineLevel="1">
      <c r="A433" s="33" t="s">
        <v>290</v>
      </c>
      <c r="B433" s="34" t="s">
        <v>1141</v>
      </c>
      <c r="C433" s="33">
        <v>2018</v>
      </c>
      <c r="D433" s="33"/>
      <c r="E433" s="33">
        <v>145</v>
      </c>
      <c r="F433" s="33">
        <v>12</v>
      </c>
    </row>
    <row r="434" spans="1:6" s="18" customFormat="1" ht="47.25" hidden="1" outlineLevel="1">
      <c r="A434" s="33" t="s">
        <v>290</v>
      </c>
      <c r="B434" s="34" t="s">
        <v>1142</v>
      </c>
      <c r="C434" s="33">
        <v>2018</v>
      </c>
      <c r="D434" s="33"/>
      <c r="E434" s="33">
        <v>146</v>
      </c>
      <c r="F434" s="33">
        <v>12</v>
      </c>
    </row>
    <row r="435" spans="1:6" s="18" customFormat="1" ht="47.25" hidden="1" outlineLevel="1">
      <c r="A435" s="33" t="s">
        <v>290</v>
      </c>
      <c r="B435" s="34" t="s">
        <v>1143</v>
      </c>
      <c r="C435" s="33">
        <v>2018</v>
      </c>
      <c r="D435" s="33"/>
      <c r="E435" s="33">
        <v>58</v>
      </c>
      <c r="F435" s="33">
        <v>15</v>
      </c>
    </row>
    <row r="436" spans="1:6" s="18" customFormat="1" ht="63" hidden="1" outlineLevel="1">
      <c r="A436" s="33" t="s">
        <v>290</v>
      </c>
      <c r="B436" s="34" t="s">
        <v>1144</v>
      </c>
      <c r="C436" s="33">
        <v>2018</v>
      </c>
      <c r="D436" s="33"/>
      <c r="E436" s="33">
        <v>162</v>
      </c>
      <c r="F436" s="33">
        <v>15</v>
      </c>
    </row>
    <row r="437" spans="1:6" s="18" customFormat="1" ht="63" hidden="1" outlineLevel="1">
      <c r="A437" s="33" t="s">
        <v>290</v>
      </c>
      <c r="B437" s="34" t="s">
        <v>1145</v>
      </c>
      <c r="C437" s="33">
        <v>2018</v>
      </c>
      <c r="D437" s="33"/>
      <c r="E437" s="33">
        <v>489</v>
      </c>
      <c r="F437" s="33">
        <v>10</v>
      </c>
    </row>
    <row r="438" spans="1:6" s="18" customFormat="1" ht="63" hidden="1" outlineLevel="1">
      <c r="A438" s="33" t="s">
        <v>290</v>
      </c>
      <c r="B438" s="34" t="s">
        <v>1146</v>
      </c>
      <c r="C438" s="33">
        <v>2018</v>
      </c>
      <c r="D438" s="33"/>
      <c r="E438" s="33">
        <v>179</v>
      </c>
      <c r="F438" s="33">
        <v>9</v>
      </c>
    </row>
    <row r="439" spans="1:6" s="18" customFormat="1" ht="78.75" hidden="1" outlineLevel="1">
      <c r="A439" s="33" t="s">
        <v>290</v>
      </c>
      <c r="B439" s="34" t="s">
        <v>1147</v>
      </c>
      <c r="C439" s="33">
        <v>2018</v>
      </c>
      <c r="D439" s="33"/>
      <c r="E439" s="33">
        <v>74</v>
      </c>
      <c r="F439" s="33">
        <v>15</v>
      </c>
    </row>
    <row r="440" spans="1:6" s="18" customFormat="1" ht="63" hidden="1" outlineLevel="1">
      <c r="A440" s="33" t="s">
        <v>290</v>
      </c>
      <c r="B440" s="34" t="s">
        <v>1148</v>
      </c>
      <c r="C440" s="33">
        <v>2018</v>
      </c>
      <c r="D440" s="33"/>
      <c r="E440" s="33">
        <v>207</v>
      </c>
      <c r="F440" s="33">
        <v>15</v>
      </c>
    </row>
    <row r="441" spans="1:6" s="18" customFormat="1" ht="78.75" hidden="1" outlineLevel="1">
      <c r="A441" s="33" t="s">
        <v>290</v>
      </c>
      <c r="B441" s="34" t="s">
        <v>1149</v>
      </c>
      <c r="C441" s="33">
        <v>2018</v>
      </c>
      <c r="D441" s="33"/>
      <c r="E441" s="33">
        <v>201</v>
      </c>
      <c r="F441" s="33">
        <v>43.31</v>
      </c>
    </row>
    <row r="442" spans="1:6" s="18" customFormat="1" ht="63" hidden="1" outlineLevel="1">
      <c r="A442" s="33" t="s">
        <v>290</v>
      </c>
      <c r="B442" s="34" t="s">
        <v>1150</v>
      </c>
      <c r="C442" s="33">
        <v>2018</v>
      </c>
      <c r="D442" s="33"/>
      <c r="E442" s="33">
        <v>37</v>
      </c>
      <c r="F442" s="33">
        <v>10</v>
      </c>
    </row>
    <row r="443" spans="1:6" s="18" customFormat="1" ht="63" hidden="1" outlineLevel="1">
      <c r="A443" s="33" t="s">
        <v>290</v>
      </c>
      <c r="B443" s="34" t="s">
        <v>1151</v>
      </c>
      <c r="C443" s="33">
        <v>2018</v>
      </c>
      <c r="D443" s="33"/>
      <c r="E443" s="33">
        <v>98</v>
      </c>
      <c r="F443" s="33">
        <v>12</v>
      </c>
    </row>
    <row r="444" spans="1:6" s="18" customFormat="1" ht="47.25" hidden="1" outlineLevel="1">
      <c r="A444" s="33" t="s">
        <v>290</v>
      </c>
      <c r="B444" s="34" t="s">
        <v>1152</v>
      </c>
      <c r="C444" s="33">
        <v>2018</v>
      </c>
      <c r="D444" s="33"/>
      <c r="E444" s="33">
        <v>25</v>
      </c>
      <c r="F444" s="33">
        <v>15</v>
      </c>
    </row>
    <row r="445" spans="1:6" s="18" customFormat="1" ht="47.25" hidden="1" outlineLevel="1">
      <c r="A445" s="33" t="s">
        <v>290</v>
      </c>
      <c r="B445" s="34" t="s">
        <v>1153</v>
      </c>
      <c r="C445" s="33">
        <v>2018</v>
      </c>
      <c r="D445" s="33"/>
      <c r="E445" s="33">
        <v>68</v>
      </c>
      <c r="F445" s="33">
        <v>15</v>
      </c>
    </row>
    <row r="446" spans="1:6" s="18" customFormat="1" ht="63" hidden="1" outlineLevel="1">
      <c r="A446" s="33" t="s">
        <v>290</v>
      </c>
      <c r="B446" s="34" t="s">
        <v>1154</v>
      </c>
      <c r="C446" s="33">
        <v>2018</v>
      </c>
      <c r="D446" s="33"/>
      <c r="E446" s="33">
        <v>14</v>
      </c>
      <c r="F446" s="33">
        <v>15</v>
      </c>
    </row>
    <row r="447" spans="1:6" s="18" customFormat="1" ht="63" hidden="1" outlineLevel="1">
      <c r="A447" s="33" t="s">
        <v>290</v>
      </c>
      <c r="B447" s="34" t="s">
        <v>1155</v>
      </c>
      <c r="C447" s="33">
        <v>2018</v>
      </c>
      <c r="D447" s="33"/>
      <c r="E447" s="33">
        <v>175</v>
      </c>
      <c r="F447" s="33">
        <v>12</v>
      </c>
    </row>
    <row r="448" spans="1:6" s="18" customFormat="1" ht="47.25" hidden="1" outlineLevel="1">
      <c r="A448" s="33" t="s">
        <v>290</v>
      </c>
      <c r="B448" s="34" t="s">
        <v>1156</v>
      </c>
      <c r="C448" s="33">
        <v>2018</v>
      </c>
      <c r="D448" s="33"/>
      <c r="E448" s="33">
        <v>97</v>
      </c>
      <c r="F448" s="33">
        <v>10</v>
      </c>
    </row>
    <row r="449" spans="1:6" s="18" customFormat="1" ht="47.25" hidden="1" outlineLevel="1">
      <c r="A449" s="33" t="s">
        <v>290</v>
      </c>
      <c r="B449" s="34" t="s">
        <v>1157</v>
      </c>
      <c r="C449" s="33">
        <v>2018</v>
      </c>
      <c r="D449" s="33"/>
      <c r="E449" s="33">
        <v>346</v>
      </c>
      <c r="F449" s="33">
        <v>15</v>
      </c>
    </row>
    <row r="450" spans="1:6" s="18" customFormat="1" ht="47.25" hidden="1" outlineLevel="1">
      <c r="A450" s="33" t="s">
        <v>290</v>
      </c>
      <c r="B450" s="34" t="s">
        <v>1158</v>
      </c>
      <c r="C450" s="33">
        <v>2018</v>
      </c>
      <c r="D450" s="33"/>
      <c r="E450" s="33">
        <v>119</v>
      </c>
      <c r="F450" s="33">
        <v>5.2</v>
      </c>
    </row>
    <row r="451" spans="1:6" s="18" customFormat="1" ht="47.25" hidden="1" outlineLevel="1">
      <c r="A451" s="33" t="s">
        <v>290</v>
      </c>
      <c r="B451" s="34" t="s">
        <v>1159</v>
      </c>
      <c r="C451" s="33">
        <v>2018</v>
      </c>
      <c r="D451" s="33"/>
      <c r="E451" s="33">
        <v>123</v>
      </c>
      <c r="F451" s="33">
        <v>15</v>
      </c>
    </row>
    <row r="452" spans="1:6" s="18" customFormat="1" ht="47.25" hidden="1" outlineLevel="1">
      <c r="A452" s="33" t="s">
        <v>290</v>
      </c>
      <c r="B452" s="34" t="s">
        <v>1160</v>
      </c>
      <c r="C452" s="33">
        <v>2018</v>
      </c>
      <c r="D452" s="33"/>
      <c r="E452" s="33">
        <v>116</v>
      </c>
      <c r="F452" s="33">
        <v>15</v>
      </c>
    </row>
    <row r="453" spans="1:6" s="18" customFormat="1" ht="47.25" hidden="1" outlineLevel="1">
      <c r="A453" s="33" t="s">
        <v>290</v>
      </c>
      <c r="B453" s="34" t="s">
        <v>1161</v>
      </c>
      <c r="C453" s="33">
        <v>2018</v>
      </c>
      <c r="D453" s="33"/>
      <c r="E453" s="33">
        <v>210</v>
      </c>
      <c r="F453" s="33">
        <v>15</v>
      </c>
    </row>
    <row r="454" spans="1:6" s="18" customFormat="1" ht="47.25" hidden="1" outlineLevel="1">
      <c r="A454" s="33" t="s">
        <v>290</v>
      </c>
      <c r="B454" s="34" t="s">
        <v>1162</v>
      </c>
      <c r="C454" s="33">
        <v>2018</v>
      </c>
      <c r="D454" s="33"/>
      <c r="E454" s="33">
        <v>30</v>
      </c>
      <c r="F454" s="33">
        <v>76.8</v>
      </c>
    </row>
    <row r="455" spans="1:6" s="18" customFormat="1" ht="47.25" hidden="1" outlineLevel="1">
      <c r="A455" s="33" t="s">
        <v>290</v>
      </c>
      <c r="B455" s="34" t="s">
        <v>1163</v>
      </c>
      <c r="C455" s="33">
        <v>2018</v>
      </c>
      <c r="D455" s="33"/>
      <c r="E455" s="33">
        <v>170</v>
      </c>
      <c r="F455" s="33">
        <v>10</v>
      </c>
    </row>
    <row r="456" spans="1:6" s="18" customFormat="1" ht="47.25" hidden="1" outlineLevel="1">
      <c r="A456" s="33" t="s">
        <v>290</v>
      </c>
      <c r="B456" s="34" t="s">
        <v>1164</v>
      </c>
      <c r="C456" s="33">
        <v>2018</v>
      </c>
      <c r="D456" s="33"/>
      <c r="E456" s="33">
        <v>120</v>
      </c>
      <c r="F456" s="33">
        <v>10</v>
      </c>
    </row>
    <row r="457" spans="1:6" s="18" customFormat="1" ht="47.25" hidden="1" outlineLevel="1">
      <c r="A457" s="33" t="s">
        <v>290</v>
      </c>
      <c r="B457" s="34" t="s">
        <v>1165</v>
      </c>
      <c r="C457" s="33">
        <v>2018</v>
      </c>
      <c r="D457" s="33"/>
      <c r="E457" s="33">
        <v>322</v>
      </c>
      <c r="F457" s="33">
        <v>15</v>
      </c>
    </row>
    <row r="458" spans="1:6" s="18" customFormat="1" ht="47.25" hidden="1" outlineLevel="1">
      <c r="A458" s="33" t="s">
        <v>290</v>
      </c>
      <c r="B458" s="34" t="s">
        <v>1166</v>
      </c>
      <c r="C458" s="33">
        <v>2018</v>
      </c>
      <c r="D458" s="33"/>
      <c r="E458" s="33">
        <v>258</v>
      </c>
      <c r="F458" s="33">
        <v>15</v>
      </c>
    </row>
    <row r="459" spans="1:6" s="18" customFormat="1" ht="47.25" hidden="1" outlineLevel="1">
      <c r="A459" s="33" t="s">
        <v>290</v>
      </c>
      <c r="B459" s="34" t="s">
        <v>1167</v>
      </c>
      <c r="C459" s="33">
        <v>2018</v>
      </c>
      <c r="D459" s="33"/>
      <c r="E459" s="33">
        <v>331</v>
      </c>
      <c r="F459" s="33">
        <v>10</v>
      </c>
    </row>
    <row r="460" spans="1:6" s="18" customFormat="1" ht="47.25" hidden="1" outlineLevel="1">
      <c r="A460" s="33" t="s">
        <v>290</v>
      </c>
      <c r="B460" s="34" t="s">
        <v>1168</v>
      </c>
      <c r="C460" s="33">
        <v>2018</v>
      </c>
      <c r="D460" s="33"/>
      <c r="E460" s="33">
        <v>15</v>
      </c>
      <c r="F460" s="33">
        <v>12.5</v>
      </c>
    </row>
    <row r="461" spans="1:6" s="18" customFormat="1" ht="47.25" hidden="1" outlineLevel="1">
      <c r="A461" s="33" t="s">
        <v>290</v>
      </c>
      <c r="B461" s="34" t="s">
        <v>1169</v>
      </c>
      <c r="C461" s="33">
        <v>2018</v>
      </c>
      <c r="D461" s="33"/>
      <c r="E461" s="33">
        <v>270</v>
      </c>
      <c r="F461" s="33">
        <v>60</v>
      </c>
    </row>
    <row r="462" spans="1:6" s="18" customFormat="1" ht="47.25" hidden="1" outlineLevel="1">
      <c r="A462" s="33" t="s">
        <v>290</v>
      </c>
      <c r="B462" s="34" t="s">
        <v>1170</v>
      </c>
      <c r="C462" s="33">
        <v>2018</v>
      </c>
      <c r="D462" s="33"/>
      <c r="E462" s="33">
        <v>116</v>
      </c>
      <c r="F462" s="33">
        <v>15</v>
      </c>
    </row>
    <row r="463" spans="1:6" s="18" customFormat="1" ht="47.25" hidden="1" outlineLevel="1">
      <c r="A463" s="33" t="s">
        <v>290</v>
      </c>
      <c r="B463" s="34" t="s">
        <v>1171</v>
      </c>
      <c r="C463" s="33">
        <v>2018</v>
      </c>
      <c r="D463" s="33"/>
      <c r="E463" s="33">
        <v>119</v>
      </c>
      <c r="F463" s="33">
        <v>15</v>
      </c>
    </row>
    <row r="464" spans="1:6" s="18" customFormat="1" ht="47.25" hidden="1" outlineLevel="1">
      <c r="A464" s="33" t="s">
        <v>290</v>
      </c>
      <c r="B464" s="34" t="s">
        <v>1172</v>
      </c>
      <c r="C464" s="33">
        <v>2018</v>
      </c>
      <c r="D464" s="33"/>
      <c r="E464" s="33">
        <v>39</v>
      </c>
      <c r="F464" s="33">
        <v>15</v>
      </c>
    </row>
    <row r="465" spans="1:6" s="18" customFormat="1" ht="47.25" hidden="1" outlineLevel="1">
      <c r="A465" s="33" t="s">
        <v>290</v>
      </c>
      <c r="B465" s="34" t="s">
        <v>1173</v>
      </c>
      <c r="C465" s="33">
        <v>2018</v>
      </c>
      <c r="D465" s="33"/>
      <c r="E465" s="33">
        <v>290</v>
      </c>
      <c r="F465" s="33">
        <v>12</v>
      </c>
    </row>
    <row r="466" spans="1:6" s="18" customFormat="1" ht="47.25" hidden="1" outlineLevel="1">
      <c r="A466" s="33" t="s">
        <v>290</v>
      </c>
      <c r="B466" s="34" t="s">
        <v>1174</v>
      </c>
      <c r="C466" s="33">
        <v>2018</v>
      </c>
      <c r="D466" s="33"/>
      <c r="E466" s="33">
        <v>265</v>
      </c>
      <c r="F466" s="33">
        <v>7.5</v>
      </c>
    </row>
    <row r="467" spans="1:6" s="18" customFormat="1" ht="47.25" hidden="1" outlineLevel="1">
      <c r="A467" s="33" t="s">
        <v>290</v>
      </c>
      <c r="B467" s="34" t="s">
        <v>1175</v>
      </c>
      <c r="C467" s="33">
        <v>2018</v>
      </c>
      <c r="D467" s="33"/>
      <c r="E467" s="33">
        <v>57</v>
      </c>
      <c r="F467" s="33">
        <v>5</v>
      </c>
    </row>
    <row r="468" spans="1:6" s="18" customFormat="1" ht="47.25" hidden="1" outlineLevel="1">
      <c r="A468" s="33" t="s">
        <v>290</v>
      </c>
      <c r="B468" s="34" t="s">
        <v>1176</v>
      </c>
      <c r="C468" s="33">
        <v>2018</v>
      </c>
      <c r="D468" s="33"/>
      <c r="E468" s="33">
        <v>86</v>
      </c>
      <c r="F468" s="33">
        <v>15</v>
      </c>
    </row>
    <row r="469" spans="1:6" s="18" customFormat="1" ht="47.25" hidden="1" outlineLevel="1">
      <c r="A469" s="33" t="s">
        <v>290</v>
      </c>
      <c r="B469" s="34" t="s">
        <v>1177</v>
      </c>
      <c r="C469" s="33">
        <v>2018</v>
      </c>
      <c r="D469" s="33"/>
      <c r="E469" s="33">
        <v>38</v>
      </c>
      <c r="F469" s="33">
        <v>14</v>
      </c>
    </row>
    <row r="470" spans="1:6" s="18" customFormat="1" ht="47.25" hidden="1" outlineLevel="1">
      <c r="A470" s="33" t="s">
        <v>290</v>
      </c>
      <c r="B470" s="34" t="s">
        <v>1178</v>
      </c>
      <c r="C470" s="33">
        <v>2018</v>
      </c>
      <c r="D470" s="33"/>
      <c r="E470" s="33">
        <v>192</v>
      </c>
      <c r="F470" s="33">
        <v>15</v>
      </c>
    </row>
    <row r="471" spans="1:6" s="18" customFormat="1" ht="47.25" hidden="1" outlineLevel="1">
      <c r="A471" s="33" t="s">
        <v>290</v>
      </c>
      <c r="B471" s="34" t="s">
        <v>1179</v>
      </c>
      <c r="C471" s="33">
        <v>2018</v>
      </c>
      <c r="D471" s="33"/>
      <c r="E471" s="33">
        <v>240</v>
      </c>
      <c r="F471" s="33">
        <v>110</v>
      </c>
    </row>
    <row r="472" spans="1:6" s="18" customFormat="1" ht="47.25" hidden="1" outlineLevel="1">
      <c r="A472" s="33" t="s">
        <v>290</v>
      </c>
      <c r="B472" s="34" t="s">
        <v>1180</v>
      </c>
      <c r="C472" s="33">
        <v>2018</v>
      </c>
      <c r="D472" s="33"/>
      <c r="E472" s="33">
        <v>95</v>
      </c>
      <c r="F472" s="33">
        <v>10</v>
      </c>
    </row>
    <row r="473" spans="1:6" s="18" customFormat="1" ht="47.25" hidden="1" outlineLevel="1">
      <c r="A473" s="33" t="s">
        <v>290</v>
      </c>
      <c r="B473" s="34" t="s">
        <v>1181</v>
      </c>
      <c r="C473" s="33">
        <v>2018</v>
      </c>
      <c r="D473" s="33"/>
      <c r="E473" s="33">
        <v>165</v>
      </c>
      <c r="F473" s="33">
        <v>15</v>
      </c>
    </row>
    <row r="474" spans="1:6" s="18" customFormat="1" ht="47.25" hidden="1" outlineLevel="1">
      <c r="A474" s="33" t="s">
        <v>290</v>
      </c>
      <c r="B474" s="34" t="s">
        <v>1182</v>
      </c>
      <c r="C474" s="33">
        <v>2018</v>
      </c>
      <c r="D474" s="33"/>
      <c r="E474" s="33">
        <v>505</v>
      </c>
      <c r="F474" s="33">
        <v>1.2</v>
      </c>
    </row>
    <row r="475" spans="1:6" s="18" customFormat="1" ht="63" hidden="1" outlineLevel="1">
      <c r="A475" s="33" t="s">
        <v>290</v>
      </c>
      <c r="B475" s="34" t="s">
        <v>1183</v>
      </c>
      <c r="C475" s="33">
        <v>2018</v>
      </c>
      <c r="D475" s="33"/>
      <c r="E475" s="33">
        <v>168</v>
      </c>
      <c r="F475" s="33">
        <v>15</v>
      </c>
    </row>
    <row r="476" spans="1:6" s="18" customFormat="1" ht="47.25" hidden="1" outlineLevel="1">
      <c r="A476" s="33" t="s">
        <v>290</v>
      </c>
      <c r="B476" s="34" t="s">
        <v>1184</v>
      </c>
      <c r="C476" s="33">
        <v>2018</v>
      </c>
      <c r="D476" s="33"/>
      <c r="E476" s="33">
        <v>25</v>
      </c>
      <c r="F476" s="33">
        <v>50</v>
      </c>
    </row>
    <row r="477" spans="1:6" s="18" customFormat="1" ht="47.25" hidden="1" outlineLevel="1">
      <c r="A477" s="33" t="s">
        <v>290</v>
      </c>
      <c r="B477" s="34" t="s">
        <v>1185</v>
      </c>
      <c r="C477" s="33">
        <v>2018</v>
      </c>
      <c r="D477" s="33"/>
      <c r="E477" s="33">
        <v>10</v>
      </c>
      <c r="F477" s="33">
        <v>15</v>
      </c>
    </row>
    <row r="478" spans="1:6" s="18" customFormat="1" ht="31.5" hidden="1" outlineLevel="1">
      <c r="A478" s="33" t="s">
        <v>290</v>
      </c>
      <c r="B478" s="34" t="s">
        <v>1186</v>
      </c>
      <c r="C478" s="33">
        <v>2018</v>
      </c>
      <c r="D478" s="33"/>
      <c r="E478" s="33">
        <v>352</v>
      </c>
      <c r="F478" s="33">
        <v>15</v>
      </c>
    </row>
    <row r="479" spans="1:6" s="18" customFormat="1" ht="47.25" hidden="1" outlineLevel="1">
      <c r="A479" s="33" t="s">
        <v>290</v>
      </c>
      <c r="B479" s="34" t="s">
        <v>1187</v>
      </c>
      <c r="C479" s="33">
        <v>2018</v>
      </c>
      <c r="D479" s="33"/>
      <c r="E479" s="33">
        <v>180</v>
      </c>
      <c r="F479" s="33">
        <v>15</v>
      </c>
    </row>
    <row r="480" spans="1:6" s="18" customFormat="1" ht="94.5" hidden="1" outlineLevel="1">
      <c r="A480" s="33" t="s">
        <v>290</v>
      </c>
      <c r="B480" s="34" t="s">
        <v>1188</v>
      </c>
      <c r="C480" s="33">
        <v>2018</v>
      </c>
      <c r="D480" s="33"/>
      <c r="E480" s="33">
        <v>30</v>
      </c>
      <c r="F480" s="33">
        <v>50</v>
      </c>
    </row>
    <row r="481" spans="1:6" s="18" customFormat="1" ht="78.75" hidden="1" outlineLevel="1">
      <c r="A481" s="33" t="s">
        <v>290</v>
      </c>
      <c r="B481" s="34" t="s">
        <v>1189</v>
      </c>
      <c r="C481" s="33">
        <v>2018</v>
      </c>
      <c r="D481" s="33"/>
      <c r="E481" s="33">
        <v>30</v>
      </c>
      <c r="F481" s="33">
        <v>15</v>
      </c>
    </row>
    <row r="482" spans="1:6" s="18" customFormat="1" ht="63" hidden="1" outlineLevel="1">
      <c r="A482" s="33" t="s">
        <v>290</v>
      </c>
      <c r="B482" s="34" t="s">
        <v>1190</v>
      </c>
      <c r="C482" s="33">
        <v>2018</v>
      </c>
      <c r="D482" s="33"/>
      <c r="E482" s="33">
        <v>350</v>
      </c>
      <c r="F482" s="33">
        <v>15</v>
      </c>
    </row>
    <row r="483" spans="1:6" s="18" customFormat="1" ht="78.75" hidden="1" outlineLevel="1">
      <c r="A483" s="33" t="s">
        <v>290</v>
      </c>
      <c r="B483" s="34" t="s">
        <v>1191</v>
      </c>
      <c r="C483" s="33">
        <v>2018</v>
      </c>
      <c r="D483" s="33"/>
      <c r="E483" s="33">
        <v>10</v>
      </c>
      <c r="F483" s="33">
        <v>15</v>
      </c>
    </row>
    <row r="484" spans="1:6" s="18" customFormat="1" ht="47.25" hidden="1" outlineLevel="1">
      <c r="A484" s="33" t="s">
        <v>290</v>
      </c>
      <c r="B484" s="34" t="s">
        <v>1192</v>
      </c>
      <c r="C484" s="33">
        <v>2018</v>
      </c>
      <c r="D484" s="33"/>
      <c r="E484" s="33">
        <v>15</v>
      </c>
      <c r="F484" s="33">
        <v>10</v>
      </c>
    </row>
    <row r="485" spans="1:6" s="18" customFormat="1" ht="78.75" hidden="1" outlineLevel="1">
      <c r="A485" s="33" t="s">
        <v>290</v>
      </c>
      <c r="B485" s="34" t="s">
        <v>1193</v>
      </c>
      <c r="C485" s="33">
        <v>2018</v>
      </c>
      <c r="D485" s="33"/>
      <c r="E485" s="33">
        <v>100</v>
      </c>
      <c r="F485" s="33">
        <v>15</v>
      </c>
    </row>
    <row r="486" spans="1:6" s="18" customFormat="1" ht="63" hidden="1" outlineLevel="1">
      <c r="A486" s="33" t="s">
        <v>290</v>
      </c>
      <c r="B486" s="34" t="s">
        <v>1194</v>
      </c>
      <c r="C486" s="33">
        <v>2018</v>
      </c>
      <c r="D486" s="33"/>
      <c r="E486" s="33">
        <v>130</v>
      </c>
      <c r="F486" s="33">
        <v>15</v>
      </c>
    </row>
    <row r="487" spans="1:6" s="18" customFormat="1" ht="78.75" hidden="1" outlineLevel="1">
      <c r="A487" s="33" t="s">
        <v>290</v>
      </c>
      <c r="B487" s="34" t="s">
        <v>1195</v>
      </c>
      <c r="C487" s="33">
        <v>2018</v>
      </c>
      <c r="D487" s="33"/>
      <c r="E487" s="33">
        <v>500</v>
      </c>
      <c r="F487" s="33">
        <v>45</v>
      </c>
    </row>
    <row r="488" spans="1:6" s="18" customFormat="1" ht="78.75" hidden="1" outlineLevel="1">
      <c r="A488" s="33" t="s">
        <v>290</v>
      </c>
      <c r="B488" s="34" t="s">
        <v>1196</v>
      </c>
      <c r="C488" s="33">
        <v>2018</v>
      </c>
      <c r="D488" s="33"/>
      <c r="E488" s="33">
        <v>30</v>
      </c>
      <c r="F488" s="33">
        <v>15</v>
      </c>
    </row>
    <row r="489" spans="1:6" s="18" customFormat="1" ht="63" hidden="1" outlineLevel="1">
      <c r="A489" s="33" t="s">
        <v>290</v>
      </c>
      <c r="B489" s="34" t="s">
        <v>1197</v>
      </c>
      <c r="C489" s="33">
        <v>2018</v>
      </c>
      <c r="D489" s="33"/>
      <c r="E489" s="33">
        <v>200</v>
      </c>
      <c r="F489" s="33">
        <v>15</v>
      </c>
    </row>
    <row r="490" spans="1:6" s="18" customFormat="1" ht="78.75" hidden="1" outlineLevel="1">
      <c r="A490" s="33" t="s">
        <v>290</v>
      </c>
      <c r="B490" s="34" t="s">
        <v>1198</v>
      </c>
      <c r="C490" s="33">
        <v>2018</v>
      </c>
      <c r="D490" s="33"/>
      <c r="E490" s="33">
        <v>35</v>
      </c>
      <c r="F490" s="33">
        <v>15</v>
      </c>
    </row>
    <row r="491" spans="1:6" s="18" customFormat="1" ht="63" hidden="1" outlineLevel="1">
      <c r="A491" s="33" t="s">
        <v>290</v>
      </c>
      <c r="B491" s="34" t="s">
        <v>1199</v>
      </c>
      <c r="C491" s="33">
        <v>2018</v>
      </c>
      <c r="D491" s="33"/>
      <c r="E491" s="33">
        <v>214</v>
      </c>
      <c r="F491" s="33">
        <v>15</v>
      </c>
    </row>
    <row r="492" spans="1:6" s="18" customFormat="1" ht="78.75" hidden="1" outlineLevel="1">
      <c r="A492" s="33" t="s">
        <v>290</v>
      </c>
      <c r="B492" s="34" t="s">
        <v>1200</v>
      </c>
      <c r="C492" s="33">
        <v>2018</v>
      </c>
      <c r="D492" s="33"/>
      <c r="E492" s="33">
        <v>150</v>
      </c>
      <c r="F492" s="33">
        <v>15</v>
      </c>
    </row>
    <row r="493" spans="1:6" s="18" customFormat="1" ht="94.5" hidden="1" outlineLevel="1">
      <c r="A493" s="33" t="s">
        <v>290</v>
      </c>
      <c r="B493" s="34" t="s">
        <v>1201</v>
      </c>
      <c r="C493" s="33">
        <v>2018</v>
      </c>
      <c r="D493" s="33"/>
      <c r="E493" s="33">
        <v>15</v>
      </c>
      <c r="F493" s="33">
        <v>20</v>
      </c>
    </row>
    <row r="494" spans="1:6" s="18" customFormat="1" ht="78.75" hidden="1" outlineLevel="1">
      <c r="A494" s="33" t="s">
        <v>290</v>
      </c>
      <c r="B494" s="34" t="s">
        <v>1202</v>
      </c>
      <c r="C494" s="33">
        <v>2018</v>
      </c>
      <c r="D494" s="33"/>
      <c r="E494" s="33">
        <v>90</v>
      </c>
      <c r="F494" s="33">
        <v>15</v>
      </c>
    </row>
    <row r="495" spans="1:6" s="18" customFormat="1" ht="94.5" hidden="1" outlineLevel="1">
      <c r="A495" s="33" t="s">
        <v>290</v>
      </c>
      <c r="B495" s="34" t="s">
        <v>1203</v>
      </c>
      <c r="C495" s="33">
        <v>2018</v>
      </c>
      <c r="D495" s="33"/>
      <c r="E495" s="33">
        <v>270</v>
      </c>
      <c r="F495" s="33">
        <v>60</v>
      </c>
    </row>
    <row r="496" spans="1:6" s="18" customFormat="1" ht="78.75" hidden="1" outlineLevel="1">
      <c r="A496" s="33" t="s">
        <v>290</v>
      </c>
      <c r="B496" s="34" t="s">
        <v>1204</v>
      </c>
      <c r="C496" s="33">
        <v>2018</v>
      </c>
      <c r="D496" s="33"/>
      <c r="E496" s="33">
        <v>35</v>
      </c>
      <c r="F496" s="33">
        <v>15</v>
      </c>
    </row>
    <row r="497" spans="1:6" s="18" customFormat="1" ht="94.5" hidden="1" outlineLevel="1">
      <c r="A497" s="33" t="s">
        <v>290</v>
      </c>
      <c r="B497" s="34" t="s">
        <v>1205</v>
      </c>
      <c r="C497" s="33">
        <v>2018</v>
      </c>
      <c r="D497" s="33"/>
      <c r="E497" s="33">
        <v>70</v>
      </c>
      <c r="F497" s="33">
        <v>15</v>
      </c>
    </row>
    <row r="498" spans="1:6" s="18" customFormat="1" ht="94.5" hidden="1" outlineLevel="1">
      <c r="A498" s="33" t="s">
        <v>290</v>
      </c>
      <c r="B498" s="34" t="s">
        <v>1206</v>
      </c>
      <c r="C498" s="33">
        <v>2018</v>
      </c>
      <c r="D498" s="33"/>
      <c r="E498" s="33">
        <v>130</v>
      </c>
      <c r="F498" s="33">
        <v>10</v>
      </c>
    </row>
    <row r="499" spans="1:6" s="18" customFormat="1" ht="94.5" hidden="1" outlineLevel="1">
      <c r="A499" s="33" t="s">
        <v>290</v>
      </c>
      <c r="B499" s="34" t="s">
        <v>1207</v>
      </c>
      <c r="C499" s="33">
        <v>2018</v>
      </c>
      <c r="D499" s="33"/>
      <c r="E499" s="33">
        <v>450</v>
      </c>
      <c r="F499" s="33">
        <v>15</v>
      </c>
    </row>
    <row r="500" spans="1:6" s="18" customFormat="1" ht="78.75" hidden="1" outlineLevel="1">
      <c r="A500" s="33" t="s">
        <v>290</v>
      </c>
      <c r="B500" s="34" t="s">
        <v>1208</v>
      </c>
      <c r="C500" s="33">
        <v>2018</v>
      </c>
      <c r="D500" s="33"/>
      <c r="E500" s="33">
        <v>40</v>
      </c>
      <c r="F500" s="33">
        <v>7</v>
      </c>
    </row>
    <row r="501" spans="1:6" s="18" customFormat="1" ht="78.75" hidden="1" outlineLevel="1">
      <c r="A501" s="33" t="s">
        <v>290</v>
      </c>
      <c r="B501" s="34" t="s">
        <v>1209</v>
      </c>
      <c r="C501" s="33">
        <v>2018</v>
      </c>
      <c r="D501" s="33"/>
      <c r="E501" s="33">
        <v>60</v>
      </c>
      <c r="F501" s="33">
        <v>15</v>
      </c>
    </row>
    <row r="502" spans="1:6" s="18" customFormat="1" ht="94.5" hidden="1" outlineLevel="1">
      <c r="A502" s="33" t="s">
        <v>290</v>
      </c>
      <c r="B502" s="34" t="s">
        <v>1210</v>
      </c>
      <c r="C502" s="33">
        <v>2018</v>
      </c>
      <c r="D502" s="33"/>
      <c r="E502" s="33">
        <v>35</v>
      </c>
      <c r="F502" s="33">
        <v>15</v>
      </c>
    </row>
    <row r="503" spans="1:6" s="18" customFormat="1" ht="94.5" hidden="1" outlineLevel="1">
      <c r="A503" s="33" t="s">
        <v>290</v>
      </c>
      <c r="B503" s="34" t="s">
        <v>1211</v>
      </c>
      <c r="C503" s="33">
        <v>2018</v>
      </c>
      <c r="D503" s="33"/>
      <c r="E503" s="33">
        <v>30</v>
      </c>
      <c r="F503" s="33">
        <v>10</v>
      </c>
    </row>
    <row r="504" spans="1:6" s="18" customFormat="1" ht="94.5" hidden="1" outlineLevel="1">
      <c r="A504" s="33" t="s">
        <v>290</v>
      </c>
      <c r="B504" s="34" t="s">
        <v>1212</v>
      </c>
      <c r="C504" s="33">
        <v>2018</v>
      </c>
      <c r="D504" s="33"/>
      <c r="E504" s="33">
        <v>500</v>
      </c>
      <c r="F504" s="33">
        <v>15</v>
      </c>
    </row>
    <row r="505" spans="1:6" s="18" customFormat="1" ht="110.25" hidden="1" outlineLevel="1">
      <c r="A505" s="33" t="s">
        <v>290</v>
      </c>
      <c r="B505" s="34" t="s">
        <v>1213</v>
      </c>
      <c r="C505" s="33">
        <v>2018</v>
      </c>
      <c r="D505" s="33"/>
      <c r="E505" s="33">
        <v>300</v>
      </c>
      <c r="F505" s="33">
        <v>15</v>
      </c>
    </row>
    <row r="506" spans="1:6" s="18" customFormat="1" ht="94.5" hidden="1" outlineLevel="1">
      <c r="A506" s="33" t="s">
        <v>290</v>
      </c>
      <c r="B506" s="34" t="s">
        <v>1214</v>
      </c>
      <c r="C506" s="33">
        <v>2018</v>
      </c>
      <c r="D506" s="33"/>
      <c r="E506" s="33">
        <v>560</v>
      </c>
      <c r="F506" s="33">
        <v>15</v>
      </c>
    </row>
    <row r="507" spans="1:6" s="18" customFormat="1" ht="78.75" hidden="1" outlineLevel="1">
      <c r="A507" s="33" t="s">
        <v>290</v>
      </c>
      <c r="B507" s="34" t="s">
        <v>1215</v>
      </c>
      <c r="C507" s="33">
        <v>2018</v>
      </c>
      <c r="D507" s="33"/>
      <c r="E507" s="33">
        <v>570</v>
      </c>
      <c r="F507" s="33">
        <v>15</v>
      </c>
    </row>
    <row r="508" spans="1:6" s="18" customFormat="1" ht="94.5" hidden="1" outlineLevel="1">
      <c r="A508" s="33" t="s">
        <v>290</v>
      </c>
      <c r="B508" s="34" t="s">
        <v>1216</v>
      </c>
      <c r="C508" s="33">
        <v>2018</v>
      </c>
      <c r="D508" s="33"/>
      <c r="E508" s="33">
        <v>350</v>
      </c>
      <c r="F508" s="33">
        <v>15</v>
      </c>
    </row>
    <row r="509" spans="1:6" s="18" customFormat="1" ht="110.25" hidden="1" outlineLevel="1">
      <c r="A509" s="33" t="s">
        <v>290</v>
      </c>
      <c r="B509" s="34" t="s">
        <v>1217</v>
      </c>
      <c r="C509" s="33">
        <v>2018</v>
      </c>
      <c r="D509" s="33"/>
      <c r="E509" s="33">
        <v>10</v>
      </c>
      <c r="F509" s="33">
        <v>149</v>
      </c>
    </row>
    <row r="510" spans="1:6" s="18" customFormat="1" ht="94.5" hidden="1" outlineLevel="1">
      <c r="A510" s="33" t="s">
        <v>290</v>
      </c>
      <c r="B510" s="34" t="s">
        <v>1218</v>
      </c>
      <c r="C510" s="33">
        <v>2018</v>
      </c>
      <c r="D510" s="33"/>
      <c r="E510" s="33">
        <v>100</v>
      </c>
      <c r="F510" s="33">
        <v>13</v>
      </c>
    </row>
    <row r="511" spans="1:6" s="18" customFormat="1" ht="78.75" hidden="1" outlineLevel="1">
      <c r="A511" s="33" t="s">
        <v>290</v>
      </c>
      <c r="B511" s="34" t="s">
        <v>1219</v>
      </c>
      <c r="C511" s="33">
        <v>2018</v>
      </c>
      <c r="D511" s="33"/>
      <c r="E511" s="33">
        <v>40</v>
      </c>
      <c r="F511" s="33">
        <v>85</v>
      </c>
    </row>
    <row r="512" spans="1:6" s="18" customFormat="1" ht="78.75" hidden="1" outlineLevel="1">
      <c r="A512" s="33" t="s">
        <v>290</v>
      </c>
      <c r="B512" s="34" t="s">
        <v>1220</v>
      </c>
      <c r="C512" s="33">
        <v>2018</v>
      </c>
      <c r="D512" s="33"/>
      <c r="E512" s="33">
        <v>1053</v>
      </c>
      <c r="F512" s="33">
        <v>15</v>
      </c>
    </row>
    <row r="513" spans="1:6" s="18" customFormat="1" ht="78.75" hidden="1" outlineLevel="1">
      <c r="A513" s="33" t="s">
        <v>290</v>
      </c>
      <c r="B513" s="34" t="s">
        <v>1221</v>
      </c>
      <c r="C513" s="33">
        <v>2018</v>
      </c>
      <c r="D513" s="33"/>
      <c r="E513" s="33">
        <v>70</v>
      </c>
      <c r="F513" s="33">
        <v>14</v>
      </c>
    </row>
    <row r="514" spans="1:6" s="18" customFormat="1" ht="94.5" hidden="1" outlineLevel="1">
      <c r="A514" s="33" t="s">
        <v>290</v>
      </c>
      <c r="B514" s="34" t="s">
        <v>1222</v>
      </c>
      <c r="C514" s="33">
        <v>2018</v>
      </c>
      <c r="D514" s="33"/>
      <c r="E514" s="33">
        <v>15</v>
      </c>
      <c r="F514" s="33">
        <v>20</v>
      </c>
    </row>
    <row r="515" spans="1:6" s="18" customFormat="1" ht="78.75" hidden="1" outlineLevel="1">
      <c r="A515" s="33" t="s">
        <v>290</v>
      </c>
      <c r="B515" s="34" t="s">
        <v>1223</v>
      </c>
      <c r="C515" s="33">
        <v>2018</v>
      </c>
      <c r="D515" s="33"/>
      <c r="E515" s="33">
        <v>210</v>
      </c>
      <c r="F515" s="33">
        <v>7</v>
      </c>
    </row>
    <row r="516" spans="1:6" s="18" customFormat="1" ht="78.75" hidden="1" outlineLevel="1">
      <c r="A516" s="33" t="s">
        <v>290</v>
      </c>
      <c r="B516" s="34" t="s">
        <v>1224</v>
      </c>
      <c r="C516" s="33">
        <v>2018</v>
      </c>
      <c r="D516" s="33"/>
      <c r="E516" s="33">
        <v>120</v>
      </c>
      <c r="F516" s="33">
        <v>12</v>
      </c>
    </row>
    <row r="517" spans="1:6" s="18" customFormat="1" ht="110.25" hidden="1" outlineLevel="1">
      <c r="A517" s="33" t="s">
        <v>290</v>
      </c>
      <c r="B517" s="34" t="s">
        <v>1225</v>
      </c>
      <c r="C517" s="33">
        <v>2018</v>
      </c>
      <c r="D517" s="33"/>
      <c r="E517" s="33">
        <v>400</v>
      </c>
      <c r="F517" s="33">
        <v>9.9</v>
      </c>
    </row>
    <row r="518" spans="1:6" s="18" customFormat="1" ht="110.25" hidden="1" outlineLevel="1">
      <c r="A518" s="33" t="s">
        <v>290</v>
      </c>
      <c r="B518" s="34" t="s">
        <v>1226</v>
      </c>
      <c r="C518" s="33">
        <v>2018</v>
      </c>
      <c r="D518" s="33"/>
      <c r="E518" s="33">
        <v>220</v>
      </c>
      <c r="F518" s="33">
        <v>9.5</v>
      </c>
    </row>
    <row r="519" spans="1:6" s="18" customFormat="1" ht="78.75" hidden="1" outlineLevel="1">
      <c r="A519" s="33" t="s">
        <v>290</v>
      </c>
      <c r="B519" s="34" t="s">
        <v>1227</v>
      </c>
      <c r="C519" s="33">
        <v>2018</v>
      </c>
      <c r="D519" s="33"/>
      <c r="E519" s="33">
        <v>261</v>
      </c>
      <c r="F519" s="33">
        <v>187.5</v>
      </c>
    </row>
    <row r="520" spans="1:6" s="18" customFormat="1" ht="78.75" hidden="1" outlineLevel="1">
      <c r="A520" s="33" t="s">
        <v>290</v>
      </c>
      <c r="B520" s="34" t="s">
        <v>1228</v>
      </c>
      <c r="C520" s="33">
        <v>2018</v>
      </c>
      <c r="D520" s="33"/>
      <c r="E520" s="33">
        <v>288</v>
      </c>
      <c r="F520" s="33">
        <v>196.5</v>
      </c>
    </row>
    <row r="521" spans="1:6" s="18" customFormat="1" ht="63" hidden="1" outlineLevel="1">
      <c r="A521" s="33" t="s">
        <v>290</v>
      </c>
      <c r="B521" s="34" t="s">
        <v>1229</v>
      </c>
      <c r="C521" s="33">
        <v>2018</v>
      </c>
      <c r="D521" s="33"/>
      <c r="E521" s="33">
        <v>11</v>
      </c>
      <c r="F521" s="33">
        <v>12</v>
      </c>
    </row>
    <row r="522" spans="1:6" s="18" customFormat="1" ht="47.25" hidden="1" outlineLevel="1">
      <c r="A522" s="33" t="s">
        <v>290</v>
      </c>
      <c r="B522" s="34" t="s">
        <v>1230</v>
      </c>
      <c r="C522" s="33">
        <v>2018</v>
      </c>
      <c r="D522" s="33"/>
      <c r="E522" s="33">
        <v>309</v>
      </c>
      <c r="F522" s="33">
        <v>25</v>
      </c>
    </row>
    <row r="523" spans="1:6" s="18" customFormat="1" ht="78.75" hidden="1" outlineLevel="1">
      <c r="A523" s="33" t="s">
        <v>290</v>
      </c>
      <c r="B523" s="34" t="s">
        <v>1231</v>
      </c>
      <c r="C523" s="33">
        <v>2018</v>
      </c>
      <c r="D523" s="33"/>
      <c r="E523" s="33">
        <v>198</v>
      </c>
      <c r="F523" s="33">
        <v>69</v>
      </c>
    </row>
    <row r="524" spans="1:6" s="18" customFormat="1" ht="47.25" hidden="1" outlineLevel="1">
      <c r="A524" s="33" t="s">
        <v>290</v>
      </c>
      <c r="B524" s="34" t="s">
        <v>1232</v>
      </c>
      <c r="C524" s="33">
        <v>2018</v>
      </c>
      <c r="D524" s="33"/>
      <c r="E524" s="33">
        <v>233</v>
      </c>
      <c r="F524" s="33">
        <v>15</v>
      </c>
    </row>
    <row r="525" spans="1:6" s="18" customFormat="1" ht="94.5" hidden="1" outlineLevel="1">
      <c r="A525" s="33" t="s">
        <v>290</v>
      </c>
      <c r="B525" s="34" t="s">
        <v>1233</v>
      </c>
      <c r="C525" s="33">
        <v>2018</v>
      </c>
      <c r="D525" s="33"/>
      <c r="E525" s="33">
        <v>519</v>
      </c>
      <c r="F525" s="33">
        <v>41.25</v>
      </c>
    </row>
    <row r="526" spans="1:6" s="18" customFormat="1" ht="47.25" hidden="1" outlineLevel="1">
      <c r="A526" s="33" t="s">
        <v>290</v>
      </c>
      <c r="B526" s="34" t="s">
        <v>1234</v>
      </c>
      <c r="C526" s="33">
        <v>2018</v>
      </c>
      <c r="D526" s="33"/>
      <c r="E526" s="33">
        <v>511</v>
      </c>
      <c r="F526" s="33">
        <v>75</v>
      </c>
    </row>
    <row r="527" spans="1:6" s="18" customFormat="1" ht="47.25" hidden="1" outlineLevel="1">
      <c r="A527" s="33" t="s">
        <v>290</v>
      </c>
      <c r="B527" s="34" t="s">
        <v>1235</v>
      </c>
      <c r="C527" s="33">
        <v>2018</v>
      </c>
      <c r="D527" s="33"/>
      <c r="E527" s="33">
        <v>286</v>
      </c>
      <c r="F527" s="33">
        <v>30</v>
      </c>
    </row>
    <row r="528" spans="1:6" s="18" customFormat="1" ht="94.5" hidden="1" outlineLevel="1">
      <c r="A528" s="33" t="s">
        <v>290</v>
      </c>
      <c r="B528" s="34" t="s">
        <v>1236</v>
      </c>
      <c r="C528" s="33">
        <v>2018</v>
      </c>
      <c r="D528" s="33"/>
      <c r="E528" s="33">
        <v>76</v>
      </c>
      <c r="F528" s="33">
        <v>12</v>
      </c>
    </row>
    <row r="529" spans="1:6" s="18" customFormat="1" ht="47.25" hidden="1" outlineLevel="1">
      <c r="A529" s="33" t="s">
        <v>290</v>
      </c>
      <c r="B529" s="34" t="s">
        <v>1237</v>
      </c>
      <c r="C529" s="33">
        <v>2018</v>
      </c>
      <c r="D529" s="33"/>
      <c r="E529" s="33">
        <v>653</v>
      </c>
      <c r="F529" s="33">
        <v>123</v>
      </c>
    </row>
    <row r="530" spans="1:6" s="18" customFormat="1" ht="47.25" hidden="1" outlineLevel="1">
      <c r="A530" s="33" t="s">
        <v>290</v>
      </c>
      <c r="B530" s="34" t="s">
        <v>1238</v>
      </c>
      <c r="C530" s="33">
        <v>2018</v>
      </c>
      <c r="D530" s="33"/>
      <c r="E530" s="33">
        <v>35</v>
      </c>
      <c r="F530" s="33">
        <v>25</v>
      </c>
    </row>
    <row r="531" spans="1:6" s="18" customFormat="1" ht="47.25" hidden="1" outlineLevel="1">
      <c r="A531" s="33" t="s">
        <v>290</v>
      </c>
      <c r="B531" s="34" t="s">
        <v>1239</v>
      </c>
      <c r="C531" s="33">
        <v>2018</v>
      </c>
      <c r="D531" s="33"/>
      <c r="E531" s="33">
        <v>54</v>
      </c>
      <c r="F531" s="33">
        <v>15</v>
      </c>
    </row>
    <row r="532" spans="1:6" s="18" customFormat="1" ht="47.25" hidden="1" outlineLevel="1">
      <c r="A532" s="33" t="s">
        <v>290</v>
      </c>
      <c r="B532" s="34" t="s">
        <v>1240</v>
      </c>
      <c r="C532" s="33">
        <v>2018</v>
      </c>
      <c r="D532" s="33"/>
      <c r="E532" s="33">
        <v>193</v>
      </c>
      <c r="F532" s="33">
        <v>36</v>
      </c>
    </row>
    <row r="533" spans="1:6" s="18" customFormat="1" ht="47.25" hidden="1" outlineLevel="1">
      <c r="A533" s="33" t="s">
        <v>290</v>
      </c>
      <c r="B533" s="34" t="s">
        <v>1241</v>
      </c>
      <c r="C533" s="33">
        <v>2018</v>
      </c>
      <c r="D533" s="33"/>
      <c r="E533" s="33">
        <v>78</v>
      </c>
      <c r="F533" s="33">
        <v>24</v>
      </c>
    </row>
    <row r="534" spans="1:6" s="18" customFormat="1" ht="47.25" hidden="1" outlineLevel="1">
      <c r="A534" s="33" t="s">
        <v>290</v>
      </c>
      <c r="B534" s="34" t="s">
        <v>1242</v>
      </c>
      <c r="C534" s="33">
        <v>2018</v>
      </c>
      <c r="D534" s="33"/>
      <c r="E534" s="33">
        <v>338</v>
      </c>
      <c r="F534" s="33">
        <v>25</v>
      </c>
    </row>
    <row r="535" spans="1:6" s="18" customFormat="1" ht="47.25" hidden="1" outlineLevel="1">
      <c r="A535" s="33" t="s">
        <v>290</v>
      </c>
      <c r="B535" s="34" t="s">
        <v>1243</v>
      </c>
      <c r="C535" s="33">
        <v>2018</v>
      </c>
      <c r="D535" s="33"/>
      <c r="E535" s="33">
        <v>38</v>
      </c>
      <c r="F535" s="33">
        <v>21</v>
      </c>
    </row>
    <row r="536" spans="1:6" s="18" customFormat="1" ht="47.25" hidden="1" outlineLevel="1">
      <c r="A536" s="33" t="s">
        <v>290</v>
      </c>
      <c r="B536" s="34" t="s">
        <v>1244</v>
      </c>
      <c r="C536" s="33">
        <v>2018</v>
      </c>
      <c r="D536" s="33"/>
      <c r="E536" s="33">
        <v>125</v>
      </c>
      <c r="F536" s="33">
        <v>10</v>
      </c>
    </row>
    <row r="537" spans="1:6" s="18" customFormat="1" ht="47.25" hidden="1" outlineLevel="1">
      <c r="A537" s="33" t="s">
        <v>290</v>
      </c>
      <c r="B537" s="34" t="s">
        <v>1245</v>
      </c>
      <c r="C537" s="33">
        <v>2018</v>
      </c>
      <c r="D537" s="33"/>
      <c r="E537" s="33">
        <v>111</v>
      </c>
      <c r="F537" s="33">
        <v>10</v>
      </c>
    </row>
    <row r="538" spans="1:6" s="18" customFormat="1" ht="31.5" hidden="1" outlineLevel="1">
      <c r="A538" s="33" t="s">
        <v>290</v>
      </c>
      <c r="B538" s="34" t="s">
        <v>1246</v>
      </c>
      <c r="C538" s="33">
        <v>2018</v>
      </c>
      <c r="D538" s="33"/>
      <c r="E538" s="33">
        <v>444</v>
      </c>
      <c r="F538" s="33">
        <v>15</v>
      </c>
    </row>
    <row r="539" spans="1:6" s="18" customFormat="1" ht="31.5" hidden="1" outlineLevel="1">
      <c r="A539" s="33" t="s">
        <v>290</v>
      </c>
      <c r="B539" s="34" t="s">
        <v>1247</v>
      </c>
      <c r="C539" s="33">
        <v>2018</v>
      </c>
      <c r="D539" s="33"/>
      <c r="E539" s="33">
        <v>39</v>
      </c>
      <c r="F539" s="33">
        <v>10</v>
      </c>
    </row>
    <row r="540" spans="1:6" s="18" customFormat="1" ht="31.5" hidden="1" outlineLevel="1">
      <c r="A540" s="33" t="s">
        <v>290</v>
      </c>
      <c r="B540" s="34" t="s">
        <v>1248</v>
      </c>
      <c r="C540" s="33">
        <v>2018</v>
      </c>
      <c r="D540" s="33"/>
      <c r="E540" s="33">
        <v>136</v>
      </c>
      <c r="F540" s="33">
        <v>15</v>
      </c>
    </row>
    <row r="541" spans="1:6" s="18" customFormat="1" ht="31.5" hidden="1" outlineLevel="1">
      <c r="A541" s="33" t="s">
        <v>290</v>
      </c>
      <c r="B541" s="34" t="s">
        <v>1249</v>
      </c>
      <c r="C541" s="33">
        <v>2018</v>
      </c>
      <c r="D541" s="33"/>
      <c r="E541" s="33">
        <v>126</v>
      </c>
      <c r="F541" s="33">
        <v>15</v>
      </c>
    </row>
    <row r="542" spans="1:6" s="18" customFormat="1" ht="47.25" hidden="1" outlineLevel="1">
      <c r="A542" s="33" t="s">
        <v>290</v>
      </c>
      <c r="B542" s="34" t="s">
        <v>1250</v>
      </c>
      <c r="C542" s="33">
        <v>2018</v>
      </c>
      <c r="D542" s="33"/>
      <c r="E542" s="33">
        <v>82</v>
      </c>
      <c r="F542" s="33">
        <v>10</v>
      </c>
    </row>
    <row r="543" spans="1:6" s="18" customFormat="1" ht="47.25" hidden="1" outlineLevel="1">
      <c r="A543" s="33" t="s">
        <v>290</v>
      </c>
      <c r="B543" s="34" t="s">
        <v>1251</v>
      </c>
      <c r="C543" s="33">
        <v>2018</v>
      </c>
      <c r="D543" s="33"/>
      <c r="E543" s="33">
        <v>28</v>
      </c>
      <c r="F543" s="33">
        <v>15</v>
      </c>
    </row>
    <row r="544" spans="1:6" s="18" customFormat="1" ht="47.25" hidden="1" outlineLevel="1">
      <c r="A544" s="33" t="s">
        <v>290</v>
      </c>
      <c r="B544" s="34" t="s">
        <v>1252</v>
      </c>
      <c r="C544" s="33">
        <v>2018</v>
      </c>
      <c r="D544" s="33"/>
      <c r="E544" s="33">
        <v>92</v>
      </c>
      <c r="F544" s="33">
        <v>15</v>
      </c>
    </row>
    <row r="545" spans="1:6" s="18" customFormat="1" ht="47.25" hidden="1" outlineLevel="1">
      <c r="A545" s="33" t="s">
        <v>290</v>
      </c>
      <c r="B545" s="34" t="s">
        <v>1253</v>
      </c>
      <c r="C545" s="33">
        <v>2018</v>
      </c>
      <c r="D545" s="33"/>
      <c r="E545" s="33">
        <v>172</v>
      </c>
      <c r="F545" s="33">
        <v>85</v>
      </c>
    </row>
    <row r="546" spans="1:6" s="18" customFormat="1" ht="47.25" hidden="1" outlineLevel="1">
      <c r="A546" s="33" t="s">
        <v>290</v>
      </c>
      <c r="B546" s="34" t="s">
        <v>1254</v>
      </c>
      <c r="C546" s="33">
        <v>2018</v>
      </c>
      <c r="D546" s="33"/>
      <c r="E546" s="33">
        <v>146</v>
      </c>
      <c r="F546" s="33">
        <v>10</v>
      </c>
    </row>
    <row r="547" spans="1:6" s="18" customFormat="1" ht="47.25" hidden="1" outlineLevel="1">
      <c r="A547" s="33" t="s">
        <v>290</v>
      </c>
      <c r="B547" s="34" t="s">
        <v>1255</v>
      </c>
      <c r="C547" s="33">
        <v>2018</v>
      </c>
      <c r="D547" s="33"/>
      <c r="E547" s="33">
        <v>40</v>
      </c>
      <c r="F547" s="33">
        <v>15</v>
      </c>
    </row>
    <row r="548" spans="1:6" s="18" customFormat="1" ht="47.25" hidden="1" outlineLevel="1">
      <c r="A548" s="33" t="s">
        <v>290</v>
      </c>
      <c r="B548" s="34" t="s">
        <v>1256</v>
      </c>
      <c r="C548" s="33">
        <v>2018</v>
      </c>
      <c r="D548" s="33"/>
      <c r="E548" s="33">
        <v>149</v>
      </c>
      <c r="F548" s="33">
        <v>15</v>
      </c>
    </row>
    <row r="549" spans="1:6" s="18" customFormat="1" ht="47.25" hidden="1" outlineLevel="1">
      <c r="A549" s="33" t="s">
        <v>290</v>
      </c>
      <c r="B549" s="34" t="s">
        <v>1257</v>
      </c>
      <c r="C549" s="33">
        <v>2018</v>
      </c>
      <c r="D549" s="33"/>
      <c r="E549" s="33">
        <v>96</v>
      </c>
      <c r="F549" s="33">
        <v>15</v>
      </c>
    </row>
    <row r="550" spans="1:6" s="18" customFormat="1" ht="47.25" hidden="1" outlineLevel="1">
      <c r="A550" s="33" t="s">
        <v>290</v>
      </c>
      <c r="B550" s="34" t="s">
        <v>1258</v>
      </c>
      <c r="C550" s="33">
        <v>2018</v>
      </c>
      <c r="D550" s="33"/>
      <c r="E550" s="33">
        <v>45</v>
      </c>
      <c r="F550" s="33">
        <v>20</v>
      </c>
    </row>
    <row r="551" spans="1:6" s="18" customFormat="1" ht="47.25" hidden="1" outlineLevel="1">
      <c r="A551" s="33" t="s">
        <v>290</v>
      </c>
      <c r="B551" s="34" t="s">
        <v>1259</v>
      </c>
      <c r="C551" s="33">
        <v>2018</v>
      </c>
      <c r="D551" s="33"/>
      <c r="E551" s="33">
        <v>89</v>
      </c>
      <c r="F551" s="33">
        <v>15</v>
      </c>
    </row>
    <row r="552" spans="1:6" s="18" customFormat="1" ht="47.25" hidden="1" outlineLevel="1">
      <c r="A552" s="33" t="s">
        <v>290</v>
      </c>
      <c r="B552" s="34" t="s">
        <v>1260</v>
      </c>
      <c r="C552" s="33">
        <v>2018</v>
      </c>
      <c r="D552" s="33"/>
      <c r="E552" s="33">
        <v>127</v>
      </c>
      <c r="F552" s="33">
        <v>30</v>
      </c>
    </row>
    <row r="553" spans="1:6" s="18" customFormat="1" ht="47.25" hidden="1" outlineLevel="1">
      <c r="A553" s="33" t="s">
        <v>290</v>
      </c>
      <c r="B553" s="34" t="s">
        <v>1261</v>
      </c>
      <c r="C553" s="33">
        <v>2018</v>
      </c>
      <c r="D553" s="33"/>
      <c r="E553" s="33">
        <v>113</v>
      </c>
      <c r="F553" s="33">
        <v>10</v>
      </c>
    </row>
    <row r="554" spans="1:6" s="18" customFormat="1" ht="47.25" hidden="1" outlineLevel="1">
      <c r="A554" s="33" t="s">
        <v>290</v>
      </c>
      <c r="B554" s="34" t="s">
        <v>1262</v>
      </c>
      <c r="C554" s="33">
        <v>2018</v>
      </c>
      <c r="D554" s="33"/>
      <c r="E554" s="33">
        <v>36</v>
      </c>
      <c r="F554" s="33">
        <v>10</v>
      </c>
    </row>
    <row r="555" spans="1:6" s="18" customFormat="1" ht="47.25" hidden="1" outlineLevel="1">
      <c r="A555" s="33" t="s">
        <v>290</v>
      </c>
      <c r="B555" s="34" t="s">
        <v>1263</v>
      </c>
      <c r="C555" s="33">
        <v>2018</v>
      </c>
      <c r="D555" s="33"/>
      <c r="E555" s="33">
        <v>101</v>
      </c>
      <c r="F555" s="33">
        <v>10</v>
      </c>
    </row>
    <row r="556" spans="1:6" s="18" customFormat="1" ht="47.25" hidden="1" outlineLevel="1">
      <c r="A556" s="33" t="s">
        <v>290</v>
      </c>
      <c r="B556" s="34" t="s">
        <v>1264</v>
      </c>
      <c r="C556" s="33">
        <v>2018</v>
      </c>
      <c r="D556" s="33"/>
      <c r="E556" s="33">
        <v>186</v>
      </c>
      <c r="F556" s="33">
        <v>15</v>
      </c>
    </row>
    <row r="557" spans="1:6" s="18" customFormat="1" ht="47.25" hidden="1" outlineLevel="1">
      <c r="A557" s="33" t="s">
        <v>290</v>
      </c>
      <c r="B557" s="34" t="s">
        <v>1265</v>
      </c>
      <c r="C557" s="33">
        <v>2018</v>
      </c>
      <c r="D557" s="33"/>
      <c r="E557" s="33">
        <v>220</v>
      </c>
      <c r="F557" s="33">
        <v>12</v>
      </c>
    </row>
    <row r="558" spans="1:6" s="18" customFormat="1" ht="47.25" hidden="1" outlineLevel="1">
      <c r="A558" s="33" t="s">
        <v>290</v>
      </c>
      <c r="B558" s="34" t="s">
        <v>1266</v>
      </c>
      <c r="C558" s="33">
        <v>2018</v>
      </c>
      <c r="D558" s="33"/>
      <c r="E558" s="33">
        <v>107</v>
      </c>
      <c r="F558" s="33">
        <v>23</v>
      </c>
    </row>
    <row r="559" spans="1:6" s="18" customFormat="1" ht="47.25" hidden="1" outlineLevel="1">
      <c r="A559" s="33" t="s">
        <v>290</v>
      </c>
      <c r="B559" s="34" t="s">
        <v>1267</v>
      </c>
      <c r="C559" s="33">
        <v>2018</v>
      </c>
      <c r="D559" s="33"/>
      <c r="E559" s="33">
        <v>14</v>
      </c>
      <c r="F559" s="33">
        <v>15</v>
      </c>
    </row>
    <row r="560" spans="1:6" s="18" customFormat="1" ht="47.25" hidden="1" outlineLevel="1">
      <c r="A560" s="33" t="s">
        <v>290</v>
      </c>
      <c r="B560" s="34" t="s">
        <v>1268</v>
      </c>
      <c r="C560" s="33">
        <v>2018</v>
      </c>
      <c r="D560" s="33"/>
      <c r="E560" s="33">
        <v>141</v>
      </c>
      <c r="F560" s="33">
        <v>25</v>
      </c>
    </row>
    <row r="561" spans="1:6" s="18" customFormat="1" ht="47.25" hidden="1" outlineLevel="1">
      <c r="A561" s="33" t="s">
        <v>290</v>
      </c>
      <c r="B561" s="34" t="s">
        <v>1269</v>
      </c>
      <c r="C561" s="33">
        <v>2018</v>
      </c>
      <c r="D561" s="33"/>
      <c r="E561" s="33">
        <v>267</v>
      </c>
      <c r="F561" s="33">
        <v>90</v>
      </c>
    </row>
    <row r="562" spans="1:6" s="18" customFormat="1" ht="47.25" hidden="1" outlineLevel="1">
      <c r="A562" s="33" t="s">
        <v>290</v>
      </c>
      <c r="B562" s="34" t="s">
        <v>1270</v>
      </c>
      <c r="C562" s="33">
        <v>2018</v>
      </c>
      <c r="D562" s="33"/>
      <c r="E562" s="33">
        <v>156</v>
      </c>
      <c r="F562" s="33">
        <v>10</v>
      </c>
    </row>
    <row r="563" spans="1:6" s="18" customFormat="1" ht="47.25" hidden="1" outlineLevel="1">
      <c r="A563" s="33" t="s">
        <v>290</v>
      </c>
      <c r="B563" s="34" t="s">
        <v>1271</v>
      </c>
      <c r="C563" s="33">
        <v>2018</v>
      </c>
      <c r="D563" s="33"/>
      <c r="E563" s="33">
        <v>807</v>
      </c>
      <c r="F563" s="33">
        <v>84</v>
      </c>
    </row>
    <row r="564" spans="1:6" s="18" customFormat="1" ht="47.25" hidden="1" outlineLevel="1">
      <c r="A564" s="33" t="s">
        <v>290</v>
      </c>
      <c r="B564" s="34" t="s">
        <v>1272</v>
      </c>
      <c r="C564" s="33">
        <v>2018</v>
      </c>
      <c r="D564" s="33"/>
      <c r="E564" s="33">
        <v>59</v>
      </c>
      <c r="F564" s="33">
        <v>5</v>
      </c>
    </row>
    <row r="565" spans="1:6" s="18" customFormat="1" ht="47.25" hidden="1" outlineLevel="1">
      <c r="A565" s="33" t="s">
        <v>290</v>
      </c>
      <c r="B565" s="34" t="s">
        <v>1273</v>
      </c>
      <c r="C565" s="33">
        <v>2018</v>
      </c>
      <c r="D565" s="33"/>
      <c r="E565" s="33">
        <v>70</v>
      </c>
      <c r="F565" s="33">
        <v>10</v>
      </c>
    </row>
    <row r="566" spans="1:6" s="18" customFormat="1" ht="31.5" hidden="1" outlineLevel="1">
      <c r="A566" s="33" t="s">
        <v>290</v>
      </c>
      <c r="B566" s="34" t="s">
        <v>1274</v>
      </c>
      <c r="C566" s="33">
        <v>2018</v>
      </c>
      <c r="D566" s="33"/>
      <c r="E566" s="33">
        <v>215</v>
      </c>
      <c r="F566" s="33">
        <v>10</v>
      </c>
    </row>
    <row r="567" spans="1:6" s="18" customFormat="1" ht="47.25" hidden="1" outlineLevel="1">
      <c r="A567" s="33" t="s">
        <v>290</v>
      </c>
      <c r="B567" s="34" t="s">
        <v>1275</v>
      </c>
      <c r="C567" s="33">
        <v>2018</v>
      </c>
      <c r="D567" s="33"/>
      <c r="E567" s="33">
        <v>207</v>
      </c>
      <c r="F567" s="33">
        <v>45</v>
      </c>
    </row>
    <row r="568" spans="1:6" s="18" customFormat="1" ht="31.5" hidden="1" outlineLevel="1">
      <c r="A568" s="33" t="s">
        <v>290</v>
      </c>
      <c r="B568" s="34" t="s">
        <v>1276</v>
      </c>
      <c r="C568" s="33">
        <v>2018</v>
      </c>
      <c r="D568" s="33"/>
      <c r="E568" s="33">
        <v>91</v>
      </c>
      <c r="F568" s="33">
        <v>15</v>
      </c>
    </row>
    <row r="569" spans="1:6" s="18" customFormat="1" ht="47.25" hidden="1" outlineLevel="1">
      <c r="A569" s="33" t="s">
        <v>290</v>
      </c>
      <c r="B569" s="34" t="s">
        <v>1277</v>
      </c>
      <c r="C569" s="33">
        <v>2018</v>
      </c>
      <c r="D569" s="33"/>
      <c r="E569" s="33">
        <v>165</v>
      </c>
      <c r="F569" s="33">
        <v>15</v>
      </c>
    </row>
    <row r="570" spans="1:6" s="18" customFormat="1" ht="31.5" hidden="1" outlineLevel="1">
      <c r="A570" s="33" t="s">
        <v>290</v>
      </c>
      <c r="B570" s="34" t="s">
        <v>1278</v>
      </c>
      <c r="C570" s="33">
        <v>2018</v>
      </c>
      <c r="D570" s="33"/>
      <c r="E570" s="33">
        <v>110</v>
      </c>
      <c r="F570" s="33">
        <v>15</v>
      </c>
    </row>
    <row r="571" spans="1:6" s="18" customFormat="1" ht="47.25" hidden="1" outlineLevel="1">
      <c r="A571" s="33" t="s">
        <v>290</v>
      </c>
      <c r="B571" s="34" t="s">
        <v>1279</v>
      </c>
      <c r="C571" s="33">
        <v>2018</v>
      </c>
      <c r="D571" s="33"/>
      <c r="E571" s="33">
        <v>44</v>
      </c>
      <c r="F571" s="33">
        <v>15</v>
      </c>
    </row>
    <row r="572" spans="1:6" s="18" customFormat="1" ht="47.25" hidden="1" outlineLevel="1">
      <c r="A572" s="33" t="s">
        <v>290</v>
      </c>
      <c r="B572" s="34" t="s">
        <v>1280</v>
      </c>
      <c r="C572" s="33">
        <v>2018</v>
      </c>
      <c r="D572" s="33"/>
      <c r="E572" s="33">
        <v>1668</v>
      </c>
      <c r="F572" s="33">
        <v>736</v>
      </c>
    </row>
    <row r="573" spans="1:6" s="18" customFormat="1" ht="47.25" hidden="1" outlineLevel="1">
      <c r="A573" s="33" t="s">
        <v>290</v>
      </c>
      <c r="B573" s="34" t="s">
        <v>1281</v>
      </c>
      <c r="C573" s="33">
        <v>2018</v>
      </c>
      <c r="D573" s="33"/>
      <c r="E573" s="33">
        <v>50</v>
      </c>
      <c r="F573" s="33">
        <v>25</v>
      </c>
    </row>
    <row r="574" spans="1:6" s="18" customFormat="1" ht="47.25" hidden="1" outlineLevel="1">
      <c r="A574" s="33" t="s">
        <v>290</v>
      </c>
      <c r="B574" s="34" t="s">
        <v>1282</v>
      </c>
      <c r="C574" s="33">
        <v>2018</v>
      </c>
      <c r="D574" s="33"/>
      <c r="E574" s="33">
        <v>91</v>
      </c>
      <c r="F574" s="33">
        <v>10</v>
      </c>
    </row>
    <row r="575" spans="1:6" s="18" customFormat="1" ht="47.25" hidden="1" outlineLevel="1">
      <c r="A575" s="33" t="s">
        <v>290</v>
      </c>
      <c r="B575" s="34" t="s">
        <v>1283</v>
      </c>
      <c r="C575" s="33">
        <v>2018</v>
      </c>
      <c r="D575" s="33"/>
      <c r="E575" s="33">
        <v>83</v>
      </c>
      <c r="F575" s="33">
        <v>25</v>
      </c>
    </row>
    <row r="576" spans="1:6" s="18" customFormat="1" ht="47.25" hidden="1" outlineLevel="1">
      <c r="A576" s="33" t="s">
        <v>290</v>
      </c>
      <c r="B576" s="34" t="s">
        <v>1284</v>
      </c>
      <c r="C576" s="33">
        <v>2018</v>
      </c>
      <c r="D576" s="33"/>
      <c r="E576" s="33">
        <v>68</v>
      </c>
      <c r="F576" s="33">
        <v>10</v>
      </c>
    </row>
    <row r="577" spans="1:6" s="18" customFormat="1" ht="47.25" hidden="1" outlineLevel="1">
      <c r="A577" s="33" t="s">
        <v>290</v>
      </c>
      <c r="B577" s="34" t="s">
        <v>1285</v>
      </c>
      <c r="C577" s="33">
        <v>2018</v>
      </c>
      <c r="D577" s="33"/>
      <c r="E577" s="33">
        <v>213</v>
      </c>
      <c r="F577" s="33">
        <v>15</v>
      </c>
    </row>
    <row r="578" spans="1:6" s="18" customFormat="1" ht="47.25" hidden="1" outlineLevel="1">
      <c r="A578" s="33" t="s">
        <v>290</v>
      </c>
      <c r="B578" s="34" t="s">
        <v>1286</v>
      </c>
      <c r="C578" s="33">
        <v>2018</v>
      </c>
      <c r="D578" s="33"/>
      <c r="E578" s="33">
        <v>265</v>
      </c>
      <c r="F578" s="33">
        <v>10</v>
      </c>
    </row>
    <row r="579" spans="1:6" s="18" customFormat="1" ht="78.75" hidden="1" outlineLevel="1">
      <c r="A579" s="33" t="s">
        <v>290</v>
      </c>
      <c r="B579" s="34" t="s">
        <v>1287</v>
      </c>
      <c r="C579" s="33">
        <v>2018</v>
      </c>
      <c r="D579" s="33"/>
      <c r="E579" s="33">
        <v>126</v>
      </c>
      <c r="F579" s="33">
        <v>10</v>
      </c>
    </row>
    <row r="580" spans="1:6" s="18" customFormat="1" ht="47.25" hidden="1" outlineLevel="1">
      <c r="A580" s="33" t="s">
        <v>290</v>
      </c>
      <c r="B580" s="34" t="s">
        <v>1288</v>
      </c>
      <c r="C580" s="33">
        <v>2018</v>
      </c>
      <c r="D580" s="33"/>
      <c r="E580" s="33">
        <v>145</v>
      </c>
      <c r="F580" s="33">
        <v>25</v>
      </c>
    </row>
    <row r="581" spans="1:6" s="18" customFormat="1" ht="63" hidden="1" outlineLevel="1">
      <c r="A581" s="33" t="s">
        <v>290</v>
      </c>
      <c r="B581" s="34" t="s">
        <v>1289</v>
      </c>
      <c r="C581" s="33">
        <v>2018</v>
      </c>
      <c r="D581" s="33"/>
      <c r="E581" s="33">
        <v>15</v>
      </c>
      <c r="F581" s="33">
        <v>6</v>
      </c>
    </row>
    <row r="582" spans="1:6" s="18" customFormat="1" ht="63" hidden="1" outlineLevel="1">
      <c r="A582" s="33" t="s">
        <v>290</v>
      </c>
      <c r="B582" s="34" t="s">
        <v>1290</v>
      </c>
      <c r="C582" s="33">
        <v>2018</v>
      </c>
      <c r="D582" s="33"/>
      <c r="E582" s="33">
        <v>14</v>
      </c>
      <c r="F582" s="33">
        <v>13.77</v>
      </c>
    </row>
    <row r="583" spans="1:6" s="18" customFormat="1" ht="63" hidden="1" outlineLevel="1">
      <c r="A583" s="33" t="s">
        <v>290</v>
      </c>
      <c r="B583" s="34" t="s">
        <v>1291</v>
      </c>
      <c r="C583" s="33">
        <v>2018</v>
      </c>
      <c r="D583" s="33"/>
      <c r="E583" s="33">
        <v>17</v>
      </c>
      <c r="F583" s="33">
        <v>10</v>
      </c>
    </row>
    <row r="584" spans="1:6" s="18" customFormat="1" ht="63" hidden="1" outlineLevel="1">
      <c r="A584" s="33" t="s">
        <v>290</v>
      </c>
      <c r="B584" s="34" t="s">
        <v>1292</v>
      </c>
      <c r="C584" s="33">
        <v>2018</v>
      </c>
      <c r="D584" s="33"/>
      <c r="E584" s="33">
        <v>25</v>
      </c>
      <c r="F584" s="33">
        <v>10</v>
      </c>
    </row>
    <row r="585" spans="1:6" s="18" customFormat="1" ht="94.5" hidden="1" outlineLevel="1">
      <c r="A585" s="33" t="s">
        <v>290</v>
      </c>
      <c r="B585" s="34" t="s">
        <v>1293</v>
      </c>
      <c r="C585" s="33">
        <v>2018</v>
      </c>
      <c r="D585" s="33"/>
      <c r="E585" s="33">
        <v>25</v>
      </c>
      <c r="F585" s="33">
        <v>10</v>
      </c>
    </row>
    <row r="586" spans="1:6" s="18" customFormat="1" ht="63" hidden="1" outlineLevel="1">
      <c r="A586" s="33" t="s">
        <v>290</v>
      </c>
      <c r="B586" s="34" t="s">
        <v>1294</v>
      </c>
      <c r="C586" s="33">
        <v>2018</v>
      </c>
      <c r="D586" s="33"/>
      <c r="E586" s="33">
        <v>15</v>
      </c>
      <c r="F586" s="33">
        <v>15</v>
      </c>
    </row>
    <row r="587" spans="1:6" s="18" customFormat="1" ht="63" hidden="1" outlineLevel="1">
      <c r="A587" s="33" t="s">
        <v>290</v>
      </c>
      <c r="B587" s="34" t="s">
        <v>1295</v>
      </c>
      <c r="C587" s="33">
        <v>2018</v>
      </c>
      <c r="D587" s="33"/>
      <c r="E587" s="33">
        <v>20</v>
      </c>
      <c r="F587" s="33">
        <v>10</v>
      </c>
    </row>
    <row r="588" spans="1:6" s="18" customFormat="1" ht="63" hidden="1" outlineLevel="1">
      <c r="A588" s="33" t="s">
        <v>290</v>
      </c>
      <c r="B588" s="34" t="s">
        <v>1296</v>
      </c>
      <c r="C588" s="33">
        <v>2018</v>
      </c>
      <c r="D588" s="33"/>
      <c r="E588" s="33">
        <v>15</v>
      </c>
      <c r="F588" s="33">
        <v>15</v>
      </c>
    </row>
    <row r="589" spans="1:6" s="18" customFormat="1" ht="63" hidden="1" outlineLevel="1">
      <c r="A589" s="33" t="s">
        <v>290</v>
      </c>
      <c r="B589" s="34" t="s">
        <v>1297</v>
      </c>
      <c r="C589" s="33">
        <v>2018</v>
      </c>
      <c r="D589" s="33"/>
      <c r="E589" s="33">
        <v>31</v>
      </c>
      <c r="F589" s="33">
        <v>5</v>
      </c>
    </row>
    <row r="590" spans="1:6" s="18" customFormat="1" ht="78.75" hidden="1" outlineLevel="1">
      <c r="A590" s="33" t="s">
        <v>290</v>
      </c>
      <c r="B590" s="34" t="s">
        <v>1298</v>
      </c>
      <c r="C590" s="33">
        <v>2018</v>
      </c>
      <c r="D590" s="33"/>
      <c r="E590" s="33">
        <v>121</v>
      </c>
      <c r="F590" s="33">
        <v>13</v>
      </c>
    </row>
    <row r="591" spans="1:6" s="18" customFormat="1" ht="63" hidden="1" outlineLevel="1">
      <c r="A591" s="33" t="s">
        <v>290</v>
      </c>
      <c r="B591" s="34" t="s">
        <v>1299</v>
      </c>
      <c r="C591" s="33">
        <v>2018</v>
      </c>
      <c r="D591" s="33"/>
      <c r="E591" s="33">
        <v>11</v>
      </c>
      <c r="F591" s="33">
        <v>5</v>
      </c>
    </row>
    <row r="592" spans="1:6" s="18" customFormat="1" ht="63" hidden="1" outlineLevel="1">
      <c r="A592" s="33" t="s">
        <v>290</v>
      </c>
      <c r="B592" s="34" t="s">
        <v>1300</v>
      </c>
      <c r="C592" s="33">
        <v>2018</v>
      </c>
      <c r="D592" s="33"/>
      <c r="E592" s="33">
        <v>165</v>
      </c>
      <c r="F592" s="33">
        <v>30</v>
      </c>
    </row>
    <row r="593" spans="1:6" s="18" customFormat="1" ht="63" hidden="1" outlineLevel="1">
      <c r="A593" s="33" t="s">
        <v>290</v>
      </c>
      <c r="B593" s="34" t="s">
        <v>1301</v>
      </c>
      <c r="C593" s="33">
        <v>2018</v>
      </c>
      <c r="D593" s="33"/>
      <c r="E593" s="33">
        <v>95</v>
      </c>
      <c r="F593" s="33">
        <v>5</v>
      </c>
    </row>
    <row r="594" spans="1:6" s="18" customFormat="1" ht="63" hidden="1" outlineLevel="1">
      <c r="A594" s="33" t="s">
        <v>290</v>
      </c>
      <c r="B594" s="34" t="s">
        <v>1302</v>
      </c>
      <c r="C594" s="33">
        <v>2018</v>
      </c>
      <c r="D594" s="33"/>
      <c r="E594" s="33">
        <v>25</v>
      </c>
      <c r="F594" s="33">
        <v>10</v>
      </c>
    </row>
    <row r="595" spans="1:6" s="18" customFormat="1" ht="63" hidden="1" outlineLevel="1">
      <c r="A595" s="33" t="s">
        <v>290</v>
      </c>
      <c r="B595" s="34" t="s">
        <v>1303</v>
      </c>
      <c r="C595" s="33">
        <v>2018</v>
      </c>
      <c r="D595" s="33"/>
      <c r="E595" s="33">
        <v>30</v>
      </c>
      <c r="F595" s="33">
        <v>10</v>
      </c>
    </row>
    <row r="596" spans="1:6" s="18" customFormat="1" ht="47.25" hidden="1" outlineLevel="1">
      <c r="A596" s="33" t="s">
        <v>290</v>
      </c>
      <c r="B596" s="34" t="s">
        <v>1304</v>
      </c>
      <c r="C596" s="33">
        <v>2018</v>
      </c>
      <c r="D596" s="33"/>
      <c r="E596" s="33">
        <v>27</v>
      </c>
      <c r="F596" s="33">
        <v>5</v>
      </c>
    </row>
    <row r="597" spans="1:6" s="18" customFormat="1" ht="63" hidden="1" outlineLevel="1">
      <c r="A597" s="33" t="s">
        <v>290</v>
      </c>
      <c r="B597" s="34" t="s">
        <v>1305</v>
      </c>
      <c r="C597" s="33">
        <v>2018</v>
      </c>
      <c r="D597" s="33"/>
      <c r="E597" s="33">
        <v>18</v>
      </c>
      <c r="F597" s="33">
        <v>15</v>
      </c>
    </row>
    <row r="598" spans="1:6" s="18" customFormat="1" ht="110.25" hidden="1" outlineLevel="1">
      <c r="A598" s="33" t="s">
        <v>290</v>
      </c>
      <c r="B598" s="34" t="s">
        <v>1306</v>
      </c>
      <c r="C598" s="33">
        <v>2018</v>
      </c>
      <c r="D598" s="33"/>
      <c r="E598" s="33">
        <v>5</v>
      </c>
      <c r="F598" s="33">
        <v>15</v>
      </c>
    </row>
    <row r="599" spans="1:6" s="18" customFormat="1" ht="63" hidden="1" outlineLevel="1">
      <c r="A599" s="33" t="s">
        <v>290</v>
      </c>
      <c r="B599" s="34" t="s">
        <v>1307</v>
      </c>
      <c r="C599" s="33">
        <v>2018</v>
      </c>
      <c r="D599" s="33"/>
      <c r="E599" s="33">
        <v>134</v>
      </c>
      <c r="F599" s="33">
        <v>30</v>
      </c>
    </row>
    <row r="600" spans="1:6" s="18" customFormat="1" ht="47.25" hidden="1" outlineLevel="1">
      <c r="A600" s="33" t="s">
        <v>290</v>
      </c>
      <c r="B600" s="34" t="s">
        <v>1308</v>
      </c>
      <c r="C600" s="33">
        <v>2018</v>
      </c>
      <c r="D600" s="33"/>
      <c r="E600" s="33">
        <v>120</v>
      </c>
      <c r="F600" s="33">
        <v>30</v>
      </c>
    </row>
    <row r="601" spans="1:6" s="18" customFormat="1" ht="110.25" hidden="1" outlineLevel="1">
      <c r="A601" s="33" t="s">
        <v>290</v>
      </c>
      <c r="B601" s="34" t="s">
        <v>1309</v>
      </c>
      <c r="C601" s="33">
        <v>2018</v>
      </c>
      <c r="D601" s="33"/>
      <c r="E601" s="33">
        <v>25</v>
      </c>
      <c r="F601" s="33">
        <v>8</v>
      </c>
    </row>
    <row r="602" spans="1:6" s="18" customFormat="1" ht="47.25" hidden="1" outlineLevel="1">
      <c r="A602" s="33" t="s">
        <v>290</v>
      </c>
      <c r="B602" s="34" t="s">
        <v>1310</v>
      </c>
      <c r="C602" s="33">
        <v>2018</v>
      </c>
      <c r="D602" s="33"/>
      <c r="E602" s="33">
        <v>154</v>
      </c>
      <c r="F602" s="33">
        <v>15</v>
      </c>
    </row>
    <row r="603" spans="1:6" s="18" customFormat="1" ht="63" hidden="1" outlineLevel="1">
      <c r="A603" s="33" t="s">
        <v>290</v>
      </c>
      <c r="B603" s="34" t="s">
        <v>1311</v>
      </c>
      <c r="C603" s="33">
        <v>2018</v>
      </c>
      <c r="D603" s="33"/>
      <c r="E603" s="33">
        <v>80</v>
      </c>
      <c r="F603" s="33">
        <v>15</v>
      </c>
    </row>
    <row r="604" spans="1:6" s="18" customFormat="1" ht="63" hidden="1" outlineLevel="1">
      <c r="A604" s="33" t="s">
        <v>290</v>
      </c>
      <c r="B604" s="34" t="s">
        <v>1312</v>
      </c>
      <c r="C604" s="33">
        <v>2018</v>
      </c>
      <c r="D604" s="33"/>
      <c r="E604" s="33">
        <v>85</v>
      </c>
      <c r="F604" s="33">
        <v>15</v>
      </c>
    </row>
    <row r="605" spans="1:6" s="18" customFormat="1" ht="78.75" hidden="1" outlineLevel="1">
      <c r="A605" s="33" t="s">
        <v>290</v>
      </c>
      <c r="B605" s="34" t="s">
        <v>1313</v>
      </c>
      <c r="C605" s="33">
        <v>2018</v>
      </c>
      <c r="D605" s="33"/>
      <c r="E605" s="33">
        <v>168</v>
      </c>
      <c r="F605" s="33">
        <v>5.92</v>
      </c>
    </row>
    <row r="606" spans="1:6" s="18" customFormat="1" ht="63" hidden="1" outlineLevel="1">
      <c r="A606" s="33" t="s">
        <v>290</v>
      </c>
      <c r="B606" s="34" t="s">
        <v>1314</v>
      </c>
      <c r="C606" s="33">
        <v>2018</v>
      </c>
      <c r="D606" s="33"/>
      <c r="E606" s="33">
        <v>15</v>
      </c>
      <c r="F606" s="33">
        <v>10</v>
      </c>
    </row>
    <row r="607" spans="1:6" s="18" customFormat="1" ht="94.5" hidden="1" outlineLevel="1">
      <c r="A607" s="33" t="s">
        <v>290</v>
      </c>
      <c r="B607" s="34" t="s">
        <v>1315</v>
      </c>
      <c r="C607" s="33">
        <v>2018</v>
      </c>
      <c r="D607" s="33"/>
      <c r="E607" s="33">
        <v>3</v>
      </c>
      <c r="F607" s="33">
        <v>15</v>
      </c>
    </row>
    <row r="608" spans="1:6" s="18" customFormat="1" ht="94.5" hidden="1" outlineLevel="1">
      <c r="A608" s="33" t="s">
        <v>290</v>
      </c>
      <c r="B608" s="34" t="s">
        <v>1316</v>
      </c>
      <c r="C608" s="33">
        <v>2018</v>
      </c>
      <c r="D608" s="33"/>
      <c r="E608" s="33">
        <v>85</v>
      </c>
      <c r="F608" s="33">
        <v>15</v>
      </c>
    </row>
    <row r="609" spans="1:6" s="18" customFormat="1" ht="94.5" hidden="1" outlineLevel="1">
      <c r="A609" s="33" t="s">
        <v>290</v>
      </c>
      <c r="B609" s="34" t="s">
        <v>1317</v>
      </c>
      <c r="C609" s="33">
        <v>2018</v>
      </c>
      <c r="D609" s="33"/>
      <c r="E609" s="33">
        <v>6</v>
      </c>
      <c r="F609" s="33">
        <v>30</v>
      </c>
    </row>
    <row r="610" spans="1:6" s="18" customFormat="1" ht="63" hidden="1" outlineLevel="1">
      <c r="A610" s="33" t="s">
        <v>290</v>
      </c>
      <c r="B610" s="34" t="s">
        <v>1318</v>
      </c>
      <c r="C610" s="33">
        <v>2018</v>
      </c>
      <c r="D610" s="33"/>
      <c r="E610" s="33">
        <v>21</v>
      </c>
      <c r="F610" s="33">
        <v>5</v>
      </c>
    </row>
    <row r="611" spans="1:6" s="18" customFormat="1" ht="63" hidden="1" outlineLevel="1">
      <c r="A611" s="33" t="s">
        <v>290</v>
      </c>
      <c r="B611" s="34" t="s">
        <v>1319</v>
      </c>
      <c r="C611" s="33">
        <v>2018</v>
      </c>
      <c r="D611" s="33"/>
      <c r="E611" s="33">
        <v>57</v>
      </c>
      <c r="F611" s="33">
        <v>15</v>
      </c>
    </row>
    <row r="612" spans="1:6" s="18" customFormat="1" ht="63" hidden="1" outlineLevel="1">
      <c r="A612" s="33" t="s">
        <v>290</v>
      </c>
      <c r="B612" s="34" t="s">
        <v>1320</v>
      </c>
      <c r="C612" s="33">
        <v>2018</v>
      </c>
      <c r="D612" s="33"/>
      <c r="E612" s="33">
        <v>150</v>
      </c>
      <c r="F612" s="33">
        <v>5</v>
      </c>
    </row>
    <row r="613" spans="1:6" s="18" customFormat="1" ht="63" hidden="1" outlineLevel="1">
      <c r="A613" s="33" t="s">
        <v>290</v>
      </c>
      <c r="B613" s="34" t="s">
        <v>1321</v>
      </c>
      <c r="C613" s="33">
        <v>2018</v>
      </c>
      <c r="D613" s="33"/>
      <c r="E613" s="33">
        <v>75</v>
      </c>
      <c r="F613" s="33">
        <v>5</v>
      </c>
    </row>
    <row r="614" spans="1:6" s="18" customFormat="1" ht="63" hidden="1" outlineLevel="1">
      <c r="A614" s="33" t="s">
        <v>290</v>
      </c>
      <c r="B614" s="34" t="s">
        <v>1322</v>
      </c>
      <c r="C614" s="33">
        <v>2018</v>
      </c>
      <c r="D614" s="33"/>
      <c r="E614" s="33">
        <v>451</v>
      </c>
      <c r="F614" s="33">
        <v>10</v>
      </c>
    </row>
    <row r="615" spans="1:6" s="18" customFormat="1" ht="63" hidden="1" outlineLevel="1">
      <c r="A615" s="33" t="s">
        <v>290</v>
      </c>
      <c r="B615" s="34" t="s">
        <v>1323</v>
      </c>
      <c r="C615" s="33">
        <v>2018</v>
      </c>
      <c r="D615" s="33"/>
      <c r="E615" s="33">
        <v>65</v>
      </c>
      <c r="F615" s="33">
        <v>15</v>
      </c>
    </row>
    <row r="616" spans="1:6" s="18" customFormat="1" ht="63" hidden="1" outlineLevel="1">
      <c r="A616" s="33" t="s">
        <v>290</v>
      </c>
      <c r="B616" s="34" t="s">
        <v>1324</v>
      </c>
      <c r="C616" s="33">
        <v>2018</v>
      </c>
      <c r="D616" s="33"/>
      <c r="E616" s="33">
        <v>90</v>
      </c>
      <c r="F616" s="33">
        <v>10</v>
      </c>
    </row>
    <row r="617" spans="1:6" s="18" customFormat="1" ht="63" hidden="1" outlineLevel="1">
      <c r="A617" s="33" t="s">
        <v>290</v>
      </c>
      <c r="B617" s="34" t="s">
        <v>1325</v>
      </c>
      <c r="C617" s="33">
        <v>2018</v>
      </c>
      <c r="D617" s="33"/>
      <c r="E617" s="33">
        <v>252</v>
      </c>
      <c r="F617" s="33">
        <v>15</v>
      </c>
    </row>
    <row r="618" spans="1:6" s="18" customFormat="1" ht="63" hidden="1" outlineLevel="1">
      <c r="A618" s="33" t="s">
        <v>290</v>
      </c>
      <c r="B618" s="34" t="s">
        <v>1326</v>
      </c>
      <c r="C618" s="33">
        <v>2018</v>
      </c>
      <c r="D618" s="33"/>
      <c r="E618" s="33">
        <v>490</v>
      </c>
      <c r="F618" s="33">
        <v>30</v>
      </c>
    </row>
    <row r="619" spans="1:6" s="18" customFormat="1" ht="63" hidden="1" outlineLevel="1">
      <c r="A619" s="33" t="s">
        <v>290</v>
      </c>
      <c r="B619" s="34" t="s">
        <v>1327</v>
      </c>
      <c r="C619" s="33">
        <v>2018</v>
      </c>
      <c r="D619" s="33"/>
      <c r="E619" s="33">
        <v>148</v>
      </c>
      <c r="F619" s="33">
        <v>10</v>
      </c>
    </row>
    <row r="620" spans="1:6" s="18" customFormat="1" ht="63" hidden="1" outlineLevel="1">
      <c r="A620" s="33" t="s">
        <v>290</v>
      </c>
      <c r="B620" s="34" t="s">
        <v>1328</v>
      </c>
      <c r="C620" s="33">
        <v>2018</v>
      </c>
      <c r="D620" s="33"/>
      <c r="E620" s="33">
        <v>200</v>
      </c>
      <c r="F620" s="33">
        <v>15</v>
      </c>
    </row>
    <row r="621" spans="1:6" s="18" customFormat="1" ht="47.25" hidden="1" outlineLevel="1">
      <c r="A621" s="33" t="s">
        <v>290</v>
      </c>
      <c r="B621" s="34" t="s">
        <v>1329</v>
      </c>
      <c r="C621" s="33">
        <v>2018</v>
      </c>
      <c r="D621" s="33"/>
      <c r="E621" s="33">
        <v>105</v>
      </c>
      <c r="F621" s="33">
        <v>15</v>
      </c>
    </row>
    <row r="622" spans="1:6" s="18" customFormat="1" ht="63" hidden="1" outlineLevel="1">
      <c r="A622" s="33" t="s">
        <v>290</v>
      </c>
      <c r="B622" s="34" t="s">
        <v>1330</v>
      </c>
      <c r="C622" s="33">
        <v>2018</v>
      </c>
      <c r="D622" s="33"/>
      <c r="E622" s="33">
        <v>30</v>
      </c>
      <c r="F622" s="33">
        <v>15</v>
      </c>
    </row>
    <row r="623" spans="1:6" s="18" customFormat="1" ht="63" hidden="1" outlineLevel="1">
      <c r="A623" s="33" t="s">
        <v>290</v>
      </c>
      <c r="B623" s="34" t="s">
        <v>1331</v>
      </c>
      <c r="C623" s="33">
        <v>2018</v>
      </c>
      <c r="D623" s="33"/>
      <c r="E623" s="33">
        <v>40</v>
      </c>
      <c r="F623" s="33">
        <v>10</v>
      </c>
    </row>
    <row r="624" spans="1:6" s="18" customFormat="1" ht="63" hidden="1" outlineLevel="1">
      <c r="A624" s="33" t="s">
        <v>290</v>
      </c>
      <c r="B624" s="34" t="s">
        <v>1332</v>
      </c>
      <c r="C624" s="33">
        <v>2018</v>
      </c>
      <c r="D624" s="33"/>
      <c r="E624" s="33">
        <v>18</v>
      </c>
      <c r="F624" s="33">
        <v>15</v>
      </c>
    </row>
    <row r="625" spans="1:6" s="18" customFormat="1" ht="63" hidden="1" outlineLevel="1">
      <c r="A625" s="33" t="s">
        <v>290</v>
      </c>
      <c r="B625" s="34" t="s">
        <v>1333</v>
      </c>
      <c r="C625" s="33">
        <v>2018</v>
      </c>
      <c r="D625" s="33"/>
      <c r="E625" s="33">
        <v>84</v>
      </c>
      <c r="F625" s="33">
        <v>15</v>
      </c>
    </row>
    <row r="626" spans="1:6" s="18" customFormat="1" ht="63" hidden="1" outlineLevel="1">
      <c r="A626" s="33" t="s">
        <v>290</v>
      </c>
      <c r="B626" s="34" t="s">
        <v>1334</v>
      </c>
      <c r="C626" s="33">
        <v>2018</v>
      </c>
      <c r="D626" s="33"/>
      <c r="E626" s="33">
        <v>15</v>
      </c>
      <c r="F626" s="33">
        <v>5</v>
      </c>
    </row>
    <row r="627" spans="1:6" s="18" customFormat="1" ht="78.75" hidden="1" outlineLevel="1">
      <c r="A627" s="33" t="s">
        <v>290</v>
      </c>
      <c r="B627" s="34" t="s">
        <v>1335</v>
      </c>
      <c r="C627" s="33">
        <v>2018</v>
      </c>
      <c r="D627" s="33"/>
      <c r="E627" s="33">
        <v>29</v>
      </c>
      <c r="F627" s="33">
        <v>5</v>
      </c>
    </row>
    <row r="628" spans="1:6" s="18" customFormat="1" ht="94.5" hidden="1" outlineLevel="1">
      <c r="A628" s="33" t="s">
        <v>290</v>
      </c>
      <c r="B628" s="34" t="s">
        <v>1336</v>
      </c>
      <c r="C628" s="33">
        <v>2018</v>
      </c>
      <c r="D628" s="33"/>
      <c r="E628" s="33">
        <v>51</v>
      </c>
      <c r="F628" s="33">
        <v>5</v>
      </c>
    </row>
    <row r="629" spans="1:6" s="18" customFormat="1" ht="63" hidden="1" outlineLevel="1">
      <c r="A629" s="33" t="s">
        <v>290</v>
      </c>
      <c r="B629" s="34" t="s">
        <v>1337</v>
      </c>
      <c r="C629" s="33">
        <v>2018</v>
      </c>
      <c r="D629" s="33"/>
      <c r="E629" s="33">
        <v>30</v>
      </c>
      <c r="F629" s="33">
        <v>5</v>
      </c>
    </row>
    <row r="630" spans="1:6" s="18" customFormat="1" ht="63" hidden="1" outlineLevel="1">
      <c r="A630" s="33" t="s">
        <v>290</v>
      </c>
      <c r="B630" s="34" t="s">
        <v>1338</v>
      </c>
      <c r="C630" s="33">
        <v>2018</v>
      </c>
      <c r="D630" s="33"/>
      <c r="E630" s="33">
        <v>149</v>
      </c>
      <c r="F630" s="33">
        <v>15</v>
      </c>
    </row>
    <row r="631" spans="1:6" s="18" customFormat="1" ht="78.75" hidden="1" outlineLevel="1">
      <c r="A631" s="33" t="s">
        <v>290</v>
      </c>
      <c r="B631" s="34" t="s">
        <v>1339</v>
      </c>
      <c r="C631" s="33">
        <v>2018</v>
      </c>
      <c r="D631" s="33"/>
      <c r="E631" s="33">
        <v>60</v>
      </c>
      <c r="F631" s="33">
        <v>10</v>
      </c>
    </row>
    <row r="632" spans="1:6" s="18" customFormat="1" ht="63" hidden="1" outlineLevel="1">
      <c r="A632" s="33" t="s">
        <v>290</v>
      </c>
      <c r="B632" s="34" t="s">
        <v>1340</v>
      </c>
      <c r="C632" s="33">
        <v>2018</v>
      </c>
      <c r="D632" s="33"/>
      <c r="E632" s="33">
        <v>42</v>
      </c>
      <c r="F632" s="33">
        <v>10</v>
      </c>
    </row>
    <row r="633" spans="1:6" s="18" customFormat="1" ht="47.25" hidden="1" outlineLevel="1">
      <c r="A633" s="33" t="s">
        <v>290</v>
      </c>
      <c r="B633" s="34" t="s">
        <v>1341</v>
      </c>
      <c r="C633" s="33">
        <v>2018</v>
      </c>
      <c r="D633" s="33"/>
      <c r="E633" s="33">
        <v>24</v>
      </c>
      <c r="F633" s="33">
        <v>15</v>
      </c>
    </row>
    <row r="634" spans="1:6" s="18" customFormat="1" ht="78.75" hidden="1" outlineLevel="1">
      <c r="A634" s="33" t="s">
        <v>290</v>
      </c>
      <c r="B634" s="34" t="s">
        <v>1342</v>
      </c>
      <c r="C634" s="33">
        <v>2018</v>
      </c>
      <c r="D634" s="33"/>
      <c r="E634" s="33">
        <v>175</v>
      </c>
      <c r="F634" s="33">
        <v>15</v>
      </c>
    </row>
    <row r="635" spans="1:6" s="18" customFormat="1" ht="63" hidden="1" outlineLevel="1">
      <c r="A635" s="33" t="s">
        <v>290</v>
      </c>
      <c r="B635" s="34" t="s">
        <v>1343</v>
      </c>
      <c r="C635" s="33">
        <v>2018</v>
      </c>
      <c r="D635" s="33"/>
      <c r="E635" s="33">
        <v>30</v>
      </c>
      <c r="F635" s="33">
        <v>15</v>
      </c>
    </row>
    <row r="636" spans="1:6" s="18" customFormat="1" ht="47.25" hidden="1" outlineLevel="1">
      <c r="A636" s="33" t="s">
        <v>290</v>
      </c>
      <c r="B636" s="34" t="s">
        <v>1344</v>
      </c>
      <c r="C636" s="33">
        <v>2018</v>
      </c>
      <c r="D636" s="33"/>
      <c r="E636" s="33">
        <v>270</v>
      </c>
      <c r="F636" s="33">
        <v>15</v>
      </c>
    </row>
    <row r="637" spans="1:6" s="18" customFormat="1" ht="78.75" hidden="1" outlineLevel="1">
      <c r="A637" s="33" t="s">
        <v>290</v>
      </c>
      <c r="B637" s="34" t="s">
        <v>1345</v>
      </c>
      <c r="C637" s="33">
        <v>2018</v>
      </c>
      <c r="D637" s="33"/>
      <c r="E637" s="33">
        <v>39</v>
      </c>
      <c r="F637" s="33">
        <v>15</v>
      </c>
    </row>
    <row r="638" spans="1:6" s="18" customFormat="1" ht="63" hidden="1" outlineLevel="1">
      <c r="A638" s="33" t="s">
        <v>290</v>
      </c>
      <c r="B638" s="34" t="s">
        <v>1346</v>
      </c>
      <c r="C638" s="33">
        <v>2018</v>
      </c>
      <c r="D638" s="33"/>
      <c r="E638" s="33">
        <v>81</v>
      </c>
      <c r="F638" s="33">
        <v>15</v>
      </c>
    </row>
    <row r="639" spans="1:6" s="18" customFormat="1" ht="63" hidden="1" outlineLevel="1">
      <c r="A639" s="33" t="s">
        <v>290</v>
      </c>
      <c r="B639" s="34" t="s">
        <v>1347</v>
      </c>
      <c r="C639" s="33">
        <v>2018</v>
      </c>
      <c r="D639" s="33"/>
      <c r="E639" s="33">
        <v>30</v>
      </c>
      <c r="F639" s="33">
        <v>10</v>
      </c>
    </row>
    <row r="640" spans="1:6" s="18" customFormat="1" ht="63" hidden="1" outlineLevel="1">
      <c r="A640" s="33" t="s">
        <v>290</v>
      </c>
      <c r="B640" s="34" t="s">
        <v>1348</v>
      </c>
      <c r="C640" s="33">
        <v>2018</v>
      </c>
      <c r="D640" s="33"/>
      <c r="E640" s="33">
        <v>417</v>
      </c>
      <c r="F640" s="33">
        <v>30</v>
      </c>
    </row>
    <row r="641" spans="1:6" s="18" customFormat="1" ht="63" hidden="1" outlineLevel="1">
      <c r="A641" s="33" t="s">
        <v>290</v>
      </c>
      <c r="B641" s="34" t="s">
        <v>1349</v>
      </c>
      <c r="C641" s="33">
        <v>2018</v>
      </c>
      <c r="D641" s="33"/>
      <c r="E641" s="33">
        <v>15</v>
      </c>
      <c r="F641" s="33">
        <v>5</v>
      </c>
    </row>
    <row r="642" spans="1:6" s="18" customFormat="1" ht="63" hidden="1" outlineLevel="1">
      <c r="A642" s="33" t="s">
        <v>290</v>
      </c>
      <c r="B642" s="34" t="s">
        <v>1350</v>
      </c>
      <c r="C642" s="33">
        <v>2018</v>
      </c>
      <c r="D642" s="33"/>
      <c r="E642" s="33">
        <v>15</v>
      </c>
      <c r="F642" s="33">
        <v>5</v>
      </c>
    </row>
    <row r="643" spans="1:6" s="18" customFormat="1" ht="63" hidden="1" outlineLevel="1">
      <c r="A643" s="33" t="s">
        <v>290</v>
      </c>
      <c r="B643" s="34" t="s">
        <v>1351</v>
      </c>
      <c r="C643" s="33">
        <v>2018</v>
      </c>
      <c r="D643" s="33"/>
      <c r="E643" s="33">
        <v>34</v>
      </c>
      <c r="F643" s="33">
        <v>15</v>
      </c>
    </row>
    <row r="644" spans="1:6" s="18" customFormat="1" ht="63" hidden="1" outlineLevel="1">
      <c r="A644" s="33" t="s">
        <v>290</v>
      </c>
      <c r="B644" s="34" t="s">
        <v>1352</v>
      </c>
      <c r="C644" s="33">
        <v>2018</v>
      </c>
      <c r="D644" s="33"/>
      <c r="E644" s="33">
        <v>23</v>
      </c>
      <c r="F644" s="33">
        <v>10</v>
      </c>
    </row>
    <row r="645" spans="1:6" s="18" customFormat="1" ht="94.5" hidden="1" outlineLevel="1">
      <c r="A645" s="33" t="s">
        <v>290</v>
      </c>
      <c r="B645" s="34" t="s">
        <v>1353</v>
      </c>
      <c r="C645" s="33">
        <v>2018</v>
      </c>
      <c r="D645" s="33"/>
      <c r="E645" s="33">
        <v>14</v>
      </c>
      <c r="F645" s="33">
        <v>10</v>
      </c>
    </row>
    <row r="646" spans="1:6" s="18" customFormat="1" ht="63" hidden="1" outlineLevel="1">
      <c r="A646" s="33" t="s">
        <v>290</v>
      </c>
      <c r="B646" s="34" t="s">
        <v>1354</v>
      </c>
      <c r="C646" s="33">
        <v>2018</v>
      </c>
      <c r="D646" s="33"/>
      <c r="E646" s="33">
        <v>15</v>
      </c>
      <c r="F646" s="33">
        <v>15</v>
      </c>
    </row>
    <row r="647" spans="1:6" s="36" customFormat="1" ht="63" hidden="1" outlineLevel="1">
      <c r="A647" s="33" t="s">
        <v>290</v>
      </c>
      <c r="B647" s="34" t="s">
        <v>1355</v>
      </c>
      <c r="C647" s="33">
        <v>2018</v>
      </c>
      <c r="D647" s="33"/>
      <c r="E647" s="33">
        <v>134</v>
      </c>
      <c r="F647" s="33">
        <v>10</v>
      </c>
    </row>
    <row r="648" spans="1:6" s="36" customFormat="1" ht="63" hidden="1" outlineLevel="1">
      <c r="A648" s="33" t="s">
        <v>290</v>
      </c>
      <c r="B648" s="34" t="s">
        <v>1356</v>
      </c>
      <c r="C648" s="33">
        <v>2018</v>
      </c>
      <c r="D648" s="33"/>
      <c r="E648" s="33">
        <v>84</v>
      </c>
      <c r="F648" s="33">
        <v>10</v>
      </c>
    </row>
    <row r="649" spans="1:6" s="36" customFormat="1" ht="63" hidden="1" outlineLevel="1">
      <c r="A649" s="33" t="s">
        <v>290</v>
      </c>
      <c r="B649" s="34" t="s">
        <v>1357</v>
      </c>
      <c r="C649" s="33">
        <v>2018</v>
      </c>
      <c r="D649" s="33"/>
      <c r="E649" s="33">
        <v>283</v>
      </c>
      <c r="F649" s="33">
        <v>15</v>
      </c>
    </row>
    <row r="650" spans="1:6" s="36" customFormat="1" ht="94.5" hidden="1" outlineLevel="1">
      <c r="A650" s="33" t="s">
        <v>290</v>
      </c>
      <c r="B650" s="34" t="s">
        <v>1358</v>
      </c>
      <c r="C650" s="33">
        <v>2018</v>
      </c>
      <c r="D650" s="33"/>
      <c r="E650" s="33">
        <v>21</v>
      </c>
      <c r="F650" s="33">
        <v>5</v>
      </c>
    </row>
    <row r="651" spans="1:6" s="36" customFormat="1" ht="110.25" hidden="1" outlineLevel="1">
      <c r="A651" s="33" t="s">
        <v>290</v>
      </c>
      <c r="B651" s="34" t="s">
        <v>1359</v>
      </c>
      <c r="C651" s="33">
        <v>2018</v>
      </c>
      <c r="D651" s="33"/>
      <c r="E651" s="33">
        <v>6</v>
      </c>
      <c r="F651" s="33">
        <v>15</v>
      </c>
    </row>
    <row r="652" spans="1:6" s="36" customFormat="1" ht="63" hidden="1" outlineLevel="1">
      <c r="A652" s="33" t="s">
        <v>290</v>
      </c>
      <c r="B652" s="34" t="s">
        <v>1360</v>
      </c>
      <c r="C652" s="33">
        <v>2018</v>
      </c>
      <c r="D652" s="33"/>
      <c r="E652" s="33">
        <v>15</v>
      </c>
      <c r="F652" s="33">
        <v>5</v>
      </c>
    </row>
    <row r="653" spans="1:6" s="36" customFormat="1" ht="63" hidden="1" outlineLevel="1">
      <c r="A653" s="33" t="s">
        <v>290</v>
      </c>
      <c r="B653" s="34" t="s">
        <v>1361</v>
      </c>
      <c r="C653" s="33">
        <v>2018</v>
      </c>
      <c r="D653" s="33"/>
      <c r="E653" s="33">
        <v>210</v>
      </c>
      <c r="F653" s="33">
        <v>10</v>
      </c>
    </row>
    <row r="654" spans="1:6" s="36" customFormat="1" ht="78.75" hidden="1" outlineLevel="1">
      <c r="A654" s="33" t="s">
        <v>290</v>
      </c>
      <c r="B654" s="34" t="s">
        <v>1362</v>
      </c>
      <c r="C654" s="33">
        <v>2018</v>
      </c>
      <c r="D654" s="33"/>
      <c r="E654" s="33">
        <v>250</v>
      </c>
      <c r="F654" s="33">
        <v>10</v>
      </c>
    </row>
    <row r="655" spans="1:6" s="36" customFormat="1" ht="78.75" hidden="1" outlineLevel="1">
      <c r="A655" s="33" t="s">
        <v>290</v>
      </c>
      <c r="B655" s="34" t="s">
        <v>1363</v>
      </c>
      <c r="C655" s="33">
        <v>2018</v>
      </c>
      <c r="D655" s="33"/>
      <c r="E655" s="33">
        <v>14</v>
      </c>
      <c r="F655" s="33">
        <v>15</v>
      </c>
    </row>
    <row r="656" spans="1:6" s="36" customFormat="1" ht="78.75" hidden="1" outlineLevel="1">
      <c r="A656" s="33" t="s">
        <v>290</v>
      </c>
      <c r="B656" s="34" t="s">
        <v>1364</v>
      </c>
      <c r="C656" s="33">
        <v>2018</v>
      </c>
      <c r="D656" s="33"/>
      <c r="E656" s="33">
        <v>1052</v>
      </c>
      <c r="F656" s="33">
        <v>47</v>
      </c>
    </row>
    <row r="657" spans="1:6" s="36" customFormat="1" ht="47.25" hidden="1" outlineLevel="1">
      <c r="A657" s="33" t="s">
        <v>290</v>
      </c>
      <c r="B657" s="34" t="s">
        <v>1365</v>
      </c>
      <c r="C657" s="33">
        <v>2018</v>
      </c>
      <c r="D657" s="33"/>
      <c r="E657" s="33">
        <v>90</v>
      </c>
      <c r="F657" s="33">
        <v>15</v>
      </c>
    </row>
    <row r="658" spans="1:6" s="36" customFormat="1" ht="78.75" hidden="1" outlineLevel="1">
      <c r="A658" s="33" t="s">
        <v>290</v>
      </c>
      <c r="B658" s="34" t="s">
        <v>1366</v>
      </c>
      <c r="C658" s="33">
        <v>2018</v>
      </c>
      <c r="D658" s="33"/>
      <c r="E658" s="33">
        <v>236</v>
      </c>
      <c r="F658" s="33">
        <v>30</v>
      </c>
    </row>
    <row r="659" spans="1:6" s="36" customFormat="1" ht="63" hidden="1" outlineLevel="1">
      <c r="A659" s="33" t="s">
        <v>290</v>
      </c>
      <c r="B659" s="34" t="s">
        <v>1367</v>
      </c>
      <c r="C659" s="33">
        <v>2018</v>
      </c>
      <c r="D659" s="33"/>
      <c r="E659" s="33">
        <v>294</v>
      </c>
      <c r="F659" s="33">
        <v>15</v>
      </c>
    </row>
    <row r="660" spans="1:6" s="36" customFormat="1" ht="78.75" hidden="1" outlineLevel="1">
      <c r="A660" s="33" t="s">
        <v>290</v>
      </c>
      <c r="B660" s="34" t="s">
        <v>1368</v>
      </c>
      <c r="C660" s="33">
        <v>2018</v>
      </c>
      <c r="D660" s="33"/>
      <c r="E660" s="33">
        <v>150</v>
      </c>
      <c r="F660" s="33">
        <v>15</v>
      </c>
    </row>
    <row r="661" spans="1:6" s="36" customFormat="1" ht="78.75" hidden="1" outlineLevel="1">
      <c r="A661" s="33" t="s">
        <v>290</v>
      </c>
      <c r="B661" s="34" t="s">
        <v>1369</v>
      </c>
      <c r="C661" s="33">
        <v>2018</v>
      </c>
      <c r="D661" s="33"/>
      <c r="E661" s="33">
        <v>135</v>
      </c>
      <c r="F661" s="33">
        <v>10</v>
      </c>
    </row>
    <row r="662" spans="1:6" s="36" customFormat="1" ht="63" hidden="1" outlineLevel="1">
      <c r="A662" s="33" t="s">
        <v>290</v>
      </c>
      <c r="B662" s="34" t="s">
        <v>1370</v>
      </c>
      <c r="C662" s="33">
        <v>2018</v>
      </c>
      <c r="D662" s="33"/>
      <c r="E662" s="33">
        <v>300</v>
      </c>
      <c r="F662" s="33">
        <v>15</v>
      </c>
    </row>
    <row r="663" spans="1:6" s="36" customFormat="1" ht="78.75" hidden="1" outlineLevel="1">
      <c r="A663" s="33" t="s">
        <v>290</v>
      </c>
      <c r="B663" s="34" t="s">
        <v>1371</v>
      </c>
      <c r="C663" s="33">
        <v>2018</v>
      </c>
      <c r="D663" s="33"/>
      <c r="E663" s="33">
        <v>90</v>
      </c>
      <c r="F663" s="33">
        <v>15</v>
      </c>
    </row>
    <row r="664" spans="1:6" s="36" customFormat="1" ht="63" hidden="1" outlineLevel="1">
      <c r="A664" s="33" t="s">
        <v>290</v>
      </c>
      <c r="B664" s="34" t="s">
        <v>1372</v>
      </c>
      <c r="C664" s="33">
        <v>2018</v>
      </c>
      <c r="D664" s="33"/>
      <c r="E664" s="33">
        <v>105</v>
      </c>
      <c r="F664" s="33">
        <v>15</v>
      </c>
    </row>
    <row r="665" spans="1:6" s="36" customFormat="1" ht="63" hidden="1" outlineLevel="1">
      <c r="A665" s="33" t="s">
        <v>290</v>
      </c>
      <c r="B665" s="34" t="s">
        <v>1373</v>
      </c>
      <c r="C665" s="33">
        <v>2018</v>
      </c>
      <c r="D665" s="33"/>
      <c r="E665" s="33">
        <v>215</v>
      </c>
      <c r="F665" s="33">
        <v>15</v>
      </c>
    </row>
    <row r="666" spans="1:6" s="36" customFormat="1" ht="63" hidden="1" outlineLevel="1">
      <c r="A666" s="33" t="s">
        <v>290</v>
      </c>
      <c r="B666" s="34" t="s">
        <v>1374</v>
      </c>
      <c r="C666" s="33">
        <v>2018</v>
      </c>
      <c r="D666" s="33"/>
      <c r="E666" s="33">
        <v>60</v>
      </c>
      <c r="F666" s="33">
        <v>15</v>
      </c>
    </row>
    <row r="667" spans="1:6" s="36" customFormat="1" ht="63" hidden="1" outlineLevel="1">
      <c r="A667" s="33" t="s">
        <v>290</v>
      </c>
      <c r="B667" s="34" t="s">
        <v>1375</v>
      </c>
      <c r="C667" s="33">
        <v>2018</v>
      </c>
      <c r="D667" s="33"/>
      <c r="E667" s="33">
        <v>56</v>
      </c>
      <c r="F667" s="33">
        <v>15</v>
      </c>
    </row>
    <row r="668" spans="1:6" s="36" customFormat="1" ht="78.75" hidden="1" outlineLevel="1">
      <c r="A668" s="33" t="s">
        <v>290</v>
      </c>
      <c r="B668" s="34" t="s">
        <v>1376</v>
      </c>
      <c r="C668" s="33">
        <v>2018</v>
      </c>
      <c r="D668" s="33"/>
      <c r="E668" s="33">
        <v>240</v>
      </c>
      <c r="F668" s="33">
        <v>15</v>
      </c>
    </row>
    <row r="669" spans="1:6" s="36" customFormat="1" ht="63" hidden="1" outlineLevel="1">
      <c r="A669" s="33" t="s">
        <v>290</v>
      </c>
      <c r="B669" s="34" t="s">
        <v>1377</v>
      </c>
      <c r="C669" s="33">
        <v>2018</v>
      </c>
      <c r="D669" s="33"/>
      <c r="E669" s="33">
        <v>225</v>
      </c>
      <c r="F669" s="33">
        <v>15</v>
      </c>
    </row>
    <row r="670" spans="1:6" s="36" customFormat="1" ht="63" hidden="1" outlineLevel="1">
      <c r="A670" s="33" t="s">
        <v>290</v>
      </c>
      <c r="B670" s="34" t="s">
        <v>1378</v>
      </c>
      <c r="C670" s="33">
        <v>2018</v>
      </c>
      <c r="D670" s="33"/>
      <c r="E670" s="33">
        <v>80</v>
      </c>
      <c r="F670" s="33">
        <v>15</v>
      </c>
    </row>
    <row r="671" spans="1:6" s="36" customFormat="1" ht="63" hidden="1" outlineLevel="1">
      <c r="A671" s="33" t="s">
        <v>290</v>
      </c>
      <c r="B671" s="34" t="s">
        <v>1379</v>
      </c>
      <c r="C671" s="33">
        <v>2018</v>
      </c>
      <c r="D671" s="33"/>
      <c r="E671" s="33">
        <v>35</v>
      </c>
      <c r="F671" s="33">
        <v>10</v>
      </c>
    </row>
    <row r="672" spans="1:6" s="36" customFormat="1" ht="94.5" hidden="1" outlineLevel="1">
      <c r="A672" s="33" t="s">
        <v>290</v>
      </c>
      <c r="B672" s="34" t="s">
        <v>1380</v>
      </c>
      <c r="C672" s="33">
        <v>2018</v>
      </c>
      <c r="D672" s="33"/>
      <c r="E672" s="33">
        <v>360</v>
      </c>
      <c r="F672" s="33">
        <v>15</v>
      </c>
    </row>
    <row r="673" spans="1:6" s="36" customFormat="1" ht="78.75" hidden="1" outlineLevel="1">
      <c r="A673" s="33" t="s">
        <v>290</v>
      </c>
      <c r="B673" s="34" t="s">
        <v>1381</v>
      </c>
      <c r="C673" s="33">
        <v>2018</v>
      </c>
      <c r="D673" s="33"/>
      <c r="E673" s="33">
        <v>45</v>
      </c>
      <c r="F673" s="33">
        <v>10</v>
      </c>
    </row>
    <row r="674" spans="1:6" s="36" customFormat="1" ht="78.75" hidden="1" outlineLevel="1">
      <c r="A674" s="33" t="s">
        <v>290</v>
      </c>
      <c r="B674" s="34" t="s">
        <v>1382</v>
      </c>
      <c r="C674" s="33">
        <v>2018</v>
      </c>
      <c r="D674" s="33"/>
      <c r="E674" s="33">
        <v>42</v>
      </c>
      <c r="F674" s="33">
        <v>5</v>
      </c>
    </row>
    <row r="675" spans="1:6" s="36" customFormat="1" ht="94.5" hidden="1" outlineLevel="1">
      <c r="A675" s="33" t="s">
        <v>290</v>
      </c>
      <c r="B675" s="34" t="s">
        <v>1383</v>
      </c>
      <c r="C675" s="33">
        <v>2018</v>
      </c>
      <c r="D675" s="33"/>
      <c r="E675" s="33">
        <v>50</v>
      </c>
      <c r="F675" s="33">
        <v>15</v>
      </c>
    </row>
    <row r="676" spans="1:6" s="36" customFormat="1" ht="94.5" hidden="1" outlineLevel="1">
      <c r="A676" s="33" t="s">
        <v>290</v>
      </c>
      <c r="B676" s="34" t="s">
        <v>1384</v>
      </c>
      <c r="C676" s="33">
        <v>2018</v>
      </c>
      <c r="D676" s="33"/>
      <c r="E676" s="33">
        <v>50</v>
      </c>
      <c r="F676" s="33">
        <v>15</v>
      </c>
    </row>
    <row r="677" spans="1:6" s="36" customFormat="1" ht="78.75" hidden="1" outlineLevel="1">
      <c r="A677" s="33" t="s">
        <v>290</v>
      </c>
      <c r="B677" s="34" t="s">
        <v>1385</v>
      </c>
      <c r="C677" s="33">
        <v>2018</v>
      </c>
      <c r="D677" s="33"/>
      <c r="E677" s="33">
        <v>20</v>
      </c>
      <c r="F677" s="33">
        <v>5</v>
      </c>
    </row>
    <row r="678" spans="1:6" s="36" customFormat="1" ht="63" hidden="1" outlineLevel="1">
      <c r="A678" s="33" t="s">
        <v>290</v>
      </c>
      <c r="B678" s="34" t="s">
        <v>1386</v>
      </c>
      <c r="C678" s="33">
        <v>2018</v>
      </c>
      <c r="D678" s="33"/>
      <c r="E678" s="33">
        <v>300</v>
      </c>
      <c r="F678" s="33">
        <v>5</v>
      </c>
    </row>
    <row r="679" spans="1:6" s="36" customFormat="1" ht="78.75" hidden="1" outlineLevel="1">
      <c r="A679" s="33" t="s">
        <v>290</v>
      </c>
      <c r="B679" s="34" t="s">
        <v>1387</v>
      </c>
      <c r="C679" s="33">
        <v>2018</v>
      </c>
      <c r="D679" s="33"/>
      <c r="E679" s="33">
        <v>79</v>
      </c>
      <c r="F679" s="33">
        <v>15</v>
      </c>
    </row>
    <row r="680" spans="1:6" s="36" customFormat="1" ht="63" hidden="1" outlineLevel="1">
      <c r="A680" s="33" t="s">
        <v>290</v>
      </c>
      <c r="B680" s="34" t="s">
        <v>1388</v>
      </c>
      <c r="C680" s="33">
        <v>2018</v>
      </c>
      <c r="D680" s="33"/>
      <c r="E680" s="33">
        <v>183</v>
      </c>
      <c r="F680" s="33">
        <v>15</v>
      </c>
    </row>
    <row r="681" spans="1:6" s="36" customFormat="1" ht="63" hidden="1" outlineLevel="1">
      <c r="A681" s="33" t="s">
        <v>290</v>
      </c>
      <c r="B681" s="34" t="s">
        <v>1389</v>
      </c>
      <c r="C681" s="33">
        <v>2018</v>
      </c>
      <c r="D681" s="33"/>
      <c r="E681" s="33">
        <v>120</v>
      </c>
      <c r="F681" s="33">
        <v>30</v>
      </c>
    </row>
    <row r="682" spans="1:6" s="36" customFormat="1" ht="63" hidden="1" outlineLevel="1">
      <c r="A682" s="33" t="s">
        <v>290</v>
      </c>
      <c r="B682" s="34" t="s">
        <v>1390</v>
      </c>
      <c r="C682" s="33">
        <v>2018</v>
      </c>
      <c r="D682" s="33"/>
      <c r="E682" s="33">
        <v>75</v>
      </c>
      <c r="F682" s="33">
        <v>30</v>
      </c>
    </row>
    <row r="683" spans="1:6" s="36" customFormat="1" ht="78.75" hidden="1" outlineLevel="1">
      <c r="A683" s="33" t="s">
        <v>290</v>
      </c>
      <c r="B683" s="34" t="s">
        <v>1391</v>
      </c>
      <c r="C683" s="33">
        <v>2018</v>
      </c>
      <c r="D683" s="33"/>
      <c r="E683" s="33">
        <v>170</v>
      </c>
      <c r="F683" s="33">
        <v>15</v>
      </c>
    </row>
    <row r="684" spans="1:6" s="36" customFormat="1" ht="63" hidden="1" outlineLevel="1">
      <c r="A684" s="33" t="s">
        <v>290</v>
      </c>
      <c r="B684" s="34" t="s">
        <v>1392</v>
      </c>
      <c r="C684" s="33">
        <v>2018</v>
      </c>
      <c r="D684" s="33"/>
      <c r="E684" s="33">
        <v>40</v>
      </c>
      <c r="F684" s="33">
        <v>15</v>
      </c>
    </row>
    <row r="685" spans="1:6" s="36" customFormat="1" ht="78.75" hidden="1" outlineLevel="1">
      <c r="A685" s="33" t="s">
        <v>290</v>
      </c>
      <c r="B685" s="34" t="s">
        <v>1393</v>
      </c>
      <c r="C685" s="33">
        <v>2018</v>
      </c>
      <c r="D685" s="33"/>
      <c r="E685" s="33">
        <v>70</v>
      </c>
      <c r="F685" s="33">
        <v>30</v>
      </c>
    </row>
    <row r="686" spans="1:6" s="36" customFormat="1" ht="78.75" hidden="1" outlineLevel="1">
      <c r="A686" s="33" t="s">
        <v>290</v>
      </c>
      <c r="B686" s="34" t="s">
        <v>1394</v>
      </c>
      <c r="C686" s="33">
        <v>2018</v>
      </c>
      <c r="D686" s="33"/>
      <c r="E686" s="33">
        <v>560</v>
      </c>
      <c r="F686" s="33">
        <v>15</v>
      </c>
    </row>
    <row r="687" spans="1:6" s="36" customFormat="1" ht="78.75" hidden="1" outlineLevel="1">
      <c r="A687" s="33" t="s">
        <v>290</v>
      </c>
      <c r="B687" s="34" t="s">
        <v>1395</v>
      </c>
      <c r="C687" s="33">
        <v>2018</v>
      </c>
      <c r="D687" s="33"/>
      <c r="E687" s="33">
        <v>150</v>
      </c>
      <c r="F687" s="33">
        <v>15</v>
      </c>
    </row>
    <row r="688" spans="1:6" s="36" customFormat="1" ht="63" hidden="1" outlineLevel="1">
      <c r="A688" s="33" t="s">
        <v>290</v>
      </c>
      <c r="B688" s="34" t="s">
        <v>1396</v>
      </c>
      <c r="C688" s="33">
        <v>2018</v>
      </c>
      <c r="D688" s="33"/>
      <c r="E688" s="33">
        <v>16</v>
      </c>
      <c r="F688" s="33">
        <v>5</v>
      </c>
    </row>
    <row r="689" spans="1:6" s="36" customFormat="1" ht="63" hidden="1" outlineLevel="1">
      <c r="A689" s="33" t="s">
        <v>290</v>
      </c>
      <c r="B689" s="34" t="s">
        <v>1397</v>
      </c>
      <c r="C689" s="33">
        <v>2018</v>
      </c>
      <c r="D689" s="33"/>
      <c r="E689" s="33">
        <v>20</v>
      </c>
      <c r="F689" s="33">
        <v>15</v>
      </c>
    </row>
    <row r="690" spans="1:6" s="36" customFormat="1" ht="78.75" hidden="1" outlineLevel="1">
      <c r="A690" s="33" t="s">
        <v>290</v>
      </c>
      <c r="B690" s="34" t="s">
        <v>1398</v>
      </c>
      <c r="C690" s="33">
        <v>2018</v>
      </c>
      <c r="D690" s="33"/>
      <c r="E690" s="33">
        <v>60</v>
      </c>
      <c r="F690" s="33">
        <v>30</v>
      </c>
    </row>
    <row r="691" spans="1:6" s="36" customFormat="1" ht="78.75" hidden="1" outlineLevel="1">
      <c r="A691" s="33" t="s">
        <v>290</v>
      </c>
      <c r="B691" s="34" t="s">
        <v>1399</v>
      </c>
      <c r="C691" s="33">
        <v>2018</v>
      </c>
      <c r="D691" s="33"/>
      <c r="E691" s="33">
        <v>95</v>
      </c>
      <c r="F691" s="33">
        <v>15</v>
      </c>
    </row>
    <row r="692" spans="1:6" s="36" customFormat="1" ht="47.25" hidden="1" outlineLevel="1">
      <c r="A692" s="33" t="s">
        <v>290</v>
      </c>
      <c r="B692" s="34" t="s">
        <v>1400</v>
      </c>
      <c r="C692" s="33">
        <v>2018</v>
      </c>
      <c r="D692" s="33"/>
      <c r="E692" s="33">
        <v>207</v>
      </c>
      <c r="F692" s="33">
        <v>30</v>
      </c>
    </row>
    <row r="693" spans="1:6" s="36" customFormat="1" ht="63" hidden="1" outlineLevel="1">
      <c r="A693" s="33" t="s">
        <v>290</v>
      </c>
      <c r="B693" s="34" t="s">
        <v>1401</v>
      </c>
      <c r="C693" s="33">
        <v>2018</v>
      </c>
      <c r="D693" s="33"/>
      <c r="E693" s="33">
        <v>45</v>
      </c>
      <c r="F693" s="33">
        <v>15</v>
      </c>
    </row>
    <row r="694" spans="1:6" s="36" customFormat="1" ht="63" hidden="1" outlineLevel="1">
      <c r="A694" s="33" t="s">
        <v>290</v>
      </c>
      <c r="B694" s="34" t="s">
        <v>1402</v>
      </c>
      <c r="C694" s="33">
        <v>2018</v>
      </c>
      <c r="D694" s="33"/>
      <c r="E694" s="33">
        <v>44</v>
      </c>
      <c r="F694" s="33">
        <v>15</v>
      </c>
    </row>
    <row r="695" spans="1:6" s="36" customFormat="1" ht="47.25" hidden="1" outlineLevel="1">
      <c r="A695" s="33" t="s">
        <v>290</v>
      </c>
      <c r="B695" s="34" t="s">
        <v>1403</v>
      </c>
      <c r="C695" s="33">
        <v>2018</v>
      </c>
      <c r="D695" s="33"/>
      <c r="E695" s="33">
        <v>120</v>
      </c>
      <c r="F695" s="33">
        <v>15</v>
      </c>
    </row>
    <row r="696" spans="1:6" s="36" customFormat="1" ht="78.75" hidden="1" outlineLevel="1">
      <c r="A696" s="33" t="s">
        <v>290</v>
      </c>
      <c r="B696" s="34" t="s">
        <v>1404</v>
      </c>
      <c r="C696" s="33">
        <v>2018</v>
      </c>
      <c r="D696" s="33"/>
      <c r="E696" s="33">
        <v>100</v>
      </c>
      <c r="F696" s="33">
        <v>15</v>
      </c>
    </row>
    <row r="697" spans="1:6" s="36" customFormat="1" ht="78.75" hidden="1" outlineLevel="1">
      <c r="A697" s="33" t="s">
        <v>290</v>
      </c>
      <c r="B697" s="34" t="s">
        <v>1405</v>
      </c>
      <c r="C697" s="33">
        <v>2018</v>
      </c>
      <c r="D697" s="33"/>
      <c r="E697" s="33">
        <v>375</v>
      </c>
      <c r="F697" s="33">
        <v>30</v>
      </c>
    </row>
    <row r="698" spans="1:6" s="36" customFormat="1" ht="63" hidden="1" outlineLevel="1">
      <c r="A698" s="33" t="s">
        <v>290</v>
      </c>
      <c r="B698" s="34" t="s">
        <v>1406</v>
      </c>
      <c r="C698" s="33">
        <v>2018</v>
      </c>
      <c r="D698" s="33"/>
      <c r="E698" s="33">
        <v>140</v>
      </c>
      <c r="F698" s="33">
        <v>5</v>
      </c>
    </row>
    <row r="699" spans="1:6" s="36" customFormat="1" ht="94.5" hidden="1" outlineLevel="1">
      <c r="A699" s="33" t="s">
        <v>290</v>
      </c>
      <c r="B699" s="34" t="s">
        <v>1407</v>
      </c>
      <c r="C699" s="33">
        <v>2018</v>
      </c>
      <c r="D699" s="33"/>
      <c r="E699" s="33">
        <v>270</v>
      </c>
      <c r="F699" s="33">
        <v>15</v>
      </c>
    </row>
    <row r="700" spans="1:6" s="36" customFormat="1" ht="78.75" hidden="1" outlineLevel="1">
      <c r="A700" s="33" t="s">
        <v>290</v>
      </c>
      <c r="B700" s="34" t="s">
        <v>1408</v>
      </c>
      <c r="C700" s="33">
        <v>2018</v>
      </c>
      <c r="D700" s="33"/>
      <c r="E700" s="33">
        <v>350</v>
      </c>
      <c r="F700" s="33">
        <v>20</v>
      </c>
    </row>
    <row r="701" spans="1:6" s="36" customFormat="1" ht="63" hidden="1" outlineLevel="1">
      <c r="A701" s="33" t="s">
        <v>290</v>
      </c>
      <c r="B701" s="34" t="s">
        <v>1409</v>
      </c>
      <c r="C701" s="33">
        <v>2018</v>
      </c>
      <c r="D701" s="33"/>
      <c r="E701" s="33">
        <v>82</v>
      </c>
      <c r="F701" s="33">
        <v>5</v>
      </c>
    </row>
    <row r="702" spans="1:6" s="36" customFormat="1" ht="78.75" hidden="1" outlineLevel="1">
      <c r="A702" s="33" t="s">
        <v>290</v>
      </c>
      <c r="B702" s="34" t="s">
        <v>1410</v>
      </c>
      <c r="C702" s="33">
        <v>2018</v>
      </c>
      <c r="D702" s="33"/>
      <c r="E702" s="33">
        <v>108</v>
      </c>
      <c r="F702" s="33">
        <v>5</v>
      </c>
    </row>
    <row r="703" spans="1:6" s="36" customFormat="1" ht="63" hidden="1" outlineLevel="1">
      <c r="A703" s="33" t="s">
        <v>290</v>
      </c>
      <c r="B703" s="34" t="s">
        <v>1411</v>
      </c>
      <c r="C703" s="33">
        <v>2018</v>
      </c>
      <c r="D703" s="33"/>
      <c r="E703" s="33">
        <v>40</v>
      </c>
      <c r="F703" s="33">
        <v>5</v>
      </c>
    </row>
    <row r="704" spans="1:6" s="36" customFormat="1" ht="63" hidden="1" outlineLevel="1">
      <c r="A704" s="33" t="s">
        <v>290</v>
      </c>
      <c r="B704" s="34" t="s">
        <v>1412</v>
      </c>
      <c r="C704" s="33">
        <v>2018</v>
      </c>
      <c r="D704" s="33"/>
      <c r="E704" s="33">
        <v>30</v>
      </c>
      <c r="F704" s="33">
        <v>5</v>
      </c>
    </row>
    <row r="705" spans="1:6" s="36" customFormat="1" ht="63" hidden="1" outlineLevel="1">
      <c r="A705" s="33" t="s">
        <v>290</v>
      </c>
      <c r="B705" s="34" t="s">
        <v>1413</v>
      </c>
      <c r="C705" s="33">
        <v>2018</v>
      </c>
      <c r="D705" s="33"/>
      <c r="E705" s="33">
        <v>50</v>
      </c>
      <c r="F705" s="33">
        <v>10</v>
      </c>
    </row>
    <row r="706" spans="1:6" s="36" customFormat="1" ht="63" hidden="1" outlineLevel="1">
      <c r="A706" s="33" t="s">
        <v>290</v>
      </c>
      <c r="B706" s="34" t="s">
        <v>1414</v>
      </c>
      <c r="C706" s="33">
        <v>2018</v>
      </c>
      <c r="D706" s="33"/>
      <c r="E706" s="33">
        <v>140</v>
      </c>
      <c r="F706" s="33">
        <v>15</v>
      </c>
    </row>
    <row r="707" spans="1:6" s="36" customFormat="1" ht="63" hidden="1" outlineLevel="1">
      <c r="A707" s="33" t="s">
        <v>290</v>
      </c>
      <c r="B707" s="34" t="s">
        <v>1415</v>
      </c>
      <c r="C707" s="33">
        <v>2018</v>
      </c>
      <c r="D707" s="33"/>
      <c r="E707" s="33">
        <v>40</v>
      </c>
      <c r="F707" s="33">
        <v>5</v>
      </c>
    </row>
    <row r="708" spans="1:6" s="36" customFormat="1" ht="78.75" hidden="1" outlineLevel="1">
      <c r="A708" s="33" t="s">
        <v>290</v>
      </c>
      <c r="B708" s="34" t="s">
        <v>1416</v>
      </c>
      <c r="C708" s="33">
        <v>2018</v>
      </c>
      <c r="D708" s="33"/>
      <c r="E708" s="33">
        <v>30</v>
      </c>
      <c r="F708" s="33">
        <v>15</v>
      </c>
    </row>
    <row r="709" spans="1:6" s="36" customFormat="1" ht="63" hidden="1" outlineLevel="1">
      <c r="A709" s="33" t="s">
        <v>290</v>
      </c>
      <c r="B709" s="34" t="s">
        <v>1417</v>
      </c>
      <c r="C709" s="33">
        <v>2018</v>
      </c>
      <c r="D709" s="33"/>
      <c r="E709" s="33">
        <v>170</v>
      </c>
      <c r="F709" s="33">
        <v>15</v>
      </c>
    </row>
    <row r="710" spans="1:6" s="36" customFormat="1" ht="63" hidden="1" outlineLevel="1">
      <c r="A710" s="33" t="s">
        <v>290</v>
      </c>
      <c r="B710" s="34" t="s">
        <v>1418</v>
      </c>
      <c r="C710" s="33">
        <v>2018</v>
      </c>
      <c r="D710" s="33"/>
      <c r="E710" s="33">
        <v>100</v>
      </c>
      <c r="F710" s="33">
        <v>15</v>
      </c>
    </row>
    <row r="711" spans="1:6" s="36" customFormat="1" ht="63" hidden="1" outlineLevel="1">
      <c r="A711" s="33" t="s">
        <v>290</v>
      </c>
      <c r="B711" s="34" t="s">
        <v>1419</v>
      </c>
      <c r="C711" s="33">
        <v>2018</v>
      </c>
      <c r="D711" s="33"/>
      <c r="E711" s="33">
        <v>30</v>
      </c>
      <c r="F711" s="33">
        <v>5</v>
      </c>
    </row>
    <row r="712" spans="1:6" s="36" customFormat="1" ht="63" hidden="1" outlineLevel="1">
      <c r="A712" s="33" t="s">
        <v>290</v>
      </c>
      <c r="B712" s="34" t="s">
        <v>1420</v>
      </c>
      <c r="C712" s="33">
        <v>2018</v>
      </c>
      <c r="D712" s="33"/>
      <c r="E712" s="33">
        <v>291</v>
      </c>
      <c r="F712" s="33">
        <v>15</v>
      </c>
    </row>
    <row r="713" spans="1:6" s="36" customFormat="1" ht="63" hidden="1" outlineLevel="1">
      <c r="A713" s="33" t="s">
        <v>290</v>
      </c>
      <c r="B713" s="34" t="s">
        <v>1421</v>
      </c>
      <c r="C713" s="33">
        <v>2018</v>
      </c>
      <c r="D713" s="33"/>
      <c r="E713" s="33">
        <v>120</v>
      </c>
      <c r="F713" s="33">
        <v>15</v>
      </c>
    </row>
    <row r="714" spans="1:6" s="36" customFormat="1" ht="63" hidden="1" outlineLevel="1">
      <c r="A714" s="33" t="s">
        <v>290</v>
      </c>
      <c r="B714" s="34" t="s">
        <v>1422</v>
      </c>
      <c r="C714" s="33">
        <v>2018</v>
      </c>
      <c r="D714" s="33"/>
      <c r="E714" s="33">
        <v>180</v>
      </c>
      <c r="F714" s="33">
        <v>15</v>
      </c>
    </row>
    <row r="715" spans="1:6" s="36" customFormat="1" ht="78.75" hidden="1" outlineLevel="1">
      <c r="A715" s="33" t="s">
        <v>290</v>
      </c>
      <c r="B715" s="34" t="s">
        <v>1423</v>
      </c>
      <c r="C715" s="33">
        <v>2018</v>
      </c>
      <c r="D715" s="33"/>
      <c r="E715" s="33">
        <v>60</v>
      </c>
      <c r="F715" s="33">
        <v>5</v>
      </c>
    </row>
    <row r="716" spans="1:6" s="36" customFormat="1" ht="63" hidden="1" outlineLevel="1">
      <c r="A716" s="33" t="s">
        <v>290</v>
      </c>
      <c r="B716" s="34" t="s">
        <v>1424</v>
      </c>
      <c r="C716" s="33">
        <v>2018</v>
      </c>
      <c r="D716" s="33"/>
      <c r="E716" s="33">
        <v>47</v>
      </c>
      <c r="F716" s="33">
        <v>30</v>
      </c>
    </row>
    <row r="717" spans="1:6" s="36" customFormat="1" ht="63" hidden="1" outlineLevel="1">
      <c r="A717" s="33" t="s">
        <v>290</v>
      </c>
      <c r="B717" s="34" t="s">
        <v>1425</v>
      </c>
      <c r="C717" s="33">
        <v>2018</v>
      </c>
      <c r="D717" s="33"/>
      <c r="E717" s="33">
        <v>26</v>
      </c>
      <c r="F717" s="33">
        <v>15</v>
      </c>
    </row>
    <row r="718" spans="1:6" s="36" customFormat="1" ht="63" hidden="1" outlineLevel="1">
      <c r="A718" s="33" t="s">
        <v>290</v>
      </c>
      <c r="B718" s="34" t="s">
        <v>1426</v>
      </c>
      <c r="C718" s="33">
        <v>2018</v>
      </c>
      <c r="D718" s="33"/>
      <c r="E718" s="33">
        <v>32</v>
      </c>
      <c r="F718" s="33">
        <v>15</v>
      </c>
    </row>
    <row r="719" spans="1:6" s="36" customFormat="1" ht="63" hidden="1" outlineLevel="1">
      <c r="A719" s="33" t="s">
        <v>290</v>
      </c>
      <c r="B719" s="34" t="s">
        <v>1427</v>
      </c>
      <c r="C719" s="33">
        <v>2018</v>
      </c>
      <c r="D719" s="33"/>
      <c r="E719" s="33">
        <v>35</v>
      </c>
      <c r="F719" s="33">
        <v>5</v>
      </c>
    </row>
    <row r="720" spans="1:6" s="36" customFormat="1" ht="94.5" hidden="1" outlineLevel="1">
      <c r="A720" s="33" t="s">
        <v>290</v>
      </c>
      <c r="B720" s="34" t="s">
        <v>1428</v>
      </c>
      <c r="C720" s="33">
        <v>2018</v>
      </c>
      <c r="D720" s="33"/>
      <c r="E720" s="33">
        <v>350</v>
      </c>
      <c r="F720" s="33">
        <v>5</v>
      </c>
    </row>
    <row r="721" spans="1:6" s="36" customFormat="1" ht="94.5" hidden="1" outlineLevel="1">
      <c r="A721" s="33" t="s">
        <v>290</v>
      </c>
      <c r="B721" s="34" t="s">
        <v>1429</v>
      </c>
      <c r="C721" s="33">
        <v>2018</v>
      </c>
      <c r="D721" s="33"/>
      <c r="E721" s="33">
        <v>90</v>
      </c>
      <c r="F721" s="33">
        <v>10</v>
      </c>
    </row>
    <row r="722" spans="1:6" s="36" customFormat="1" ht="63" hidden="1" outlineLevel="1">
      <c r="A722" s="33" t="s">
        <v>290</v>
      </c>
      <c r="B722" s="34" t="s">
        <v>1430</v>
      </c>
      <c r="C722" s="33">
        <v>2018</v>
      </c>
      <c r="D722" s="33"/>
      <c r="E722" s="33">
        <v>23</v>
      </c>
      <c r="F722" s="33">
        <v>15</v>
      </c>
    </row>
    <row r="723" spans="1:6" s="36" customFormat="1" ht="63" hidden="1" outlineLevel="1">
      <c r="A723" s="33" t="s">
        <v>290</v>
      </c>
      <c r="B723" s="34" t="s">
        <v>1431</v>
      </c>
      <c r="C723" s="33">
        <v>2018</v>
      </c>
      <c r="D723" s="33"/>
      <c r="E723" s="33">
        <v>418</v>
      </c>
      <c r="F723" s="33">
        <v>75</v>
      </c>
    </row>
    <row r="724" spans="1:6" s="36" customFormat="1" ht="63" hidden="1" outlineLevel="1">
      <c r="A724" s="33" t="s">
        <v>290</v>
      </c>
      <c r="B724" s="34" t="s">
        <v>1432</v>
      </c>
      <c r="C724" s="33">
        <v>2018</v>
      </c>
      <c r="D724" s="33"/>
      <c r="E724" s="33">
        <v>180</v>
      </c>
      <c r="F724" s="33">
        <v>75</v>
      </c>
    </row>
    <row r="725" spans="1:6" s="36" customFormat="1" ht="63" hidden="1" outlineLevel="1">
      <c r="A725" s="33" t="s">
        <v>290</v>
      </c>
      <c r="B725" s="34" t="s">
        <v>1433</v>
      </c>
      <c r="C725" s="33">
        <v>2018</v>
      </c>
      <c r="D725" s="33"/>
      <c r="E725" s="33">
        <v>60</v>
      </c>
      <c r="F725" s="33">
        <v>15</v>
      </c>
    </row>
    <row r="726" spans="1:6" s="36" customFormat="1" ht="63" hidden="1" outlineLevel="1">
      <c r="A726" s="33" t="s">
        <v>290</v>
      </c>
      <c r="B726" s="34" t="s">
        <v>1434</v>
      </c>
      <c r="C726" s="33">
        <v>2018</v>
      </c>
      <c r="D726" s="33"/>
      <c r="E726" s="33">
        <v>100</v>
      </c>
      <c r="F726" s="33">
        <v>15</v>
      </c>
    </row>
    <row r="727" spans="1:6" s="36" customFormat="1" ht="63" hidden="1" outlineLevel="1">
      <c r="A727" s="33" t="s">
        <v>290</v>
      </c>
      <c r="B727" s="34" t="s">
        <v>1435</v>
      </c>
      <c r="C727" s="33">
        <v>2018</v>
      </c>
      <c r="D727" s="33"/>
      <c r="E727" s="33">
        <v>160</v>
      </c>
      <c r="F727" s="33">
        <v>15</v>
      </c>
    </row>
    <row r="728" spans="1:6" s="36" customFormat="1" ht="63" hidden="1" outlineLevel="1">
      <c r="A728" s="33" t="s">
        <v>290</v>
      </c>
      <c r="B728" s="34" t="s">
        <v>1436</v>
      </c>
      <c r="C728" s="33">
        <v>2018</v>
      </c>
      <c r="D728" s="33"/>
      <c r="E728" s="33">
        <v>415</v>
      </c>
      <c r="F728" s="33">
        <v>5</v>
      </c>
    </row>
    <row r="729" spans="1:6" s="36" customFormat="1" ht="63" hidden="1" outlineLevel="1">
      <c r="A729" s="33" t="s">
        <v>290</v>
      </c>
      <c r="B729" s="34" t="s">
        <v>1437</v>
      </c>
      <c r="C729" s="33">
        <v>2018</v>
      </c>
      <c r="D729" s="33"/>
      <c r="E729" s="33">
        <v>44</v>
      </c>
      <c r="F729" s="33">
        <v>15</v>
      </c>
    </row>
    <row r="730" spans="1:6" s="36" customFormat="1" ht="63" hidden="1" outlineLevel="1">
      <c r="A730" s="33" t="s">
        <v>290</v>
      </c>
      <c r="B730" s="34" t="s">
        <v>1438</v>
      </c>
      <c r="C730" s="33">
        <v>2018</v>
      </c>
      <c r="D730" s="33"/>
      <c r="E730" s="33">
        <v>90</v>
      </c>
      <c r="F730" s="33">
        <v>30</v>
      </c>
    </row>
    <row r="731" spans="1:6" s="36" customFormat="1" ht="63" hidden="1" outlineLevel="1">
      <c r="A731" s="33" t="s">
        <v>290</v>
      </c>
      <c r="B731" s="34" t="s">
        <v>1439</v>
      </c>
      <c r="C731" s="33">
        <v>2018</v>
      </c>
      <c r="D731" s="33"/>
      <c r="E731" s="33">
        <v>90</v>
      </c>
      <c r="F731" s="33">
        <v>15</v>
      </c>
    </row>
    <row r="732" spans="1:6" s="36" customFormat="1" ht="78.75" hidden="1" outlineLevel="1">
      <c r="A732" s="33" t="s">
        <v>290</v>
      </c>
      <c r="B732" s="34" t="s">
        <v>1440</v>
      </c>
      <c r="C732" s="33">
        <v>2018</v>
      </c>
      <c r="D732" s="33"/>
      <c r="E732" s="33">
        <v>80</v>
      </c>
      <c r="F732" s="33">
        <v>15</v>
      </c>
    </row>
    <row r="733" spans="1:6" s="36" customFormat="1" ht="94.5" hidden="1" outlineLevel="1">
      <c r="A733" s="33" t="s">
        <v>290</v>
      </c>
      <c r="B733" s="34" t="s">
        <v>1441</v>
      </c>
      <c r="C733" s="33">
        <v>2018</v>
      </c>
      <c r="D733" s="33"/>
      <c r="E733" s="33">
        <v>20</v>
      </c>
      <c r="F733" s="33">
        <v>5</v>
      </c>
    </row>
    <row r="734" spans="1:6" s="36" customFormat="1" ht="63" hidden="1" outlineLevel="1">
      <c r="A734" s="33" t="s">
        <v>290</v>
      </c>
      <c r="B734" s="34" t="s">
        <v>1442</v>
      </c>
      <c r="C734" s="33">
        <v>2018</v>
      </c>
      <c r="D734" s="33"/>
      <c r="E734" s="33">
        <v>60</v>
      </c>
      <c r="F734" s="33">
        <v>10</v>
      </c>
    </row>
    <row r="735" spans="1:6" s="36" customFormat="1" ht="78.75" hidden="1" outlineLevel="1">
      <c r="A735" s="33" t="s">
        <v>290</v>
      </c>
      <c r="B735" s="34" t="s">
        <v>1443</v>
      </c>
      <c r="C735" s="33">
        <v>2018</v>
      </c>
      <c r="D735" s="33"/>
      <c r="E735" s="33">
        <v>35</v>
      </c>
      <c r="F735" s="33">
        <v>10</v>
      </c>
    </row>
    <row r="736" spans="1:6" s="36" customFormat="1" ht="78.75" hidden="1" outlineLevel="1">
      <c r="A736" s="33" t="s">
        <v>290</v>
      </c>
      <c r="B736" s="34" t="s">
        <v>1444</v>
      </c>
      <c r="C736" s="33">
        <v>2018</v>
      </c>
      <c r="D736" s="33"/>
      <c r="E736" s="33">
        <v>25</v>
      </c>
      <c r="F736" s="33">
        <v>15</v>
      </c>
    </row>
    <row r="737" spans="1:6" s="36" customFormat="1" ht="78.75" hidden="1" outlineLevel="1">
      <c r="A737" s="33" t="s">
        <v>290</v>
      </c>
      <c r="B737" s="34" t="s">
        <v>1445</v>
      </c>
      <c r="C737" s="33">
        <v>2018</v>
      </c>
      <c r="D737" s="33"/>
      <c r="E737" s="33">
        <v>90</v>
      </c>
      <c r="F737" s="33">
        <v>45</v>
      </c>
    </row>
    <row r="738" spans="1:6" s="36" customFormat="1" ht="63" hidden="1" outlineLevel="1">
      <c r="A738" s="33" t="s">
        <v>290</v>
      </c>
      <c r="B738" s="34" t="s">
        <v>1446</v>
      </c>
      <c r="C738" s="33">
        <v>2018</v>
      </c>
      <c r="D738" s="33"/>
      <c r="E738" s="33">
        <v>100</v>
      </c>
      <c r="F738" s="33">
        <v>30</v>
      </c>
    </row>
    <row r="739" spans="1:6" s="36" customFormat="1" ht="63" hidden="1" outlineLevel="1">
      <c r="A739" s="33" t="s">
        <v>290</v>
      </c>
      <c r="B739" s="34" t="s">
        <v>1447</v>
      </c>
      <c r="C739" s="33">
        <v>2018</v>
      </c>
      <c r="D739" s="33"/>
      <c r="E739" s="33">
        <v>35</v>
      </c>
      <c r="F739" s="33">
        <v>15</v>
      </c>
    </row>
    <row r="740" spans="1:6" s="36" customFormat="1" ht="63" hidden="1" outlineLevel="1">
      <c r="A740" s="33" t="s">
        <v>290</v>
      </c>
      <c r="B740" s="34" t="s">
        <v>1448</v>
      </c>
      <c r="C740" s="33">
        <v>2018</v>
      </c>
      <c r="D740" s="33"/>
      <c r="E740" s="33">
        <v>59</v>
      </c>
      <c r="F740" s="33">
        <v>15</v>
      </c>
    </row>
    <row r="741" spans="1:6" s="36" customFormat="1" ht="78.75" hidden="1" outlineLevel="1">
      <c r="A741" s="33" t="s">
        <v>290</v>
      </c>
      <c r="B741" s="34" t="s">
        <v>1449</v>
      </c>
      <c r="C741" s="33">
        <v>2018</v>
      </c>
      <c r="D741" s="33"/>
      <c r="E741" s="33">
        <v>15</v>
      </c>
      <c r="F741" s="33">
        <v>15</v>
      </c>
    </row>
    <row r="742" spans="1:6" s="36" customFormat="1" ht="63" hidden="1" outlineLevel="1">
      <c r="A742" s="33" t="s">
        <v>290</v>
      </c>
      <c r="B742" s="34" t="s">
        <v>1450</v>
      </c>
      <c r="C742" s="33">
        <v>2018</v>
      </c>
      <c r="D742" s="33"/>
      <c r="E742" s="33">
        <v>23</v>
      </c>
      <c r="F742" s="33">
        <v>95</v>
      </c>
    </row>
    <row r="743" spans="1:6" s="36" customFormat="1" ht="47.25" hidden="1" outlineLevel="1">
      <c r="A743" s="33" t="s">
        <v>290</v>
      </c>
      <c r="B743" s="34" t="s">
        <v>1451</v>
      </c>
      <c r="C743" s="33">
        <v>2018</v>
      </c>
      <c r="D743" s="33"/>
      <c r="E743" s="33">
        <v>10</v>
      </c>
      <c r="F743" s="33">
        <v>15</v>
      </c>
    </row>
    <row r="744" spans="1:6" s="36" customFormat="1" ht="63" hidden="1" outlineLevel="1">
      <c r="A744" s="33" t="s">
        <v>290</v>
      </c>
      <c r="B744" s="34" t="s">
        <v>878</v>
      </c>
      <c r="C744" s="33">
        <v>2018</v>
      </c>
      <c r="D744" s="33"/>
      <c r="E744" s="33">
        <v>60</v>
      </c>
      <c r="F744" s="33">
        <v>15</v>
      </c>
    </row>
    <row r="745" spans="1:6" s="36" customFormat="1" ht="63" hidden="1" outlineLevel="1">
      <c r="A745" s="33" t="s">
        <v>290</v>
      </c>
      <c r="B745" s="34" t="s">
        <v>1452</v>
      </c>
      <c r="C745" s="33">
        <v>2018</v>
      </c>
      <c r="D745" s="33"/>
      <c r="E745" s="33">
        <v>63</v>
      </c>
      <c r="F745" s="33">
        <v>115</v>
      </c>
    </row>
    <row r="746" spans="1:6" s="36" customFormat="1" ht="63" hidden="1" outlineLevel="1">
      <c r="A746" s="33" t="s">
        <v>290</v>
      </c>
      <c r="B746" s="34" t="s">
        <v>1453</v>
      </c>
      <c r="C746" s="33">
        <v>2018</v>
      </c>
      <c r="D746" s="33"/>
      <c r="E746" s="33">
        <v>20</v>
      </c>
      <c r="F746" s="33">
        <v>99.3</v>
      </c>
    </row>
    <row r="747" spans="1:6" s="36" customFormat="1" ht="63" hidden="1" outlineLevel="1">
      <c r="A747" s="33" t="s">
        <v>290</v>
      </c>
      <c r="B747" s="34" t="s">
        <v>1454</v>
      </c>
      <c r="C747" s="33">
        <v>2019</v>
      </c>
      <c r="D747" s="33"/>
      <c r="E747" s="33">
        <v>30</v>
      </c>
      <c r="F747" s="33">
        <v>6</v>
      </c>
    </row>
    <row r="748" spans="1:6" s="36" customFormat="1" ht="63" hidden="1" outlineLevel="1">
      <c r="A748" s="33" t="s">
        <v>290</v>
      </c>
      <c r="B748" s="34" t="s">
        <v>1455</v>
      </c>
      <c r="C748" s="33">
        <v>2019</v>
      </c>
      <c r="D748" s="33"/>
      <c r="E748" s="33">
        <v>232</v>
      </c>
      <c r="F748" s="33">
        <v>16</v>
      </c>
    </row>
    <row r="749" spans="1:6" s="36" customFormat="1" ht="78.75" hidden="1" outlineLevel="1">
      <c r="A749" s="33" t="s">
        <v>290</v>
      </c>
      <c r="B749" s="34" t="s">
        <v>1456</v>
      </c>
      <c r="C749" s="33">
        <v>2019</v>
      </c>
      <c r="D749" s="33"/>
      <c r="E749" s="33">
        <v>60</v>
      </c>
      <c r="F749" s="33">
        <v>15</v>
      </c>
    </row>
    <row r="750" spans="1:6" s="36" customFormat="1" ht="63" hidden="1" outlineLevel="1">
      <c r="A750" s="33" t="s">
        <v>290</v>
      </c>
      <c r="B750" s="34" t="s">
        <v>1457</v>
      </c>
      <c r="C750" s="33">
        <v>2019</v>
      </c>
      <c r="D750" s="33"/>
      <c r="E750" s="33">
        <v>142</v>
      </c>
      <c r="F750" s="33">
        <v>15</v>
      </c>
    </row>
    <row r="751" spans="1:6" s="36" customFormat="1" ht="63" hidden="1" outlineLevel="1">
      <c r="A751" s="33" t="s">
        <v>290</v>
      </c>
      <c r="B751" s="34" t="s">
        <v>1458</v>
      </c>
      <c r="C751" s="33">
        <v>2019</v>
      </c>
      <c r="D751" s="33"/>
      <c r="E751" s="33">
        <v>190</v>
      </c>
      <c r="F751" s="33">
        <v>15</v>
      </c>
    </row>
    <row r="752" spans="1:6" s="36" customFormat="1" ht="78.75" hidden="1" outlineLevel="1">
      <c r="A752" s="33" t="s">
        <v>290</v>
      </c>
      <c r="B752" s="34" t="s">
        <v>1459</v>
      </c>
      <c r="C752" s="33">
        <v>2019</v>
      </c>
      <c r="D752" s="33"/>
      <c r="E752" s="33">
        <v>236</v>
      </c>
      <c r="F752" s="33">
        <v>15</v>
      </c>
    </row>
    <row r="753" spans="1:6" s="36" customFormat="1" ht="63" hidden="1" outlineLevel="1">
      <c r="A753" s="33" t="s">
        <v>290</v>
      </c>
      <c r="B753" s="34" t="s">
        <v>1460</v>
      </c>
      <c r="C753" s="33">
        <v>2019</v>
      </c>
      <c r="D753" s="33"/>
      <c r="E753" s="33">
        <v>50</v>
      </c>
      <c r="F753" s="33">
        <v>15</v>
      </c>
    </row>
    <row r="754" spans="1:6" s="36" customFormat="1" ht="63" hidden="1" outlineLevel="1">
      <c r="A754" s="33" t="s">
        <v>290</v>
      </c>
      <c r="B754" s="34" t="s">
        <v>1461</v>
      </c>
      <c r="C754" s="33">
        <v>2019</v>
      </c>
      <c r="D754" s="33"/>
      <c r="E754" s="33">
        <v>49</v>
      </c>
      <c r="F754" s="33">
        <v>13</v>
      </c>
    </row>
    <row r="755" spans="1:6" s="36" customFormat="1" ht="63" hidden="1" outlineLevel="1">
      <c r="A755" s="33" t="s">
        <v>290</v>
      </c>
      <c r="B755" s="34" t="s">
        <v>1462</v>
      </c>
      <c r="C755" s="33">
        <v>2019</v>
      </c>
      <c r="D755" s="33"/>
      <c r="E755" s="33">
        <v>30</v>
      </c>
      <c r="F755" s="33">
        <v>5</v>
      </c>
    </row>
    <row r="756" spans="1:6" s="36" customFormat="1" ht="94.5" hidden="1" outlineLevel="1">
      <c r="A756" s="33" t="s">
        <v>290</v>
      </c>
      <c r="B756" s="34" t="s">
        <v>1463</v>
      </c>
      <c r="C756" s="33">
        <v>2019</v>
      </c>
      <c r="D756" s="33"/>
      <c r="E756" s="33">
        <v>8</v>
      </c>
      <c r="F756" s="33">
        <v>7</v>
      </c>
    </row>
    <row r="757" spans="1:6" s="36" customFormat="1" ht="47.25" hidden="1" outlineLevel="1">
      <c r="A757" s="33" t="s">
        <v>290</v>
      </c>
      <c r="B757" s="34" t="s">
        <v>1464</v>
      </c>
      <c r="C757" s="33">
        <v>2019</v>
      </c>
      <c r="D757" s="33"/>
      <c r="E757" s="33">
        <v>265</v>
      </c>
      <c r="F757" s="33">
        <v>15</v>
      </c>
    </row>
    <row r="758" spans="1:6" s="36" customFormat="1" ht="63" hidden="1" outlineLevel="1">
      <c r="A758" s="33" t="s">
        <v>290</v>
      </c>
      <c r="B758" s="34" t="s">
        <v>1465</v>
      </c>
      <c r="C758" s="33">
        <v>2019</v>
      </c>
      <c r="D758" s="33"/>
      <c r="E758" s="33">
        <v>30</v>
      </c>
      <c r="F758" s="33">
        <v>15</v>
      </c>
    </row>
    <row r="759" spans="1:6" s="36" customFormat="1" ht="63" hidden="1" outlineLevel="1">
      <c r="A759" s="33" t="s">
        <v>290</v>
      </c>
      <c r="B759" s="34" t="s">
        <v>1466</v>
      </c>
      <c r="C759" s="33">
        <v>2019</v>
      </c>
      <c r="D759" s="33"/>
      <c r="E759" s="33">
        <v>110</v>
      </c>
      <c r="F759" s="33">
        <v>30</v>
      </c>
    </row>
    <row r="760" spans="1:6" s="36" customFormat="1" ht="63" hidden="1" outlineLevel="1">
      <c r="A760" s="33" t="s">
        <v>290</v>
      </c>
      <c r="B760" s="34" t="s">
        <v>1467</v>
      </c>
      <c r="C760" s="33">
        <v>2019</v>
      </c>
      <c r="D760" s="33"/>
      <c r="E760" s="33">
        <v>40</v>
      </c>
      <c r="F760" s="33">
        <v>5</v>
      </c>
    </row>
    <row r="761" spans="1:6" s="36" customFormat="1" ht="63" hidden="1" outlineLevel="1">
      <c r="A761" s="33" t="s">
        <v>290</v>
      </c>
      <c r="B761" s="34" t="s">
        <v>1468</v>
      </c>
      <c r="C761" s="33">
        <v>2019</v>
      </c>
      <c r="D761" s="33"/>
      <c r="E761" s="33">
        <v>40</v>
      </c>
      <c r="F761" s="33">
        <v>15</v>
      </c>
    </row>
    <row r="762" spans="1:6" s="36" customFormat="1" ht="63" hidden="1" outlineLevel="1">
      <c r="A762" s="33" t="s">
        <v>290</v>
      </c>
      <c r="B762" s="34" t="s">
        <v>1469</v>
      </c>
      <c r="C762" s="33">
        <v>2019</v>
      </c>
      <c r="D762" s="33"/>
      <c r="E762" s="33">
        <v>60</v>
      </c>
      <c r="F762" s="33">
        <v>16</v>
      </c>
    </row>
    <row r="763" spans="1:6" s="36" customFormat="1" ht="63" hidden="1" outlineLevel="1">
      <c r="A763" s="33" t="s">
        <v>290</v>
      </c>
      <c r="B763" s="34" t="s">
        <v>1470</v>
      </c>
      <c r="C763" s="33">
        <v>2019</v>
      </c>
      <c r="D763" s="33"/>
      <c r="E763" s="33">
        <v>20</v>
      </c>
      <c r="F763" s="33">
        <v>5</v>
      </c>
    </row>
    <row r="764" spans="1:6" s="36" customFormat="1" ht="63" hidden="1" outlineLevel="1">
      <c r="A764" s="33" t="s">
        <v>290</v>
      </c>
      <c r="B764" s="34" t="s">
        <v>1471</v>
      </c>
      <c r="C764" s="33">
        <v>2019</v>
      </c>
      <c r="D764" s="33"/>
      <c r="E764" s="33">
        <v>72</v>
      </c>
      <c r="F764" s="33">
        <v>15</v>
      </c>
    </row>
    <row r="765" spans="1:6" s="36" customFormat="1" ht="63" hidden="1" outlineLevel="1">
      <c r="A765" s="33" t="s">
        <v>290</v>
      </c>
      <c r="B765" s="34" t="s">
        <v>1472</v>
      </c>
      <c r="C765" s="33">
        <v>2019</v>
      </c>
      <c r="D765" s="33"/>
      <c r="E765" s="33">
        <v>194</v>
      </c>
      <c r="F765" s="33">
        <v>15</v>
      </c>
    </row>
    <row r="766" spans="1:6" s="36" customFormat="1" ht="94.5" hidden="1" outlineLevel="1">
      <c r="A766" s="33" t="s">
        <v>290</v>
      </c>
      <c r="B766" s="34" t="s">
        <v>1473</v>
      </c>
      <c r="C766" s="33">
        <v>2019</v>
      </c>
      <c r="D766" s="33"/>
      <c r="E766" s="33">
        <v>15</v>
      </c>
      <c r="F766" s="33">
        <v>15</v>
      </c>
    </row>
    <row r="767" spans="1:6" s="36" customFormat="1" ht="94.5" hidden="1" outlineLevel="1">
      <c r="A767" s="33" t="s">
        <v>290</v>
      </c>
      <c r="B767" s="34" t="s">
        <v>1474</v>
      </c>
      <c r="C767" s="33">
        <v>2019</v>
      </c>
      <c r="D767" s="33"/>
      <c r="E767" s="33">
        <v>272</v>
      </c>
      <c r="F767" s="33">
        <v>60</v>
      </c>
    </row>
    <row r="768" spans="1:6" s="36" customFormat="1" ht="63" hidden="1" outlineLevel="1">
      <c r="A768" s="33" t="s">
        <v>290</v>
      </c>
      <c r="B768" s="34" t="s">
        <v>1475</v>
      </c>
      <c r="C768" s="33">
        <v>2019</v>
      </c>
      <c r="D768" s="33"/>
      <c r="E768" s="33">
        <v>54</v>
      </c>
      <c r="F768" s="33">
        <v>15</v>
      </c>
    </row>
    <row r="769" spans="1:6" s="36" customFormat="1" ht="78.75" hidden="1" outlineLevel="1">
      <c r="A769" s="33" t="s">
        <v>290</v>
      </c>
      <c r="B769" s="34" t="s">
        <v>1476</v>
      </c>
      <c r="C769" s="33">
        <v>2019</v>
      </c>
      <c r="D769" s="33"/>
      <c r="E769" s="33">
        <v>20</v>
      </c>
      <c r="F769" s="33">
        <v>5</v>
      </c>
    </row>
    <row r="770" spans="1:6" s="36" customFormat="1" ht="63" hidden="1" outlineLevel="1">
      <c r="A770" s="33" t="s">
        <v>290</v>
      </c>
      <c r="B770" s="34" t="s">
        <v>1477</v>
      </c>
      <c r="C770" s="33">
        <v>2019</v>
      </c>
      <c r="D770" s="33"/>
      <c r="E770" s="33">
        <v>210</v>
      </c>
      <c r="F770" s="33">
        <v>15</v>
      </c>
    </row>
    <row r="771" spans="1:6" s="36" customFormat="1" ht="63" hidden="1" outlineLevel="1">
      <c r="A771" s="33" t="s">
        <v>290</v>
      </c>
      <c r="B771" s="34" t="s">
        <v>1478</v>
      </c>
      <c r="C771" s="33">
        <v>2019</v>
      </c>
      <c r="D771" s="33"/>
      <c r="E771" s="33">
        <v>11</v>
      </c>
      <c r="F771" s="33">
        <v>15</v>
      </c>
    </row>
    <row r="772" spans="1:6" s="36" customFormat="1" ht="63" hidden="1" outlineLevel="1">
      <c r="A772" s="33" t="s">
        <v>290</v>
      </c>
      <c r="B772" s="34" t="s">
        <v>1479</v>
      </c>
      <c r="C772" s="33">
        <v>2019</v>
      </c>
      <c r="D772" s="33"/>
      <c r="E772" s="33">
        <v>22</v>
      </c>
      <c r="F772" s="33">
        <v>10</v>
      </c>
    </row>
    <row r="773" spans="1:6" s="36" customFormat="1" ht="63" hidden="1" outlineLevel="1">
      <c r="A773" s="33" t="s">
        <v>290</v>
      </c>
      <c r="B773" s="34" t="s">
        <v>1480</v>
      </c>
      <c r="C773" s="33">
        <v>2019</v>
      </c>
      <c r="D773" s="33"/>
      <c r="E773" s="33">
        <v>40</v>
      </c>
      <c r="F773" s="33">
        <v>6</v>
      </c>
    </row>
    <row r="774" spans="1:6" s="36" customFormat="1" ht="63" hidden="1" outlineLevel="1">
      <c r="A774" s="33" t="s">
        <v>290</v>
      </c>
      <c r="B774" s="34" t="s">
        <v>1481</v>
      </c>
      <c r="C774" s="33">
        <v>2019</v>
      </c>
      <c r="D774" s="33"/>
      <c r="E774" s="33">
        <v>150</v>
      </c>
      <c r="F774" s="33">
        <v>15</v>
      </c>
    </row>
    <row r="775" spans="1:6" s="36" customFormat="1" ht="63" hidden="1" outlineLevel="1">
      <c r="A775" s="33" t="s">
        <v>290</v>
      </c>
      <c r="B775" s="34" t="s">
        <v>1482</v>
      </c>
      <c r="C775" s="33">
        <v>2019</v>
      </c>
      <c r="D775" s="33"/>
      <c r="E775" s="33">
        <v>75</v>
      </c>
      <c r="F775" s="33">
        <v>15</v>
      </c>
    </row>
    <row r="776" spans="1:6" s="36" customFormat="1" ht="63" hidden="1" outlineLevel="1">
      <c r="A776" s="33" t="s">
        <v>290</v>
      </c>
      <c r="B776" s="34" t="s">
        <v>1483</v>
      </c>
      <c r="C776" s="33">
        <v>2019</v>
      </c>
      <c r="D776" s="33"/>
      <c r="E776" s="33">
        <v>31</v>
      </c>
      <c r="F776" s="33">
        <v>9</v>
      </c>
    </row>
    <row r="777" spans="1:6" s="36" customFormat="1" ht="94.5" hidden="1" outlineLevel="1">
      <c r="A777" s="33" t="s">
        <v>290</v>
      </c>
      <c r="B777" s="34" t="s">
        <v>1484</v>
      </c>
      <c r="C777" s="33">
        <v>2019</v>
      </c>
      <c r="D777" s="33"/>
      <c r="E777" s="33">
        <v>20</v>
      </c>
      <c r="F777" s="33">
        <v>35</v>
      </c>
    </row>
    <row r="778" spans="1:6" s="36" customFormat="1" ht="47.25" hidden="1" outlineLevel="1">
      <c r="A778" s="33" t="s">
        <v>290</v>
      </c>
      <c r="B778" s="34" t="s">
        <v>1485</v>
      </c>
      <c r="C778" s="33">
        <v>2019</v>
      </c>
      <c r="D778" s="33"/>
      <c r="E778" s="33">
        <v>240</v>
      </c>
      <c r="F778" s="33">
        <v>15</v>
      </c>
    </row>
    <row r="779" spans="1:6" s="36" customFormat="1" ht="63" hidden="1" outlineLevel="1">
      <c r="A779" s="33" t="s">
        <v>290</v>
      </c>
      <c r="B779" s="34" t="s">
        <v>1486</v>
      </c>
      <c r="C779" s="33">
        <v>2019</v>
      </c>
      <c r="D779" s="33"/>
      <c r="E779" s="33">
        <v>67</v>
      </c>
      <c r="F779" s="33">
        <v>15</v>
      </c>
    </row>
    <row r="780" spans="1:6" s="36" customFormat="1" ht="63" hidden="1" outlineLevel="1">
      <c r="A780" s="33" t="s">
        <v>290</v>
      </c>
      <c r="B780" s="34" t="s">
        <v>1487</v>
      </c>
      <c r="C780" s="33">
        <v>2019</v>
      </c>
      <c r="D780" s="33"/>
      <c r="E780" s="33">
        <v>30</v>
      </c>
      <c r="F780" s="33">
        <v>15</v>
      </c>
    </row>
    <row r="781" spans="1:6" s="36" customFormat="1" ht="63" hidden="1" outlineLevel="1">
      <c r="A781" s="33" t="s">
        <v>290</v>
      </c>
      <c r="B781" s="34" t="s">
        <v>1488</v>
      </c>
      <c r="C781" s="33">
        <v>2019</v>
      </c>
      <c r="D781" s="33"/>
      <c r="E781" s="33">
        <v>40</v>
      </c>
      <c r="F781" s="33">
        <v>15</v>
      </c>
    </row>
    <row r="782" spans="1:6" s="36" customFormat="1" ht="94.5" hidden="1" outlineLevel="1">
      <c r="A782" s="33" t="s">
        <v>290</v>
      </c>
      <c r="B782" s="34" t="s">
        <v>1489</v>
      </c>
      <c r="C782" s="33">
        <v>2019</v>
      </c>
      <c r="D782" s="33"/>
      <c r="E782" s="33">
        <v>30</v>
      </c>
      <c r="F782" s="33">
        <v>15</v>
      </c>
    </row>
    <row r="783" spans="1:6" s="36" customFormat="1" ht="94.5" hidden="1" outlineLevel="1">
      <c r="A783" s="33" t="s">
        <v>290</v>
      </c>
      <c r="B783" s="34" t="s">
        <v>1490</v>
      </c>
      <c r="C783" s="33">
        <v>2019</v>
      </c>
      <c r="D783" s="33"/>
      <c r="E783" s="33">
        <v>19</v>
      </c>
      <c r="F783" s="33">
        <v>5</v>
      </c>
    </row>
    <row r="784" spans="1:6" s="36" customFormat="1" ht="94.5" hidden="1" outlineLevel="1">
      <c r="A784" s="33" t="s">
        <v>290</v>
      </c>
      <c r="B784" s="34" t="s">
        <v>1491</v>
      </c>
      <c r="C784" s="33">
        <v>2019</v>
      </c>
      <c r="D784" s="33"/>
      <c r="E784" s="33">
        <v>18</v>
      </c>
      <c r="F784" s="33">
        <v>15</v>
      </c>
    </row>
    <row r="785" spans="1:6" s="36" customFormat="1" ht="63" hidden="1" outlineLevel="1">
      <c r="A785" s="33" t="s">
        <v>290</v>
      </c>
      <c r="B785" s="34" t="s">
        <v>1492</v>
      </c>
      <c r="C785" s="33">
        <v>2019</v>
      </c>
      <c r="D785" s="33"/>
      <c r="E785" s="33">
        <v>23</v>
      </c>
      <c r="F785" s="33">
        <v>15</v>
      </c>
    </row>
    <row r="786" spans="1:6" s="36" customFormat="1" ht="63" hidden="1" outlineLevel="1">
      <c r="A786" s="33" t="s">
        <v>290</v>
      </c>
      <c r="B786" s="34" t="s">
        <v>1493</v>
      </c>
      <c r="C786" s="33">
        <v>2019</v>
      </c>
      <c r="D786" s="33"/>
      <c r="E786" s="33">
        <v>135</v>
      </c>
      <c r="F786" s="33">
        <v>30</v>
      </c>
    </row>
    <row r="787" spans="1:6" s="36" customFormat="1" ht="63" hidden="1" outlineLevel="1">
      <c r="A787" s="33" t="s">
        <v>290</v>
      </c>
      <c r="B787" s="34" t="s">
        <v>1494</v>
      </c>
      <c r="C787" s="33">
        <v>2019</v>
      </c>
      <c r="D787" s="33"/>
      <c r="E787" s="33">
        <v>110</v>
      </c>
      <c r="F787" s="33">
        <v>15</v>
      </c>
    </row>
    <row r="788" spans="1:6" s="36" customFormat="1" ht="47.25" hidden="1" outlineLevel="1">
      <c r="A788" s="33" t="s">
        <v>290</v>
      </c>
      <c r="B788" s="34" t="s">
        <v>1495</v>
      </c>
      <c r="C788" s="33">
        <v>2019</v>
      </c>
      <c r="D788" s="33"/>
      <c r="E788" s="33">
        <v>70</v>
      </c>
      <c r="F788" s="33">
        <v>15</v>
      </c>
    </row>
    <row r="789" spans="1:6" s="36" customFormat="1" ht="110.25" hidden="1" outlineLevel="1">
      <c r="A789" s="33" t="s">
        <v>290</v>
      </c>
      <c r="B789" s="34" t="s">
        <v>1496</v>
      </c>
      <c r="C789" s="33">
        <v>2019</v>
      </c>
      <c r="D789" s="33"/>
      <c r="E789" s="33">
        <v>14</v>
      </c>
      <c r="F789" s="33">
        <v>15</v>
      </c>
    </row>
    <row r="790" spans="1:6" s="36" customFormat="1" ht="63" hidden="1" outlineLevel="1">
      <c r="A790" s="33" t="s">
        <v>290</v>
      </c>
      <c r="B790" s="34" t="s">
        <v>1497</v>
      </c>
      <c r="C790" s="33">
        <v>2019</v>
      </c>
      <c r="D790" s="33"/>
      <c r="E790" s="33">
        <v>65</v>
      </c>
      <c r="F790" s="33">
        <v>15</v>
      </c>
    </row>
    <row r="791" spans="1:6" s="36" customFormat="1" ht="63" hidden="1" outlineLevel="1">
      <c r="A791" s="33" t="s">
        <v>290</v>
      </c>
      <c r="B791" s="34" t="s">
        <v>1498</v>
      </c>
      <c r="C791" s="33">
        <v>2019</v>
      </c>
      <c r="D791" s="33"/>
      <c r="E791" s="33">
        <v>15</v>
      </c>
      <c r="F791" s="33">
        <v>15</v>
      </c>
    </row>
    <row r="792" spans="1:6" s="36" customFormat="1" ht="63" hidden="1" outlineLevel="1">
      <c r="A792" s="33" t="s">
        <v>290</v>
      </c>
      <c r="B792" s="34" t="s">
        <v>1499</v>
      </c>
      <c r="C792" s="33">
        <v>2019</v>
      </c>
      <c r="D792" s="33"/>
      <c r="E792" s="33">
        <v>15</v>
      </c>
      <c r="F792" s="33">
        <v>3</v>
      </c>
    </row>
    <row r="793" spans="1:6" s="36" customFormat="1" ht="63" hidden="1" outlineLevel="1">
      <c r="A793" s="33" t="s">
        <v>290</v>
      </c>
      <c r="B793" s="34" t="s">
        <v>1500</v>
      </c>
      <c r="C793" s="33">
        <v>2019</v>
      </c>
      <c r="D793" s="33"/>
      <c r="E793" s="33">
        <v>35</v>
      </c>
      <c r="F793" s="33">
        <v>10</v>
      </c>
    </row>
    <row r="794" spans="1:6" s="36" customFormat="1" ht="63" hidden="1" outlineLevel="1">
      <c r="A794" s="33" t="s">
        <v>290</v>
      </c>
      <c r="B794" s="34" t="s">
        <v>1501</v>
      </c>
      <c r="C794" s="33">
        <v>2019</v>
      </c>
      <c r="D794" s="33"/>
      <c r="E794" s="33">
        <v>30</v>
      </c>
      <c r="F794" s="33">
        <v>10</v>
      </c>
    </row>
    <row r="795" spans="1:6" s="36" customFormat="1" ht="63" hidden="1" outlineLevel="1">
      <c r="A795" s="33" t="s">
        <v>290</v>
      </c>
      <c r="B795" s="34" t="s">
        <v>1502</v>
      </c>
      <c r="C795" s="33">
        <v>2019</v>
      </c>
      <c r="D795" s="33"/>
      <c r="E795" s="33">
        <v>17</v>
      </c>
      <c r="F795" s="33">
        <v>15</v>
      </c>
    </row>
    <row r="796" spans="1:6" s="36" customFormat="1" ht="94.5" hidden="1" outlineLevel="1">
      <c r="A796" s="33" t="s">
        <v>290</v>
      </c>
      <c r="B796" s="34" t="s">
        <v>1503</v>
      </c>
      <c r="C796" s="33">
        <v>2019</v>
      </c>
      <c r="D796" s="33"/>
      <c r="E796" s="33">
        <v>27</v>
      </c>
      <c r="F796" s="33">
        <v>15</v>
      </c>
    </row>
    <row r="797" spans="1:6" s="36" customFormat="1" ht="94.5" hidden="1" outlineLevel="1">
      <c r="A797" s="33" t="s">
        <v>290</v>
      </c>
      <c r="B797" s="34" t="s">
        <v>1504</v>
      </c>
      <c r="C797" s="33">
        <v>2019</v>
      </c>
      <c r="D797" s="33"/>
      <c r="E797" s="33">
        <v>17</v>
      </c>
      <c r="F797" s="33">
        <v>5</v>
      </c>
    </row>
    <row r="798" spans="1:6" s="36" customFormat="1" ht="63" hidden="1" outlineLevel="1">
      <c r="A798" s="33" t="s">
        <v>290</v>
      </c>
      <c r="B798" s="34" t="s">
        <v>1505</v>
      </c>
      <c r="C798" s="33">
        <v>2019</v>
      </c>
      <c r="D798" s="33"/>
      <c r="E798" s="33">
        <v>82</v>
      </c>
      <c r="F798" s="33">
        <v>15</v>
      </c>
    </row>
    <row r="799" spans="1:6" s="36" customFormat="1" ht="78.75" hidden="1" outlineLevel="1">
      <c r="A799" s="33" t="s">
        <v>290</v>
      </c>
      <c r="B799" s="34" t="s">
        <v>1506</v>
      </c>
      <c r="C799" s="33">
        <v>2019</v>
      </c>
      <c r="D799" s="33"/>
      <c r="E799" s="33">
        <v>173</v>
      </c>
      <c r="F799" s="33">
        <v>20</v>
      </c>
    </row>
    <row r="800" spans="1:6" s="36" customFormat="1" ht="63" hidden="1" outlineLevel="1">
      <c r="A800" s="33" t="s">
        <v>290</v>
      </c>
      <c r="B800" s="34" t="s">
        <v>1507</v>
      </c>
      <c r="C800" s="33">
        <v>2019</v>
      </c>
      <c r="D800" s="33"/>
      <c r="E800" s="33">
        <v>35</v>
      </c>
      <c r="F800" s="33">
        <v>6</v>
      </c>
    </row>
    <row r="801" spans="1:6" s="36" customFormat="1" ht="63" hidden="1" outlineLevel="1">
      <c r="A801" s="33" t="s">
        <v>290</v>
      </c>
      <c r="B801" s="34" t="s">
        <v>1508</v>
      </c>
      <c r="C801" s="33">
        <v>2019</v>
      </c>
      <c r="D801" s="33"/>
      <c r="E801" s="33">
        <v>12</v>
      </c>
      <c r="F801" s="33">
        <v>6</v>
      </c>
    </row>
    <row r="802" spans="1:6" s="36" customFormat="1" ht="110.25" hidden="1" outlineLevel="1">
      <c r="A802" s="33" t="s">
        <v>290</v>
      </c>
      <c r="B802" s="34" t="s">
        <v>1509</v>
      </c>
      <c r="C802" s="33">
        <v>2019</v>
      </c>
      <c r="D802" s="33"/>
      <c r="E802" s="33">
        <v>324</v>
      </c>
      <c r="F802" s="33">
        <v>60</v>
      </c>
    </row>
    <row r="803" spans="1:6" s="36" customFormat="1" ht="63" hidden="1" outlineLevel="1">
      <c r="A803" s="33" t="s">
        <v>290</v>
      </c>
      <c r="B803" s="34" t="s">
        <v>1510</v>
      </c>
      <c r="C803" s="33">
        <v>2019</v>
      </c>
      <c r="D803" s="33"/>
      <c r="E803" s="33">
        <v>165</v>
      </c>
      <c r="F803" s="33">
        <v>15</v>
      </c>
    </row>
    <row r="804" spans="1:6" s="36" customFormat="1" ht="94.5" hidden="1" outlineLevel="1">
      <c r="A804" s="33" t="s">
        <v>290</v>
      </c>
      <c r="B804" s="34" t="s">
        <v>1511</v>
      </c>
      <c r="C804" s="33">
        <v>2019</v>
      </c>
      <c r="D804" s="33"/>
      <c r="E804" s="33">
        <v>10</v>
      </c>
      <c r="F804" s="33">
        <v>5</v>
      </c>
    </row>
    <row r="805" spans="1:6" s="36" customFormat="1" ht="63" hidden="1" outlineLevel="1">
      <c r="A805" s="33" t="s">
        <v>290</v>
      </c>
      <c r="B805" s="34" t="s">
        <v>1512</v>
      </c>
      <c r="C805" s="33">
        <v>2019</v>
      </c>
      <c r="D805" s="33"/>
      <c r="E805" s="33">
        <v>27</v>
      </c>
      <c r="F805" s="33">
        <v>5</v>
      </c>
    </row>
    <row r="806" spans="1:6" s="36" customFormat="1" ht="94.5" hidden="1" outlineLevel="1">
      <c r="A806" s="33" t="s">
        <v>290</v>
      </c>
      <c r="B806" s="34" t="s">
        <v>1513</v>
      </c>
      <c r="C806" s="33">
        <v>2019</v>
      </c>
      <c r="D806" s="33"/>
      <c r="E806" s="33">
        <v>10</v>
      </c>
      <c r="F806" s="33">
        <v>5</v>
      </c>
    </row>
    <row r="807" spans="1:6" s="36" customFormat="1" ht="47.25" hidden="1" outlineLevel="1">
      <c r="A807" s="33" t="s">
        <v>290</v>
      </c>
      <c r="B807" s="34" t="s">
        <v>1514</v>
      </c>
      <c r="C807" s="33">
        <v>2019</v>
      </c>
      <c r="D807" s="33"/>
      <c r="E807" s="33">
        <v>176</v>
      </c>
      <c r="F807" s="33">
        <v>31</v>
      </c>
    </row>
    <row r="808" spans="1:6" s="36" customFormat="1" ht="63" hidden="1" outlineLevel="1">
      <c r="A808" s="33" t="s">
        <v>290</v>
      </c>
      <c r="B808" s="34" t="s">
        <v>1515</v>
      </c>
      <c r="C808" s="33">
        <v>2019</v>
      </c>
      <c r="D808" s="33"/>
      <c r="E808" s="33">
        <v>75</v>
      </c>
      <c r="F808" s="33">
        <v>15</v>
      </c>
    </row>
    <row r="809" spans="1:6" s="36" customFormat="1" ht="78.75" hidden="1" outlineLevel="1">
      <c r="A809" s="33" t="s">
        <v>290</v>
      </c>
      <c r="B809" s="34" t="s">
        <v>1516</v>
      </c>
      <c r="C809" s="33">
        <v>2019</v>
      </c>
      <c r="D809" s="33"/>
      <c r="E809" s="33">
        <v>25</v>
      </c>
      <c r="F809" s="33">
        <v>15</v>
      </c>
    </row>
    <row r="810" spans="1:6" s="36" customFormat="1" ht="63" hidden="1" outlineLevel="1">
      <c r="A810" s="33" t="s">
        <v>290</v>
      </c>
      <c r="B810" s="34" t="s">
        <v>1517</v>
      </c>
      <c r="C810" s="33">
        <v>2019</v>
      </c>
      <c r="D810" s="33"/>
      <c r="E810" s="33">
        <v>101</v>
      </c>
      <c r="F810" s="33">
        <v>6</v>
      </c>
    </row>
    <row r="811" spans="1:6" s="36" customFormat="1" ht="94.5" hidden="1" outlineLevel="1">
      <c r="A811" s="33" t="s">
        <v>290</v>
      </c>
      <c r="B811" s="34" t="s">
        <v>1518</v>
      </c>
      <c r="C811" s="33">
        <v>2019</v>
      </c>
      <c r="D811" s="33"/>
      <c r="E811" s="33">
        <v>10</v>
      </c>
      <c r="F811" s="33">
        <v>15</v>
      </c>
    </row>
    <row r="812" spans="1:6" s="36" customFormat="1" ht="63" hidden="1" outlineLevel="1">
      <c r="A812" s="33" t="s">
        <v>290</v>
      </c>
      <c r="B812" s="34" t="s">
        <v>1519</v>
      </c>
      <c r="C812" s="33">
        <v>2019</v>
      </c>
      <c r="D812" s="33"/>
      <c r="E812" s="33">
        <v>51</v>
      </c>
      <c r="F812" s="33">
        <v>15</v>
      </c>
    </row>
    <row r="813" spans="1:6" s="36" customFormat="1" ht="94.5" hidden="1" outlineLevel="1">
      <c r="A813" s="33" t="s">
        <v>290</v>
      </c>
      <c r="B813" s="34" t="s">
        <v>1520</v>
      </c>
      <c r="C813" s="33">
        <v>2019</v>
      </c>
      <c r="D813" s="33"/>
      <c r="E813" s="33">
        <v>18</v>
      </c>
      <c r="F813" s="33">
        <v>5</v>
      </c>
    </row>
    <row r="814" spans="1:6" s="36" customFormat="1" ht="94.5" hidden="1" outlineLevel="1">
      <c r="A814" s="33" t="s">
        <v>290</v>
      </c>
      <c r="B814" s="34" t="s">
        <v>1521</v>
      </c>
      <c r="C814" s="33">
        <v>2019</v>
      </c>
      <c r="D814" s="33"/>
      <c r="E814" s="33">
        <v>30</v>
      </c>
      <c r="F814" s="33">
        <v>15</v>
      </c>
    </row>
    <row r="815" spans="1:6" s="36" customFormat="1" ht="126" hidden="1" outlineLevel="1">
      <c r="A815" s="33" t="s">
        <v>290</v>
      </c>
      <c r="B815" s="34" t="s">
        <v>1522</v>
      </c>
      <c r="C815" s="33">
        <v>2019</v>
      </c>
      <c r="D815" s="33"/>
      <c r="E815" s="33">
        <v>22</v>
      </c>
      <c r="F815" s="33">
        <v>5</v>
      </c>
    </row>
    <row r="816" spans="1:6" s="36" customFormat="1" ht="94.5" hidden="1" outlineLevel="1">
      <c r="A816" s="33" t="s">
        <v>290</v>
      </c>
      <c r="B816" s="34" t="s">
        <v>1523</v>
      </c>
      <c r="C816" s="33">
        <v>2019</v>
      </c>
      <c r="D816" s="33"/>
      <c r="E816" s="33">
        <v>25</v>
      </c>
      <c r="F816" s="33">
        <v>9</v>
      </c>
    </row>
    <row r="817" spans="1:6" s="36" customFormat="1" ht="110.25" hidden="1" outlineLevel="1">
      <c r="A817" s="33" t="s">
        <v>290</v>
      </c>
      <c r="B817" s="34" t="s">
        <v>1524</v>
      </c>
      <c r="C817" s="33">
        <v>2019</v>
      </c>
      <c r="D817" s="33"/>
      <c r="E817" s="33">
        <v>18</v>
      </c>
      <c r="F817" s="33">
        <v>5</v>
      </c>
    </row>
    <row r="818" spans="1:6" s="36" customFormat="1" ht="63" hidden="1" outlineLevel="1">
      <c r="A818" s="33" t="s">
        <v>290</v>
      </c>
      <c r="B818" s="34" t="s">
        <v>1525</v>
      </c>
      <c r="C818" s="33">
        <v>2019</v>
      </c>
      <c r="D818" s="33"/>
      <c r="E818" s="33">
        <v>140</v>
      </c>
      <c r="F818" s="33">
        <v>15</v>
      </c>
    </row>
    <row r="819" spans="1:6" s="36" customFormat="1" ht="94.5" hidden="1" outlineLevel="1">
      <c r="A819" s="33" t="s">
        <v>290</v>
      </c>
      <c r="B819" s="34" t="s">
        <v>1526</v>
      </c>
      <c r="C819" s="33">
        <v>2019</v>
      </c>
      <c r="D819" s="33"/>
      <c r="E819" s="33">
        <v>24</v>
      </c>
      <c r="F819" s="33">
        <v>15</v>
      </c>
    </row>
    <row r="820" spans="1:6" s="36" customFormat="1" ht="94.5" hidden="1" outlineLevel="1">
      <c r="A820" s="33" t="s">
        <v>290</v>
      </c>
      <c r="B820" s="34" t="s">
        <v>1527</v>
      </c>
      <c r="C820" s="33">
        <v>2019</v>
      </c>
      <c r="D820" s="33"/>
      <c r="E820" s="33">
        <v>235</v>
      </c>
      <c r="F820" s="33">
        <v>15</v>
      </c>
    </row>
    <row r="821" spans="1:6" s="36" customFormat="1" ht="110.25" hidden="1" outlineLevel="1">
      <c r="A821" s="33" t="s">
        <v>290</v>
      </c>
      <c r="B821" s="34" t="s">
        <v>1528</v>
      </c>
      <c r="C821" s="33">
        <v>2019</v>
      </c>
      <c r="D821" s="33"/>
      <c r="E821" s="33">
        <v>30</v>
      </c>
      <c r="F821" s="33">
        <v>5</v>
      </c>
    </row>
    <row r="822" spans="1:6" s="36" customFormat="1" ht="63" hidden="1" outlineLevel="1">
      <c r="A822" s="33" t="s">
        <v>290</v>
      </c>
      <c r="B822" s="34" t="s">
        <v>1529</v>
      </c>
      <c r="C822" s="33">
        <v>2019</v>
      </c>
      <c r="D822" s="33"/>
      <c r="E822" s="33">
        <v>360</v>
      </c>
      <c r="F822" s="33">
        <v>15</v>
      </c>
    </row>
    <row r="823" spans="1:6" s="36" customFormat="1" ht="94.5" hidden="1" outlineLevel="1">
      <c r="A823" s="33" t="s">
        <v>290</v>
      </c>
      <c r="B823" s="34" t="s">
        <v>1530</v>
      </c>
      <c r="C823" s="33">
        <v>2019</v>
      </c>
      <c r="D823" s="33"/>
      <c r="E823" s="33">
        <v>25</v>
      </c>
      <c r="F823" s="33">
        <v>15</v>
      </c>
    </row>
    <row r="824" spans="1:6" s="36" customFormat="1" ht="94.5" hidden="1" outlineLevel="1">
      <c r="A824" s="33" t="s">
        <v>290</v>
      </c>
      <c r="B824" s="34" t="s">
        <v>1531</v>
      </c>
      <c r="C824" s="33">
        <v>2019</v>
      </c>
      <c r="D824" s="33"/>
      <c r="E824" s="33">
        <v>15</v>
      </c>
      <c r="F824" s="33">
        <v>5</v>
      </c>
    </row>
    <row r="825" spans="1:6" s="36" customFormat="1" ht="110.25" hidden="1" outlineLevel="1">
      <c r="A825" s="33" t="s">
        <v>290</v>
      </c>
      <c r="B825" s="34" t="s">
        <v>1532</v>
      </c>
      <c r="C825" s="33">
        <v>2019</v>
      </c>
      <c r="D825" s="33"/>
      <c r="E825" s="33">
        <v>6</v>
      </c>
      <c r="F825" s="33">
        <v>10</v>
      </c>
    </row>
    <row r="826" spans="1:6" s="36" customFormat="1" ht="141.75" hidden="1" outlineLevel="1">
      <c r="A826" s="33" t="s">
        <v>290</v>
      </c>
      <c r="B826" s="34" t="s">
        <v>1533</v>
      </c>
      <c r="C826" s="33">
        <v>2019</v>
      </c>
      <c r="D826" s="33"/>
      <c r="E826" s="33">
        <v>6</v>
      </c>
      <c r="F826" s="33">
        <v>16</v>
      </c>
    </row>
    <row r="827" spans="1:6" s="36" customFormat="1" ht="94.5" hidden="1" outlineLevel="1">
      <c r="A827" s="33" t="s">
        <v>290</v>
      </c>
      <c r="B827" s="34" t="s">
        <v>1534</v>
      </c>
      <c r="C827" s="33">
        <v>2019</v>
      </c>
      <c r="D827" s="33"/>
      <c r="E827" s="33">
        <v>20</v>
      </c>
      <c r="F827" s="33">
        <v>15</v>
      </c>
    </row>
    <row r="828" spans="1:6" s="36" customFormat="1" ht="94.5" hidden="1" outlineLevel="1">
      <c r="A828" s="33" t="s">
        <v>290</v>
      </c>
      <c r="B828" s="34" t="s">
        <v>1535</v>
      </c>
      <c r="C828" s="33">
        <v>2019</v>
      </c>
      <c r="D828" s="33"/>
      <c r="E828" s="33">
        <v>20</v>
      </c>
      <c r="F828" s="33">
        <v>15</v>
      </c>
    </row>
    <row r="829" spans="1:6" s="36" customFormat="1" ht="110.25" hidden="1" outlineLevel="1">
      <c r="A829" s="33" t="s">
        <v>290</v>
      </c>
      <c r="B829" s="34" t="s">
        <v>1536</v>
      </c>
      <c r="C829" s="33">
        <v>2019</v>
      </c>
      <c r="D829" s="33"/>
      <c r="E829" s="33">
        <v>38</v>
      </c>
      <c r="F829" s="33">
        <v>15</v>
      </c>
    </row>
    <row r="830" spans="1:6" s="36" customFormat="1" ht="110.25" hidden="1" outlineLevel="1">
      <c r="A830" s="33" t="s">
        <v>290</v>
      </c>
      <c r="B830" s="34" t="s">
        <v>1537</v>
      </c>
      <c r="C830" s="33">
        <v>2019</v>
      </c>
      <c r="D830" s="33"/>
      <c r="E830" s="33">
        <v>20</v>
      </c>
      <c r="F830" s="33">
        <v>5</v>
      </c>
    </row>
    <row r="831" spans="1:6" s="36" customFormat="1" ht="126" hidden="1" outlineLevel="1">
      <c r="A831" s="33" t="s">
        <v>290</v>
      </c>
      <c r="B831" s="34" t="s">
        <v>1538</v>
      </c>
      <c r="C831" s="33">
        <v>2019</v>
      </c>
      <c r="D831" s="33"/>
      <c r="E831" s="33">
        <v>153</v>
      </c>
      <c r="F831" s="33">
        <v>30</v>
      </c>
    </row>
    <row r="832" spans="1:6" s="36" customFormat="1" ht="94.5" hidden="1" outlineLevel="1">
      <c r="A832" s="33" t="s">
        <v>290</v>
      </c>
      <c r="B832" s="34" t="s">
        <v>1539</v>
      </c>
      <c r="C832" s="33">
        <v>2019</v>
      </c>
      <c r="D832" s="33"/>
      <c r="E832" s="33">
        <v>200</v>
      </c>
      <c r="F832" s="33">
        <v>15</v>
      </c>
    </row>
    <row r="833" spans="1:6" s="36" customFormat="1" ht="94.5" hidden="1" outlineLevel="1">
      <c r="A833" s="33" t="s">
        <v>290</v>
      </c>
      <c r="B833" s="34" t="s">
        <v>1540</v>
      </c>
      <c r="C833" s="33">
        <v>2019</v>
      </c>
      <c r="D833" s="33"/>
      <c r="E833" s="33">
        <v>34</v>
      </c>
      <c r="F833" s="33">
        <v>15</v>
      </c>
    </row>
    <row r="834" spans="1:6" s="36" customFormat="1" ht="141.75" hidden="1" outlineLevel="1">
      <c r="A834" s="33" t="s">
        <v>290</v>
      </c>
      <c r="B834" s="34" t="s">
        <v>1541</v>
      </c>
      <c r="C834" s="33">
        <v>2019</v>
      </c>
      <c r="D834" s="33"/>
      <c r="E834" s="33">
        <v>20</v>
      </c>
      <c r="F834" s="33">
        <v>75</v>
      </c>
    </row>
    <row r="835" spans="1:6" s="36" customFormat="1" ht="94.5" hidden="1" outlineLevel="1">
      <c r="A835" s="33" t="s">
        <v>290</v>
      </c>
      <c r="B835" s="34" t="s">
        <v>1542</v>
      </c>
      <c r="C835" s="33">
        <v>2019</v>
      </c>
      <c r="D835" s="33"/>
      <c r="E835" s="33">
        <v>50</v>
      </c>
      <c r="F835" s="33">
        <v>5</v>
      </c>
    </row>
    <row r="836" spans="1:6" s="36" customFormat="1" ht="94.5" hidden="1" outlineLevel="1">
      <c r="A836" s="33" t="s">
        <v>290</v>
      </c>
      <c r="B836" s="34" t="s">
        <v>1543</v>
      </c>
      <c r="C836" s="33">
        <v>2019</v>
      </c>
      <c r="D836" s="33"/>
      <c r="E836" s="33">
        <v>81</v>
      </c>
      <c r="F836" s="33">
        <v>15</v>
      </c>
    </row>
    <row r="837" spans="1:6" s="36" customFormat="1" ht="110.25" hidden="1" outlineLevel="1">
      <c r="A837" s="33" t="s">
        <v>290</v>
      </c>
      <c r="B837" s="34" t="s">
        <v>1544</v>
      </c>
      <c r="C837" s="33">
        <v>2019</v>
      </c>
      <c r="D837" s="33"/>
      <c r="E837" s="33">
        <v>100</v>
      </c>
      <c r="F837" s="33">
        <v>15</v>
      </c>
    </row>
    <row r="838" spans="1:6" s="36" customFormat="1" ht="78.75" hidden="1" outlineLevel="1">
      <c r="A838" s="33" t="s">
        <v>290</v>
      </c>
      <c r="B838" s="34" t="s">
        <v>1545</v>
      </c>
      <c r="C838" s="33">
        <v>2019</v>
      </c>
      <c r="D838" s="33"/>
      <c r="E838" s="33">
        <v>130</v>
      </c>
      <c r="F838" s="33">
        <v>60</v>
      </c>
    </row>
    <row r="839" spans="1:6" s="36" customFormat="1" ht="63" hidden="1" outlineLevel="1">
      <c r="A839" s="33" t="s">
        <v>290</v>
      </c>
      <c r="B839" s="34" t="s">
        <v>1546</v>
      </c>
      <c r="C839" s="33">
        <v>2019</v>
      </c>
      <c r="D839" s="33"/>
      <c r="E839" s="33">
        <v>80</v>
      </c>
      <c r="F839" s="33">
        <v>15</v>
      </c>
    </row>
    <row r="840" spans="1:6" s="36" customFormat="1" ht="78.75" hidden="1" outlineLevel="1">
      <c r="A840" s="33" t="s">
        <v>290</v>
      </c>
      <c r="B840" s="34" t="s">
        <v>1547</v>
      </c>
      <c r="C840" s="33">
        <v>2019</v>
      </c>
      <c r="D840" s="33"/>
      <c r="E840" s="33">
        <v>60</v>
      </c>
      <c r="F840" s="33">
        <v>15</v>
      </c>
    </row>
    <row r="841" spans="1:6" s="36" customFormat="1" ht="63" hidden="1" outlineLevel="1">
      <c r="A841" s="33" t="s">
        <v>290</v>
      </c>
      <c r="B841" s="34" t="s">
        <v>1548</v>
      </c>
      <c r="C841" s="33">
        <v>2019</v>
      </c>
      <c r="D841" s="33"/>
      <c r="E841" s="33">
        <v>50</v>
      </c>
      <c r="F841" s="33">
        <v>15</v>
      </c>
    </row>
    <row r="842" spans="1:6" s="36" customFormat="1" ht="94.5" hidden="1" outlineLevel="1">
      <c r="A842" s="33" t="s">
        <v>290</v>
      </c>
      <c r="B842" s="34" t="s">
        <v>1549</v>
      </c>
      <c r="C842" s="33">
        <v>2019</v>
      </c>
      <c r="D842" s="33"/>
      <c r="E842" s="33">
        <v>250</v>
      </c>
      <c r="F842" s="33">
        <v>15</v>
      </c>
    </row>
    <row r="843" spans="1:6" s="36" customFormat="1" ht="63" hidden="1" outlineLevel="1">
      <c r="A843" s="33" t="s">
        <v>290</v>
      </c>
      <c r="B843" s="34" t="s">
        <v>1550</v>
      </c>
      <c r="C843" s="33">
        <v>2019</v>
      </c>
      <c r="D843" s="33"/>
      <c r="E843" s="33">
        <v>50</v>
      </c>
      <c r="F843" s="33">
        <v>10</v>
      </c>
    </row>
    <row r="844" spans="1:6" s="36" customFormat="1" ht="63" hidden="1" outlineLevel="1">
      <c r="A844" s="33" t="s">
        <v>290</v>
      </c>
      <c r="B844" s="34" t="s">
        <v>1551</v>
      </c>
      <c r="C844" s="33">
        <v>2019</v>
      </c>
      <c r="D844" s="33"/>
      <c r="E844" s="33">
        <v>52</v>
      </c>
      <c r="F844" s="33">
        <v>15</v>
      </c>
    </row>
    <row r="845" spans="1:6" s="36" customFormat="1" ht="63" hidden="1" outlineLevel="1">
      <c r="A845" s="33" t="s">
        <v>290</v>
      </c>
      <c r="B845" s="34" t="s">
        <v>1552</v>
      </c>
      <c r="C845" s="33">
        <v>2019</v>
      </c>
      <c r="D845" s="33"/>
      <c r="E845" s="33">
        <v>205</v>
      </c>
      <c r="F845" s="33">
        <v>15</v>
      </c>
    </row>
    <row r="846" spans="1:6" s="36" customFormat="1" ht="63" hidden="1" outlineLevel="1">
      <c r="A846" s="33" t="s">
        <v>290</v>
      </c>
      <c r="B846" s="34" t="s">
        <v>1553</v>
      </c>
      <c r="C846" s="33">
        <v>2019</v>
      </c>
      <c r="D846" s="33"/>
      <c r="E846" s="33">
        <v>40</v>
      </c>
      <c r="F846" s="33">
        <v>15</v>
      </c>
    </row>
    <row r="847" spans="1:6" s="36" customFormat="1" ht="63" hidden="1" outlineLevel="1">
      <c r="A847" s="33" t="s">
        <v>290</v>
      </c>
      <c r="B847" s="34" t="s">
        <v>1554</v>
      </c>
      <c r="C847" s="33">
        <v>2019</v>
      </c>
      <c r="D847" s="33"/>
      <c r="E847" s="33">
        <v>235</v>
      </c>
      <c r="F847" s="33">
        <v>15</v>
      </c>
    </row>
    <row r="848" spans="1:6" s="36" customFormat="1" ht="63" hidden="1" outlineLevel="1">
      <c r="A848" s="33" t="s">
        <v>290</v>
      </c>
      <c r="B848" s="34" t="s">
        <v>1555</v>
      </c>
      <c r="C848" s="33">
        <v>2019</v>
      </c>
      <c r="D848" s="33"/>
      <c r="E848" s="33">
        <v>454</v>
      </c>
      <c r="F848" s="33">
        <v>15</v>
      </c>
    </row>
    <row r="849" spans="1:6" s="36" customFormat="1" ht="63" hidden="1" outlineLevel="1">
      <c r="A849" s="33" t="s">
        <v>290</v>
      </c>
      <c r="B849" s="34" t="s">
        <v>1556</v>
      </c>
      <c r="C849" s="33">
        <v>2019</v>
      </c>
      <c r="D849" s="33"/>
      <c r="E849" s="33">
        <v>249</v>
      </c>
      <c r="F849" s="33">
        <v>105</v>
      </c>
    </row>
    <row r="850" spans="1:6" s="36" customFormat="1" ht="63" hidden="1" outlineLevel="1">
      <c r="A850" s="33" t="s">
        <v>290</v>
      </c>
      <c r="B850" s="34" t="s">
        <v>1557</v>
      </c>
      <c r="C850" s="33">
        <v>2019</v>
      </c>
      <c r="D850" s="33"/>
      <c r="E850" s="33">
        <v>30</v>
      </c>
      <c r="F850" s="33">
        <v>15</v>
      </c>
    </row>
    <row r="851" spans="1:6" s="36" customFormat="1" ht="63" hidden="1" outlineLevel="1">
      <c r="A851" s="33" t="s">
        <v>290</v>
      </c>
      <c r="B851" s="34" t="s">
        <v>1558</v>
      </c>
      <c r="C851" s="33">
        <v>2019</v>
      </c>
      <c r="D851" s="33"/>
      <c r="E851" s="33">
        <v>72</v>
      </c>
      <c r="F851" s="33">
        <v>15</v>
      </c>
    </row>
    <row r="852" spans="1:6" s="36" customFormat="1" ht="78.75" hidden="1" outlineLevel="1">
      <c r="A852" s="33" t="s">
        <v>290</v>
      </c>
      <c r="B852" s="34" t="s">
        <v>1559</v>
      </c>
      <c r="C852" s="33">
        <v>2019</v>
      </c>
      <c r="D852" s="33"/>
      <c r="E852" s="33">
        <v>80</v>
      </c>
      <c r="F852" s="33">
        <v>30</v>
      </c>
    </row>
    <row r="853" spans="1:6" s="36" customFormat="1" ht="63" hidden="1" outlineLevel="1">
      <c r="A853" s="33" t="s">
        <v>290</v>
      </c>
      <c r="B853" s="34" t="s">
        <v>1560</v>
      </c>
      <c r="C853" s="33">
        <v>2019</v>
      </c>
      <c r="D853" s="33"/>
      <c r="E853" s="33">
        <v>180</v>
      </c>
      <c r="F853" s="33">
        <v>75</v>
      </c>
    </row>
    <row r="854" spans="1:6" s="36" customFormat="1" ht="63" hidden="1" outlineLevel="1">
      <c r="A854" s="33" t="s">
        <v>290</v>
      </c>
      <c r="B854" s="34" t="s">
        <v>1561</v>
      </c>
      <c r="C854" s="33">
        <v>2019</v>
      </c>
      <c r="D854" s="33"/>
      <c r="E854" s="33">
        <v>65</v>
      </c>
      <c r="F854" s="33">
        <v>5</v>
      </c>
    </row>
    <row r="855" spans="1:6" s="36" customFormat="1" ht="63" hidden="1" outlineLevel="1">
      <c r="A855" s="33" t="s">
        <v>290</v>
      </c>
      <c r="B855" s="34" t="s">
        <v>1562</v>
      </c>
      <c r="C855" s="33">
        <v>2019</v>
      </c>
      <c r="D855" s="33"/>
      <c r="E855" s="33">
        <v>100</v>
      </c>
      <c r="F855" s="33">
        <v>15</v>
      </c>
    </row>
    <row r="856" spans="1:6" s="36" customFormat="1" ht="63" hidden="1" outlineLevel="1">
      <c r="A856" s="33" t="s">
        <v>290</v>
      </c>
      <c r="B856" s="34" t="s">
        <v>1563</v>
      </c>
      <c r="C856" s="33">
        <v>2019</v>
      </c>
      <c r="D856" s="33"/>
      <c r="E856" s="33">
        <v>140</v>
      </c>
      <c r="F856" s="33">
        <v>15</v>
      </c>
    </row>
    <row r="857" spans="1:6" s="36" customFormat="1" ht="63" hidden="1" outlineLevel="1">
      <c r="A857" s="33" t="s">
        <v>290</v>
      </c>
      <c r="B857" s="34" t="s">
        <v>1564</v>
      </c>
      <c r="C857" s="33">
        <v>2019</v>
      </c>
      <c r="D857" s="33"/>
      <c r="E857" s="33">
        <v>279</v>
      </c>
      <c r="F857" s="33">
        <v>30</v>
      </c>
    </row>
    <row r="858" spans="1:6" s="36" customFormat="1" ht="63" hidden="1" outlineLevel="1">
      <c r="A858" s="33" t="s">
        <v>290</v>
      </c>
      <c r="B858" s="34" t="s">
        <v>1565</v>
      </c>
      <c r="C858" s="33">
        <v>2019</v>
      </c>
      <c r="D858" s="33"/>
      <c r="E858" s="33">
        <v>69</v>
      </c>
      <c r="F858" s="33">
        <v>15</v>
      </c>
    </row>
    <row r="859" spans="1:6" s="36" customFormat="1" ht="94.5" hidden="1" outlineLevel="1">
      <c r="A859" s="33" t="s">
        <v>290</v>
      </c>
      <c r="B859" s="34" t="s">
        <v>1566</v>
      </c>
      <c r="C859" s="33">
        <v>2019</v>
      </c>
      <c r="D859" s="33"/>
      <c r="E859" s="33">
        <v>200</v>
      </c>
      <c r="F859" s="33">
        <v>15</v>
      </c>
    </row>
    <row r="860" spans="1:6" s="36" customFormat="1" ht="63" hidden="1" outlineLevel="1">
      <c r="A860" s="33" t="s">
        <v>290</v>
      </c>
      <c r="B860" s="34" t="s">
        <v>1567</v>
      </c>
      <c r="C860" s="33">
        <v>2019</v>
      </c>
      <c r="D860" s="33"/>
      <c r="E860" s="33">
        <v>28</v>
      </c>
      <c r="F860" s="33">
        <v>15</v>
      </c>
    </row>
    <row r="861" spans="1:6" s="36" customFormat="1" ht="63" hidden="1" outlineLevel="1">
      <c r="A861" s="33" t="s">
        <v>290</v>
      </c>
      <c r="B861" s="34" t="s">
        <v>1568</v>
      </c>
      <c r="C861" s="33">
        <v>2019</v>
      </c>
      <c r="D861" s="33"/>
      <c r="E861" s="33">
        <v>110</v>
      </c>
      <c r="F861" s="33">
        <v>30</v>
      </c>
    </row>
    <row r="862" spans="1:6" s="36" customFormat="1" ht="63" hidden="1" outlineLevel="1">
      <c r="A862" s="33" t="s">
        <v>290</v>
      </c>
      <c r="B862" s="34" t="s">
        <v>1569</v>
      </c>
      <c r="C862" s="33">
        <v>2019</v>
      </c>
      <c r="D862" s="33"/>
      <c r="E862" s="33">
        <v>100</v>
      </c>
      <c r="F862" s="33">
        <v>15</v>
      </c>
    </row>
    <row r="863" spans="1:6" s="36" customFormat="1" ht="63" hidden="1" outlineLevel="1">
      <c r="A863" s="33" t="s">
        <v>290</v>
      </c>
      <c r="B863" s="34" t="s">
        <v>1570</v>
      </c>
      <c r="C863" s="33">
        <v>2019</v>
      </c>
      <c r="D863" s="33"/>
      <c r="E863" s="33">
        <v>30</v>
      </c>
      <c r="F863" s="33">
        <v>15</v>
      </c>
    </row>
    <row r="864" spans="1:6" s="36" customFormat="1" ht="63" hidden="1" outlineLevel="1">
      <c r="A864" s="33" t="s">
        <v>290</v>
      </c>
      <c r="B864" s="34" t="s">
        <v>1571</v>
      </c>
      <c r="C864" s="33">
        <v>2019</v>
      </c>
      <c r="D864" s="33"/>
      <c r="E864" s="33">
        <v>30</v>
      </c>
      <c r="F864" s="33">
        <v>15</v>
      </c>
    </row>
    <row r="865" spans="1:6" s="36" customFormat="1" ht="94.5" hidden="1" outlineLevel="1">
      <c r="A865" s="33" t="s">
        <v>290</v>
      </c>
      <c r="B865" s="34" t="s">
        <v>1572</v>
      </c>
      <c r="C865" s="33">
        <v>2019</v>
      </c>
      <c r="D865" s="33"/>
      <c r="E865" s="33">
        <v>30</v>
      </c>
      <c r="F865" s="33">
        <v>15</v>
      </c>
    </row>
    <row r="866" spans="1:6" s="36" customFormat="1" ht="63" hidden="1" outlineLevel="1">
      <c r="A866" s="33" t="s">
        <v>290</v>
      </c>
      <c r="B866" s="34" t="s">
        <v>1573</v>
      </c>
      <c r="C866" s="33">
        <v>2019</v>
      </c>
      <c r="D866" s="33"/>
      <c r="E866" s="33">
        <v>112</v>
      </c>
      <c r="F866" s="33">
        <v>15</v>
      </c>
    </row>
    <row r="867" spans="1:6" s="36" customFormat="1" ht="63" hidden="1" outlineLevel="1">
      <c r="A867" s="33" t="s">
        <v>290</v>
      </c>
      <c r="B867" s="34" t="s">
        <v>1574</v>
      </c>
      <c r="C867" s="33">
        <v>2019</v>
      </c>
      <c r="D867" s="33"/>
      <c r="E867" s="33">
        <v>60</v>
      </c>
      <c r="F867" s="33">
        <v>15</v>
      </c>
    </row>
    <row r="868" spans="1:6" s="36" customFormat="1" ht="78.75" hidden="1" outlineLevel="1">
      <c r="A868" s="33" t="s">
        <v>290</v>
      </c>
      <c r="B868" s="34" t="s">
        <v>1575</v>
      </c>
      <c r="C868" s="33">
        <v>2019</v>
      </c>
      <c r="D868" s="33"/>
      <c r="E868" s="33">
        <v>44</v>
      </c>
      <c r="F868" s="33">
        <v>15</v>
      </c>
    </row>
    <row r="869" spans="1:6" s="36" customFormat="1" ht="63" hidden="1" outlineLevel="1">
      <c r="A869" s="33" t="s">
        <v>290</v>
      </c>
      <c r="B869" s="34" t="s">
        <v>1576</v>
      </c>
      <c r="C869" s="33">
        <v>2019</v>
      </c>
      <c r="D869" s="33"/>
      <c r="E869" s="33">
        <v>60</v>
      </c>
      <c r="F869" s="33">
        <v>15</v>
      </c>
    </row>
    <row r="870" spans="1:6" s="36" customFormat="1" ht="63" hidden="1" outlineLevel="1">
      <c r="A870" s="33" t="s">
        <v>290</v>
      </c>
      <c r="B870" s="34" t="s">
        <v>1577</v>
      </c>
      <c r="C870" s="33">
        <v>2019</v>
      </c>
      <c r="D870" s="33"/>
      <c r="E870" s="33">
        <v>42</v>
      </c>
      <c r="F870" s="33">
        <v>15</v>
      </c>
    </row>
    <row r="871" spans="1:6" s="36" customFormat="1" ht="63" hidden="1" outlineLevel="1">
      <c r="A871" s="33" t="s">
        <v>290</v>
      </c>
      <c r="B871" s="34" t="s">
        <v>1578</v>
      </c>
      <c r="C871" s="33">
        <v>2019</v>
      </c>
      <c r="D871" s="33"/>
      <c r="E871" s="33">
        <v>90</v>
      </c>
      <c r="F871" s="33">
        <v>15</v>
      </c>
    </row>
    <row r="872" spans="1:6" s="36" customFormat="1" ht="63" hidden="1" outlineLevel="1">
      <c r="A872" s="33" t="s">
        <v>290</v>
      </c>
      <c r="B872" s="34" t="s">
        <v>1579</v>
      </c>
      <c r="C872" s="33">
        <v>2019</v>
      </c>
      <c r="D872" s="33"/>
      <c r="E872" s="33">
        <v>40</v>
      </c>
      <c r="F872" s="33">
        <v>15</v>
      </c>
    </row>
    <row r="873" spans="1:6" s="36" customFormat="1" ht="78.75" hidden="1" outlineLevel="1">
      <c r="A873" s="33" t="s">
        <v>290</v>
      </c>
      <c r="B873" s="34" t="s">
        <v>1580</v>
      </c>
      <c r="C873" s="33">
        <v>2019</v>
      </c>
      <c r="D873" s="33"/>
      <c r="E873" s="33">
        <v>125</v>
      </c>
      <c r="F873" s="33">
        <v>35</v>
      </c>
    </row>
    <row r="874" spans="1:6" s="36" customFormat="1" ht="63" hidden="1" outlineLevel="1">
      <c r="A874" s="33" t="s">
        <v>290</v>
      </c>
      <c r="B874" s="34" t="s">
        <v>1581</v>
      </c>
      <c r="C874" s="33">
        <v>2019</v>
      </c>
      <c r="D874" s="33"/>
      <c r="E874" s="33">
        <v>73</v>
      </c>
      <c r="F874" s="33">
        <v>30</v>
      </c>
    </row>
    <row r="875" spans="1:6" s="36" customFormat="1" ht="63" hidden="1" outlineLevel="1">
      <c r="A875" s="33" t="s">
        <v>290</v>
      </c>
      <c r="B875" s="34" t="s">
        <v>1582</v>
      </c>
      <c r="C875" s="33">
        <v>2019</v>
      </c>
      <c r="D875" s="33"/>
      <c r="E875" s="33">
        <v>160</v>
      </c>
      <c r="F875" s="33">
        <v>15</v>
      </c>
    </row>
    <row r="876" spans="1:6" s="36" customFormat="1" ht="63" hidden="1" outlineLevel="1">
      <c r="A876" s="33" t="s">
        <v>290</v>
      </c>
      <c r="B876" s="34" t="s">
        <v>1583</v>
      </c>
      <c r="C876" s="33">
        <v>2019</v>
      </c>
      <c r="D876" s="33"/>
      <c r="E876" s="33">
        <v>70</v>
      </c>
      <c r="F876" s="33">
        <v>15</v>
      </c>
    </row>
    <row r="877" spans="1:6" s="36" customFormat="1" ht="63" hidden="1" outlineLevel="1">
      <c r="A877" s="33" t="s">
        <v>290</v>
      </c>
      <c r="B877" s="34" t="s">
        <v>1584</v>
      </c>
      <c r="C877" s="33">
        <v>2019</v>
      </c>
      <c r="D877" s="33"/>
      <c r="E877" s="33">
        <v>30</v>
      </c>
      <c r="F877" s="33">
        <v>15</v>
      </c>
    </row>
    <row r="878" spans="1:6" s="36" customFormat="1" ht="63" hidden="1" outlineLevel="1">
      <c r="A878" s="33" t="s">
        <v>290</v>
      </c>
      <c r="B878" s="34" t="s">
        <v>1585</v>
      </c>
      <c r="C878" s="33">
        <v>2019</v>
      </c>
      <c r="D878" s="33"/>
      <c r="E878" s="33">
        <v>75</v>
      </c>
      <c r="F878" s="33">
        <v>15</v>
      </c>
    </row>
    <row r="879" spans="1:6" s="36" customFormat="1" ht="63" hidden="1" outlineLevel="1">
      <c r="A879" s="33" t="s">
        <v>290</v>
      </c>
      <c r="B879" s="34" t="s">
        <v>1586</v>
      </c>
      <c r="C879" s="33">
        <v>2019</v>
      </c>
      <c r="D879" s="33"/>
      <c r="E879" s="33">
        <v>60</v>
      </c>
      <c r="F879" s="33">
        <v>15</v>
      </c>
    </row>
    <row r="880" spans="1:6" s="36" customFormat="1" ht="63" hidden="1" outlineLevel="1">
      <c r="A880" s="33" t="s">
        <v>290</v>
      </c>
      <c r="B880" s="34" t="s">
        <v>1587</v>
      </c>
      <c r="C880" s="33">
        <v>2019</v>
      </c>
      <c r="D880" s="33"/>
      <c r="E880" s="33">
        <v>90</v>
      </c>
      <c r="F880" s="33">
        <v>57</v>
      </c>
    </row>
    <row r="881" spans="1:6" s="36" customFormat="1" ht="63" hidden="1" outlineLevel="1">
      <c r="A881" s="33" t="s">
        <v>290</v>
      </c>
      <c r="B881" s="34" t="s">
        <v>1588</v>
      </c>
      <c r="C881" s="33">
        <v>2019</v>
      </c>
      <c r="D881" s="33"/>
      <c r="E881" s="33">
        <v>910</v>
      </c>
      <c r="F881" s="33">
        <v>240</v>
      </c>
    </row>
    <row r="882" spans="1:6" s="36" customFormat="1" ht="63" hidden="1" outlineLevel="1">
      <c r="A882" s="33" t="s">
        <v>290</v>
      </c>
      <c r="B882" s="34" t="s">
        <v>1589</v>
      </c>
      <c r="C882" s="33">
        <v>2019</v>
      </c>
      <c r="D882" s="33"/>
      <c r="E882" s="33">
        <v>26</v>
      </c>
      <c r="F882" s="33">
        <v>15</v>
      </c>
    </row>
    <row r="883" spans="1:6" s="36" customFormat="1" ht="63" hidden="1" outlineLevel="1">
      <c r="A883" s="33" t="s">
        <v>290</v>
      </c>
      <c r="B883" s="34" t="s">
        <v>1590</v>
      </c>
      <c r="C883" s="33">
        <v>2019</v>
      </c>
      <c r="D883" s="33"/>
      <c r="E883" s="33">
        <v>90</v>
      </c>
      <c r="F883" s="33">
        <v>15</v>
      </c>
    </row>
    <row r="884" spans="1:6" s="36" customFormat="1" ht="63" hidden="1" outlineLevel="1">
      <c r="A884" s="33" t="s">
        <v>290</v>
      </c>
      <c r="B884" s="34" t="s">
        <v>1591</v>
      </c>
      <c r="C884" s="33">
        <v>2019</v>
      </c>
      <c r="D884" s="33"/>
      <c r="E884" s="33">
        <v>60</v>
      </c>
      <c r="F884" s="33">
        <v>15</v>
      </c>
    </row>
    <row r="885" spans="1:6" s="36" customFormat="1" ht="63" hidden="1" outlineLevel="1">
      <c r="A885" s="33" t="s">
        <v>290</v>
      </c>
      <c r="B885" s="34" t="s">
        <v>1592</v>
      </c>
      <c r="C885" s="33">
        <v>2019</v>
      </c>
      <c r="D885" s="33"/>
      <c r="E885" s="33">
        <v>210</v>
      </c>
      <c r="F885" s="33">
        <v>15</v>
      </c>
    </row>
    <row r="886" spans="1:6" s="36" customFormat="1" ht="63" hidden="1" outlineLevel="1">
      <c r="A886" s="33" t="s">
        <v>290</v>
      </c>
      <c r="B886" s="34" t="s">
        <v>1593</v>
      </c>
      <c r="C886" s="33">
        <v>2019</v>
      </c>
      <c r="D886" s="33"/>
      <c r="E886" s="33">
        <v>37</v>
      </c>
      <c r="F886" s="33">
        <v>15</v>
      </c>
    </row>
    <row r="887" spans="1:6" s="36" customFormat="1" ht="63" hidden="1" outlineLevel="1">
      <c r="A887" s="33" t="s">
        <v>290</v>
      </c>
      <c r="B887" s="34" t="s">
        <v>1594</v>
      </c>
      <c r="C887" s="33">
        <v>2019</v>
      </c>
      <c r="D887" s="33"/>
      <c r="E887" s="33">
        <v>95</v>
      </c>
      <c r="F887" s="33">
        <v>45</v>
      </c>
    </row>
    <row r="888" spans="1:6" s="36" customFormat="1" ht="63" hidden="1" outlineLevel="1">
      <c r="A888" s="33" t="s">
        <v>290</v>
      </c>
      <c r="B888" s="34" t="s">
        <v>1595</v>
      </c>
      <c r="C888" s="33">
        <v>2019</v>
      </c>
      <c r="D888" s="33"/>
      <c r="E888" s="33">
        <v>38</v>
      </c>
      <c r="F888" s="33">
        <v>15</v>
      </c>
    </row>
    <row r="889" spans="1:6" s="36" customFormat="1" ht="63" hidden="1" outlineLevel="1">
      <c r="A889" s="33" t="s">
        <v>290</v>
      </c>
      <c r="B889" s="34" t="s">
        <v>1596</v>
      </c>
      <c r="C889" s="33">
        <v>2019</v>
      </c>
      <c r="D889" s="33"/>
      <c r="E889" s="33">
        <v>47</v>
      </c>
      <c r="F889" s="33">
        <v>15</v>
      </c>
    </row>
    <row r="890" spans="1:6" s="36" customFormat="1" ht="63" hidden="1" outlineLevel="1">
      <c r="A890" s="33" t="s">
        <v>290</v>
      </c>
      <c r="B890" s="34" t="s">
        <v>1597</v>
      </c>
      <c r="C890" s="33">
        <v>2019</v>
      </c>
      <c r="D890" s="33"/>
      <c r="E890" s="33">
        <v>93</v>
      </c>
      <c r="F890" s="33">
        <v>15</v>
      </c>
    </row>
    <row r="891" spans="1:6" s="36" customFormat="1" ht="47.25" hidden="1" outlineLevel="1">
      <c r="A891" s="33" t="s">
        <v>290</v>
      </c>
      <c r="B891" s="34" t="s">
        <v>1598</v>
      </c>
      <c r="C891" s="33">
        <v>2019</v>
      </c>
      <c r="D891" s="33"/>
      <c r="E891" s="33">
        <v>55</v>
      </c>
      <c r="F891" s="33">
        <v>30</v>
      </c>
    </row>
    <row r="892" spans="1:6" s="36" customFormat="1" ht="94.5" hidden="1" outlineLevel="1">
      <c r="A892" s="33" t="s">
        <v>290</v>
      </c>
      <c r="B892" s="34" t="s">
        <v>1599</v>
      </c>
      <c r="C892" s="33">
        <v>2019</v>
      </c>
      <c r="D892" s="33"/>
      <c r="E892" s="33">
        <v>70</v>
      </c>
      <c r="F892" s="33">
        <v>30</v>
      </c>
    </row>
    <row r="893" spans="1:6" s="36" customFormat="1" ht="63" hidden="1" outlineLevel="1">
      <c r="A893" s="33" t="s">
        <v>290</v>
      </c>
      <c r="B893" s="34" t="s">
        <v>1600</v>
      </c>
      <c r="C893" s="33">
        <v>2019</v>
      </c>
      <c r="D893" s="33"/>
      <c r="E893" s="33">
        <v>70</v>
      </c>
      <c r="F893" s="33">
        <v>15</v>
      </c>
    </row>
    <row r="894" spans="1:6" s="36" customFormat="1" ht="63" hidden="1" outlineLevel="1">
      <c r="A894" s="33" t="s">
        <v>290</v>
      </c>
      <c r="B894" s="34" t="s">
        <v>1601</v>
      </c>
      <c r="C894" s="33">
        <v>2019</v>
      </c>
      <c r="D894" s="33"/>
      <c r="E894" s="33">
        <v>35</v>
      </c>
      <c r="F894" s="33">
        <v>15</v>
      </c>
    </row>
    <row r="895" spans="1:6" s="36" customFormat="1" ht="78.75" hidden="1" outlineLevel="1">
      <c r="A895" s="33" t="s">
        <v>290</v>
      </c>
      <c r="B895" s="34" t="s">
        <v>1602</v>
      </c>
      <c r="C895" s="33">
        <v>2019</v>
      </c>
      <c r="D895" s="33"/>
      <c r="E895" s="33">
        <v>35</v>
      </c>
      <c r="F895" s="33">
        <v>10</v>
      </c>
    </row>
    <row r="896" spans="1:6" s="36" customFormat="1" ht="63" hidden="1" outlineLevel="1">
      <c r="A896" s="33" t="s">
        <v>290</v>
      </c>
      <c r="B896" s="34" t="s">
        <v>1603</v>
      </c>
      <c r="C896" s="33">
        <v>2019</v>
      </c>
      <c r="D896" s="33"/>
      <c r="E896" s="33">
        <v>35</v>
      </c>
      <c r="F896" s="33">
        <v>15</v>
      </c>
    </row>
    <row r="897" spans="1:6" s="36" customFormat="1" ht="63" hidden="1" outlineLevel="1">
      <c r="A897" s="33" t="s">
        <v>290</v>
      </c>
      <c r="B897" s="34" t="s">
        <v>1604</v>
      </c>
      <c r="C897" s="33">
        <v>2019</v>
      </c>
      <c r="D897" s="33"/>
      <c r="E897" s="33">
        <v>30</v>
      </c>
      <c r="F897" s="33">
        <v>5</v>
      </c>
    </row>
    <row r="898" spans="1:6" s="36" customFormat="1" ht="78.75" hidden="1" outlineLevel="1">
      <c r="A898" s="33" t="s">
        <v>290</v>
      </c>
      <c r="B898" s="34" t="s">
        <v>1605</v>
      </c>
      <c r="C898" s="33">
        <v>2019</v>
      </c>
      <c r="D898" s="33"/>
      <c r="E898" s="33">
        <v>90</v>
      </c>
      <c r="F898" s="33">
        <v>10</v>
      </c>
    </row>
    <row r="899" spans="1:6" s="36" customFormat="1" ht="78.75" hidden="1" outlineLevel="1">
      <c r="A899" s="33" t="s">
        <v>290</v>
      </c>
      <c r="B899" s="34" t="s">
        <v>1606</v>
      </c>
      <c r="C899" s="33">
        <v>2019</v>
      </c>
      <c r="D899" s="33"/>
      <c r="E899" s="33">
        <v>100</v>
      </c>
      <c r="F899" s="33">
        <v>10</v>
      </c>
    </row>
    <row r="900" spans="1:6" s="36" customFormat="1" ht="78.75" hidden="1" outlineLevel="1">
      <c r="A900" s="33" t="s">
        <v>290</v>
      </c>
      <c r="B900" s="34" t="s">
        <v>1607</v>
      </c>
      <c r="C900" s="33">
        <v>2019</v>
      </c>
      <c r="D900" s="33"/>
      <c r="E900" s="33">
        <v>30</v>
      </c>
      <c r="F900" s="33">
        <v>15</v>
      </c>
    </row>
    <row r="901" spans="1:6" s="36" customFormat="1" ht="63" hidden="1" outlineLevel="1">
      <c r="A901" s="33" t="s">
        <v>290</v>
      </c>
      <c r="B901" s="34" t="s">
        <v>1608</v>
      </c>
      <c r="C901" s="33">
        <v>2019</v>
      </c>
      <c r="D901" s="33"/>
      <c r="E901" s="33">
        <v>70</v>
      </c>
      <c r="F901" s="33">
        <v>15</v>
      </c>
    </row>
    <row r="902" spans="1:6" s="36" customFormat="1" ht="78.75" hidden="1" outlineLevel="1">
      <c r="A902" s="33" t="s">
        <v>290</v>
      </c>
      <c r="B902" s="34" t="s">
        <v>1609</v>
      </c>
      <c r="C902" s="33">
        <v>2019</v>
      </c>
      <c r="D902" s="33"/>
      <c r="E902" s="33">
        <v>30</v>
      </c>
      <c r="F902" s="33">
        <v>5</v>
      </c>
    </row>
    <row r="903" spans="1:6" s="36" customFormat="1" ht="63" hidden="1" outlineLevel="1">
      <c r="A903" s="33" t="s">
        <v>290</v>
      </c>
      <c r="B903" s="34" t="s">
        <v>1610</v>
      </c>
      <c r="C903" s="33">
        <v>2019</v>
      </c>
      <c r="D903" s="33"/>
      <c r="E903" s="33">
        <v>25</v>
      </c>
      <c r="F903" s="33">
        <v>15</v>
      </c>
    </row>
    <row r="904" spans="1:6" s="36" customFormat="1" ht="110.25" hidden="1" outlineLevel="1">
      <c r="A904" s="33" t="s">
        <v>290</v>
      </c>
      <c r="B904" s="34" t="s">
        <v>1611</v>
      </c>
      <c r="C904" s="33">
        <v>2019</v>
      </c>
      <c r="D904" s="33"/>
      <c r="E904" s="33">
        <v>165</v>
      </c>
      <c r="F904" s="33">
        <v>30</v>
      </c>
    </row>
    <row r="905" spans="1:6" s="36" customFormat="1" ht="110.25" hidden="1" outlineLevel="1">
      <c r="A905" s="33" t="s">
        <v>290</v>
      </c>
      <c r="B905" s="34" t="s">
        <v>1612</v>
      </c>
      <c r="C905" s="33">
        <v>2019</v>
      </c>
      <c r="D905" s="33"/>
      <c r="E905" s="33">
        <v>70</v>
      </c>
      <c r="F905" s="33">
        <v>30</v>
      </c>
    </row>
    <row r="906" spans="1:6" s="36" customFormat="1" ht="63" hidden="1" outlineLevel="1">
      <c r="A906" s="33" t="s">
        <v>290</v>
      </c>
      <c r="B906" s="34" t="s">
        <v>1613</v>
      </c>
      <c r="C906" s="33">
        <v>2019</v>
      </c>
      <c r="D906" s="33"/>
      <c r="E906" s="33">
        <v>70</v>
      </c>
      <c r="F906" s="33">
        <v>15</v>
      </c>
    </row>
    <row r="907" spans="1:6" s="36" customFormat="1" ht="78.75" hidden="1" outlineLevel="1">
      <c r="A907" s="33" t="s">
        <v>290</v>
      </c>
      <c r="B907" s="34" t="s">
        <v>1614</v>
      </c>
      <c r="C907" s="33">
        <v>2019</v>
      </c>
      <c r="D907" s="33"/>
      <c r="E907" s="33">
        <v>45</v>
      </c>
      <c r="F907" s="33">
        <v>5</v>
      </c>
    </row>
    <row r="908" spans="1:6" s="36" customFormat="1" ht="78.75" hidden="1" outlineLevel="1">
      <c r="A908" s="33" t="s">
        <v>290</v>
      </c>
      <c r="B908" s="34" t="s">
        <v>1615</v>
      </c>
      <c r="C908" s="33">
        <v>2019</v>
      </c>
      <c r="D908" s="33"/>
      <c r="E908" s="33">
        <v>40</v>
      </c>
      <c r="F908" s="33">
        <v>15</v>
      </c>
    </row>
    <row r="909" spans="1:6" s="36" customFormat="1" ht="78.75" hidden="1" outlineLevel="1">
      <c r="A909" s="33" t="s">
        <v>290</v>
      </c>
      <c r="B909" s="34" t="s">
        <v>1616</v>
      </c>
      <c r="C909" s="33">
        <v>2019</v>
      </c>
      <c r="D909" s="33"/>
      <c r="E909" s="33">
        <v>150</v>
      </c>
      <c r="F909" s="33">
        <v>12</v>
      </c>
    </row>
    <row r="910" spans="1:6" s="36" customFormat="1" ht="78.75" hidden="1" outlineLevel="1">
      <c r="A910" s="33" t="s">
        <v>290</v>
      </c>
      <c r="B910" s="34" t="s">
        <v>1617</v>
      </c>
      <c r="C910" s="33">
        <v>2019</v>
      </c>
      <c r="D910" s="33"/>
      <c r="E910" s="33">
        <v>90</v>
      </c>
      <c r="F910" s="33">
        <v>6</v>
      </c>
    </row>
    <row r="911" spans="1:6" s="36" customFormat="1" ht="78.75" hidden="1" outlineLevel="1">
      <c r="A911" s="33" t="s">
        <v>290</v>
      </c>
      <c r="B911" s="34" t="s">
        <v>1618</v>
      </c>
      <c r="C911" s="33">
        <v>2019</v>
      </c>
      <c r="D911" s="33"/>
      <c r="E911" s="33">
        <v>215</v>
      </c>
      <c r="F911" s="33">
        <v>15</v>
      </c>
    </row>
    <row r="912" spans="1:6" s="36" customFormat="1" ht="78.75" hidden="1" outlineLevel="1">
      <c r="A912" s="33" t="s">
        <v>290</v>
      </c>
      <c r="B912" s="34" t="s">
        <v>1619</v>
      </c>
      <c r="C912" s="33">
        <v>2019</v>
      </c>
      <c r="D912" s="33"/>
      <c r="E912" s="33">
        <v>28</v>
      </c>
      <c r="F912" s="33">
        <v>6</v>
      </c>
    </row>
    <row r="913" spans="1:6" s="36" customFormat="1" ht="63" hidden="1" outlineLevel="1">
      <c r="A913" s="33" t="s">
        <v>290</v>
      </c>
      <c r="B913" s="34" t="s">
        <v>1620</v>
      </c>
      <c r="C913" s="33">
        <v>2019</v>
      </c>
      <c r="D913" s="33"/>
      <c r="E913" s="33">
        <v>36</v>
      </c>
      <c r="F913" s="33">
        <v>15</v>
      </c>
    </row>
    <row r="914" spans="1:6" s="36" customFormat="1" ht="63" hidden="1" outlineLevel="1">
      <c r="A914" s="33" t="s">
        <v>290</v>
      </c>
      <c r="B914" s="34" t="s">
        <v>1621</v>
      </c>
      <c r="C914" s="33">
        <v>2019</v>
      </c>
      <c r="D914" s="33"/>
      <c r="E914" s="33">
        <v>20</v>
      </c>
      <c r="F914" s="33">
        <v>120</v>
      </c>
    </row>
    <row r="915" spans="1:6" s="36" customFormat="1" ht="63" hidden="1" outlineLevel="1">
      <c r="A915" s="33" t="s">
        <v>290</v>
      </c>
      <c r="B915" s="34" t="s">
        <v>1622</v>
      </c>
      <c r="C915" s="33">
        <v>2019</v>
      </c>
      <c r="D915" s="33"/>
      <c r="E915" s="33">
        <v>10</v>
      </c>
      <c r="F915" s="33">
        <v>100</v>
      </c>
    </row>
    <row r="916" spans="1:6" s="36" customFormat="1" ht="63" hidden="1" outlineLevel="1">
      <c r="A916" s="33" t="s">
        <v>290</v>
      </c>
      <c r="B916" s="34" t="s">
        <v>1623</v>
      </c>
      <c r="C916" s="33">
        <v>2019</v>
      </c>
      <c r="D916" s="33"/>
      <c r="E916" s="33">
        <v>100</v>
      </c>
      <c r="F916" s="33">
        <v>15</v>
      </c>
    </row>
    <row r="917" spans="1:6" s="36" customFormat="1" ht="63" hidden="1" outlineLevel="1">
      <c r="A917" s="33" t="s">
        <v>290</v>
      </c>
      <c r="B917" s="34" t="s">
        <v>1624</v>
      </c>
      <c r="C917" s="33">
        <v>2019</v>
      </c>
      <c r="D917" s="33"/>
      <c r="E917" s="33">
        <v>20</v>
      </c>
      <c r="F917" s="33">
        <v>90</v>
      </c>
    </row>
    <row r="918" spans="1:6" s="36" customFormat="1" ht="63" hidden="1" outlineLevel="1">
      <c r="A918" s="33" t="s">
        <v>290</v>
      </c>
      <c r="B918" s="34" t="s">
        <v>1625</v>
      </c>
      <c r="C918" s="33">
        <v>2019</v>
      </c>
      <c r="D918" s="33"/>
      <c r="E918" s="33">
        <v>66</v>
      </c>
      <c r="F918" s="33">
        <v>15</v>
      </c>
    </row>
    <row r="919" spans="1:6" s="36" customFormat="1" ht="110.25" hidden="1" outlineLevel="1">
      <c r="A919" s="33" t="s">
        <v>290</v>
      </c>
      <c r="B919" s="34" t="s">
        <v>1626</v>
      </c>
      <c r="C919" s="33">
        <v>2019</v>
      </c>
      <c r="D919" s="33"/>
      <c r="E919" s="33">
        <v>5</v>
      </c>
      <c r="F919" s="33">
        <v>75</v>
      </c>
    </row>
    <row r="920" spans="1:6" s="36" customFormat="1" ht="63" hidden="1" outlineLevel="1">
      <c r="A920" s="33" t="s">
        <v>290</v>
      </c>
      <c r="B920" s="34" t="s">
        <v>1627</v>
      </c>
      <c r="C920" s="33">
        <v>2019</v>
      </c>
      <c r="D920" s="33"/>
      <c r="E920" s="33">
        <v>689</v>
      </c>
      <c r="F920" s="33">
        <v>30</v>
      </c>
    </row>
    <row r="921" spans="1:6" s="36" customFormat="1" ht="63" hidden="1" outlineLevel="1">
      <c r="A921" s="33" t="s">
        <v>290</v>
      </c>
      <c r="B921" s="34" t="s">
        <v>1628</v>
      </c>
      <c r="C921" s="33">
        <v>2019</v>
      </c>
      <c r="D921" s="33"/>
      <c r="E921" s="33">
        <v>15</v>
      </c>
      <c r="F921" s="33">
        <v>150</v>
      </c>
    </row>
    <row r="922" spans="1:6" s="36" customFormat="1" ht="63" hidden="1" outlineLevel="1">
      <c r="A922" s="33" t="s">
        <v>290</v>
      </c>
      <c r="B922" s="34" t="s">
        <v>1629</v>
      </c>
      <c r="C922" s="33">
        <v>2019</v>
      </c>
      <c r="D922" s="33"/>
      <c r="E922" s="33">
        <v>14</v>
      </c>
      <c r="F922" s="33">
        <v>15</v>
      </c>
    </row>
    <row r="923" spans="1:6" s="36" customFormat="1" ht="63" hidden="1" outlineLevel="1">
      <c r="A923" s="33" t="s">
        <v>290</v>
      </c>
      <c r="B923" s="34" t="s">
        <v>1630</v>
      </c>
      <c r="C923" s="33">
        <v>2019</v>
      </c>
      <c r="D923" s="33"/>
      <c r="E923" s="33">
        <v>45</v>
      </c>
      <c r="F923" s="33">
        <v>150</v>
      </c>
    </row>
    <row r="924" spans="1:6" s="36" customFormat="1" ht="78.75" hidden="1" outlineLevel="1">
      <c r="A924" s="33" t="s">
        <v>290</v>
      </c>
      <c r="B924" s="34" t="s">
        <v>1631</v>
      </c>
      <c r="C924" s="33">
        <v>2019</v>
      </c>
      <c r="D924" s="33"/>
      <c r="E924" s="33">
        <v>50</v>
      </c>
      <c r="F924" s="33">
        <v>150</v>
      </c>
    </row>
    <row r="925" spans="1:6" s="36" customFormat="1" ht="78.75" hidden="1" outlineLevel="1">
      <c r="A925" s="33" t="s">
        <v>290</v>
      </c>
      <c r="B925" s="34" t="s">
        <v>1632</v>
      </c>
      <c r="C925" s="33">
        <v>2019</v>
      </c>
      <c r="D925" s="33"/>
      <c r="E925" s="33">
        <v>5</v>
      </c>
      <c r="F925" s="33">
        <v>90</v>
      </c>
    </row>
    <row r="926" spans="1:6" s="36" customFormat="1" ht="94.5" hidden="1" outlineLevel="1">
      <c r="A926" s="33" t="s">
        <v>290</v>
      </c>
      <c r="B926" s="34" t="s">
        <v>1633</v>
      </c>
      <c r="C926" s="33">
        <v>2019</v>
      </c>
      <c r="D926" s="33"/>
      <c r="E926" s="33">
        <v>45</v>
      </c>
      <c r="F926" s="33">
        <v>150</v>
      </c>
    </row>
    <row r="927" spans="1:6" s="36" customFormat="1" ht="141.75" hidden="1" outlineLevel="1">
      <c r="A927" s="33" t="s">
        <v>290</v>
      </c>
      <c r="B927" s="34" t="s">
        <v>1634</v>
      </c>
      <c r="C927" s="33">
        <v>2019</v>
      </c>
      <c r="D927" s="33"/>
      <c r="E927" s="33">
        <v>15</v>
      </c>
      <c r="F927" s="33">
        <v>30</v>
      </c>
    </row>
    <row r="928" spans="1:6" s="36" customFormat="1" ht="94.5" hidden="1" outlineLevel="1">
      <c r="A928" s="33" t="s">
        <v>290</v>
      </c>
      <c r="B928" s="34" t="s">
        <v>1635</v>
      </c>
      <c r="C928" s="33">
        <v>2019</v>
      </c>
      <c r="D928" s="33"/>
      <c r="E928" s="33">
        <v>3253</v>
      </c>
      <c r="F928" s="33">
        <v>380</v>
      </c>
    </row>
    <row r="929" spans="1:6" s="36" customFormat="1" ht="94.5" hidden="1" outlineLevel="1">
      <c r="A929" s="33" t="s">
        <v>290</v>
      </c>
      <c r="B929" s="34" t="s">
        <v>1636</v>
      </c>
      <c r="C929" s="33">
        <v>2019</v>
      </c>
      <c r="D929" s="33"/>
      <c r="E929" s="33">
        <v>1532</v>
      </c>
      <c r="F929" s="33">
        <v>295</v>
      </c>
    </row>
    <row r="930" spans="1:6" s="36" customFormat="1" ht="63" hidden="1" outlineLevel="1">
      <c r="A930" s="33" t="s">
        <v>290</v>
      </c>
      <c r="B930" s="34" t="s">
        <v>1637</v>
      </c>
      <c r="C930" s="33">
        <v>2019</v>
      </c>
      <c r="D930" s="33"/>
      <c r="E930" s="33">
        <v>170</v>
      </c>
      <c r="F930" s="33">
        <v>30</v>
      </c>
    </row>
    <row r="931" spans="1:6" s="36" customFormat="1" ht="63" hidden="1" outlineLevel="1">
      <c r="A931" s="33" t="s">
        <v>290</v>
      </c>
      <c r="B931" s="34" t="s">
        <v>1638</v>
      </c>
      <c r="C931" s="33">
        <v>2019</v>
      </c>
      <c r="D931" s="33"/>
      <c r="E931" s="33">
        <v>30</v>
      </c>
      <c r="F931" s="33">
        <v>15</v>
      </c>
    </row>
    <row r="932" spans="1:6" s="36" customFormat="1" ht="63" hidden="1" outlineLevel="1">
      <c r="A932" s="33" t="s">
        <v>290</v>
      </c>
      <c r="B932" s="34" t="s">
        <v>1639</v>
      </c>
      <c r="C932" s="33">
        <v>2019</v>
      </c>
      <c r="D932" s="33"/>
      <c r="E932" s="33">
        <v>30</v>
      </c>
      <c r="F932" s="33">
        <v>15</v>
      </c>
    </row>
    <row r="933" spans="1:6" s="36" customFormat="1" ht="63" hidden="1" outlineLevel="1">
      <c r="A933" s="33" t="s">
        <v>290</v>
      </c>
      <c r="B933" s="34" t="s">
        <v>1640</v>
      </c>
      <c r="C933" s="33">
        <v>2019</v>
      </c>
      <c r="D933" s="33"/>
      <c r="E933" s="33">
        <v>30</v>
      </c>
      <c r="F933" s="33">
        <v>149</v>
      </c>
    </row>
    <row r="934" spans="1:6" s="36" customFormat="1" ht="126" hidden="1" outlineLevel="1">
      <c r="A934" s="33" t="s">
        <v>290</v>
      </c>
      <c r="B934" s="34" t="s">
        <v>1641</v>
      </c>
      <c r="C934" s="33">
        <v>2019</v>
      </c>
      <c r="D934" s="33"/>
      <c r="E934" s="33">
        <v>880</v>
      </c>
      <c r="F934" s="33">
        <v>42</v>
      </c>
    </row>
    <row r="935" spans="1:6" s="36" customFormat="1" ht="110.25" hidden="1" outlineLevel="1">
      <c r="A935" s="33" t="s">
        <v>290</v>
      </c>
      <c r="B935" s="34" t="s">
        <v>1642</v>
      </c>
      <c r="C935" s="33">
        <v>2019</v>
      </c>
      <c r="D935" s="33"/>
      <c r="E935" s="33">
        <v>45</v>
      </c>
      <c r="F935" s="33">
        <v>30</v>
      </c>
    </row>
    <row r="936" spans="1:6" s="36" customFormat="1" ht="94.5" hidden="1" outlineLevel="1">
      <c r="A936" s="33" t="s">
        <v>290</v>
      </c>
      <c r="B936" s="34" t="s">
        <v>1643</v>
      </c>
      <c r="C936" s="33">
        <v>2019</v>
      </c>
      <c r="D936" s="33"/>
      <c r="E936" s="33">
        <v>450</v>
      </c>
      <c r="F936" s="33">
        <v>15</v>
      </c>
    </row>
    <row r="937" spans="1:6" s="36" customFormat="1" ht="47.25" hidden="1" outlineLevel="1">
      <c r="A937" s="33" t="s">
        <v>290</v>
      </c>
      <c r="B937" s="34" t="s">
        <v>1644</v>
      </c>
      <c r="C937" s="33">
        <v>2019</v>
      </c>
      <c r="D937" s="33"/>
      <c r="E937" s="33">
        <v>431</v>
      </c>
      <c r="F937" s="33">
        <v>27</v>
      </c>
    </row>
    <row r="938" spans="1:6" s="36" customFormat="1" ht="94.5" hidden="1" outlineLevel="1">
      <c r="A938" s="33" t="s">
        <v>290</v>
      </c>
      <c r="B938" s="34" t="s">
        <v>1645</v>
      </c>
      <c r="C938" s="33">
        <v>2019</v>
      </c>
      <c r="D938" s="33"/>
      <c r="E938" s="33">
        <v>135</v>
      </c>
      <c r="F938" s="33">
        <v>15</v>
      </c>
    </row>
    <row r="939" spans="1:6" s="36" customFormat="1" ht="47.25" hidden="1" outlineLevel="1">
      <c r="A939" s="33" t="s">
        <v>290</v>
      </c>
      <c r="B939" s="34" t="s">
        <v>1646</v>
      </c>
      <c r="C939" s="33">
        <v>2019</v>
      </c>
      <c r="D939" s="33"/>
      <c r="E939" s="33">
        <v>150</v>
      </c>
      <c r="F939" s="33">
        <v>15</v>
      </c>
    </row>
    <row r="940" spans="1:6" s="36" customFormat="1" ht="47.25" hidden="1" outlineLevel="1">
      <c r="A940" s="33" t="s">
        <v>290</v>
      </c>
      <c r="B940" s="34" t="s">
        <v>1647</v>
      </c>
      <c r="C940" s="33">
        <v>2019</v>
      </c>
      <c r="D940" s="33"/>
      <c r="E940" s="33">
        <v>90</v>
      </c>
      <c r="F940" s="33">
        <v>15</v>
      </c>
    </row>
    <row r="941" spans="1:6" s="36" customFormat="1" ht="47.25" hidden="1" outlineLevel="1">
      <c r="A941" s="33" t="s">
        <v>290</v>
      </c>
      <c r="B941" s="34" t="s">
        <v>1648</v>
      </c>
      <c r="C941" s="33">
        <v>2019</v>
      </c>
      <c r="D941" s="33"/>
      <c r="E941" s="33">
        <v>141</v>
      </c>
      <c r="F941" s="33">
        <v>7</v>
      </c>
    </row>
    <row r="942" spans="1:6" s="36" customFormat="1" ht="63" hidden="1" outlineLevel="1">
      <c r="A942" s="33" t="s">
        <v>290</v>
      </c>
      <c r="B942" s="34" t="s">
        <v>1649</v>
      </c>
      <c r="C942" s="33">
        <v>2019</v>
      </c>
      <c r="D942" s="33"/>
      <c r="E942" s="33">
        <v>170</v>
      </c>
      <c r="F942" s="33">
        <v>15</v>
      </c>
    </row>
    <row r="943" spans="1:6" s="36" customFormat="1" ht="47.25" hidden="1" outlineLevel="1">
      <c r="A943" s="33" t="s">
        <v>290</v>
      </c>
      <c r="B943" s="34" t="s">
        <v>1650</v>
      </c>
      <c r="C943" s="33">
        <v>2019</v>
      </c>
      <c r="D943" s="33"/>
      <c r="E943" s="33">
        <v>144</v>
      </c>
      <c r="F943" s="33">
        <v>12</v>
      </c>
    </row>
    <row r="944" spans="1:6" s="36" customFormat="1" ht="47.25" hidden="1" outlineLevel="1">
      <c r="A944" s="33" t="s">
        <v>290</v>
      </c>
      <c r="B944" s="34" t="s">
        <v>1651</v>
      </c>
      <c r="C944" s="33">
        <v>2019</v>
      </c>
      <c r="D944" s="33"/>
      <c r="E944" s="33">
        <v>33</v>
      </c>
      <c r="F944" s="33">
        <v>15</v>
      </c>
    </row>
    <row r="945" spans="1:6" s="36" customFormat="1" ht="31.5" hidden="1" outlineLevel="1">
      <c r="A945" s="33" t="s">
        <v>290</v>
      </c>
      <c r="B945" s="34" t="s">
        <v>1652</v>
      </c>
      <c r="C945" s="33">
        <v>2019</v>
      </c>
      <c r="D945" s="33"/>
      <c r="E945" s="33">
        <v>80</v>
      </c>
      <c r="F945" s="33">
        <v>6</v>
      </c>
    </row>
    <row r="946" spans="1:6" s="36" customFormat="1" ht="31.5" hidden="1" outlineLevel="1">
      <c r="A946" s="33" t="s">
        <v>290</v>
      </c>
      <c r="B946" s="34" t="s">
        <v>1653</v>
      </c>
      <c r="C946" s="33">
        <v>2019</v>
      </c>
      <c r="D946" s="33"/>
      <c r="E946" s="33">
        <v>193</v>
      </c>
      <c r="F946" s="33">
        <v>15</v>
      </c>
    </row>
    <row r="947" spans="1:6" s="36" customFormat="1" ht="63" hidden="1" outlineLevel="1">
      <c r="A947" s="33" t="s">
        <v>290</v>
      </c>
      <c r="B947" s="34" t="s">
        <v>1654</v>
      </c>
      <c r="C947" s="33">
        <v>2019</v>
      </c>
      <c r="D947" s="33"/>
      <c r="E947" s="33">
        <v>156</v>
      </c>
      <c r="F947" s="33">
        <v>15</v>
      </c>
    </row>
    <row r="948" spans="1:6" s="36" customFormat="1" ht="63" hidden="1" outlineLevel="1">
      <c r="A948" s="33" t="s">
        <v>290</v>
      </c>
      <c r="B948" s="34" t="s">
        <v>1655</v>
      </c>
      <c r="C948" s="33">
        <v>2019</v>
      </c>
      <c r="D948" s="33"/>
      <c r="E948" s="33">
        <v>45</v>
      </c>
      <c r="F948" s="33">
        <v>15</v>
      </c>
    </row>
    <row r="949" spans="1:6" s="36" customFormat="1" ht="63" hidden="1" outlineLevel="1">
      <c r="A949" s="33" t="s">
        <v>290</v>
      </c>
      <c r="B949" s="34" t="s">
        <v>1656</v>
      </c>
      <c r="C949" s="33">
        <v>2019</v>
      </c>
      <c r="D949" s="33"/>
      <c r="E949" s="33">
        <v>192</v>
      </c>
      <c r="F949" s="33">
        <v>15</v>
      </c>
    </row>
    <row r="950" spans="1:6" s="36" customFormat="1" ht="63" hidden="1" outlineLevel="1">
      <c r="A950" s="33" t="s">
        <v>290</v>
      </c>
      <c r="B950" s="34" t="s">
        <v>1657</v>
      </c>
      <c r="C950" s="33">
        <v>2019</v>
      </c>
      <c r="D950" s="33"/>
      <c r="E950" s="33">
        <v>60</v>
      </c>
      <c r="F950" s="33">
        <v>15</v>
      </c>
    </row>
    <row r="951" spans="1:6" s="36" customFormat="1" ht="47.25" hidden="1" outlineLevel="1">
      <c r="A951" s="33" t="s">
        <v>290</v>
      </c>
      <c r="B951" s="34" t="s">
        <v>1658</v>
      </c>
      <c r="C951" s="33">
        <v>2019</v>
      </c>
      <c r="D951" s="33"/>
      <c r="E951" s="33">
        <v>114</v>
      </c>
      <c r="F951" s="33">
        <v>15</v>
      </c>
    </row>
    <row r="952" spans="1:6" s="36" customFormat="1" ht="47.25" hidden="1" outlineLevel="1">
      <c r="A952" s="33" t="s">
        <v>290</v>
      </c>
      <c r="B952" s="34" t="s">
        <v>1659</v>
      </c>
      <c r="C952" s="33">
        <v>2019</v>
      </c>
      <c r="D952" s="33"/>
      <c r="E952" s="33">
        <v>175</v>
      </c>
      <c r="F952" s="33">
        <v>15</v>
      </c>
    </row>
    <row r="953" spans="1:6" s="36" customFormat="1" ht="78.75" hidden="1" outlineLevel="1">
      <c r="A953" s="33" t="s">
        <v>290</v>
      </c>
      <c r="B953" s="34" t="s">
        <v>1660</v>
      </c>
      <c r="C953" s="33">
        <v>2019</v>
      </c>
      <c r="D953" s="33"/>
      <c r="E953" s="33">
        <v>136</v>
      </c>
      <c r="F953" s="33">
        <v>12</v>
      </c>
    </row>
    <row r="954" spans="1:6" s="36" customFormat="1" ht="78.75" hidden="1" outlineLevel="1">
      <c r="A954" s="33" t="s">
        <v>290</v>
      </c>
      <c r="B954" s="34" t="s">
        <v>1661</v>
      </c>
      <c r="C954" s="33">
        <v>2019</v>
      </c>
      <c r="D954" s="33"/>
      <c r="E954" s="33">
        <v>50</v>
      </c>
      <c r="F954" s="33">
        <v>12</v>
      </c>
    </row>
    <row r="955" spans="1:6" s="36" customFormat="1" ht="63" hidden="1" outlineLevel="1">
      <c r="A955" s="33" t="s">
        <v>290</v>
      </c>
      <c r="B955" s="34" t="s">
        <v>1662</v>
      </c>
      <c r="C955" s="33">
        <v>2019</v>
      </c>
      <c r="D955" s="33"/>
      <c r="E955" s="33">
        <v>225</v>
      </c>
      <c r="F955" s="33">
        <v>10</v>
      </c>
    </row>
    <row r="956" spans="1:6" s="36" customFormat="1" ht="47.25" hidden="1" outlineLevel="1">
      <c r="A956" s="33" t="s">
        <v>290</v>
      </c>
      <c r="B956" s="34" t="s">
        <v>1663</v>
      </c>
      <c r="C956" s="33">
        <v>2019</v>
      </c>
      <c r="D956" s="33"/>
      <c r="E956" s="33">
        <v>16</v>
      </c>
      <c r="F956" s="33">
        <v>12</v>
      </c>
    </row>
    <row r="957" spans="1:6" s="36" customFormat="1" ht="78.75" hidden="1" outlineLevel="1">
      <c r="A957" s="33" t="s">
        <v>290</v>
      </c>
      <c r="B957" s="34" t="s">
        <v>1664</v>
      </c>
      <c r="C957" s="33">
        <v>2019</v>
      </c>
      <c r="D957" s="33"/>
      <c r="E957" s="33">
        <v>16</v>
      </c>
      <c r="F957" s="33">
        <v>15</v>
      </c>
    </row>
    <row r="958" spans="1:6" s="36" customFormat="1" ht="47.25" hidden="1" outlineLevel="1">
      <c r="A958" s="33" t="s">
        <v>290</v>
      </c>
      <c r="B958" s="34" t="s">
        <v>1665</v>
      </c>
      <c r="C958" s="33">
        <v>2019</v>
      </c>
      <c r="D958" s="33"/>
      <c r="E958" s="33">
        <v>152</v>
      </c>
      <c r="F958" s="33">
        <v>12</v>
      </c>
    </row>
    <row r="959" spans="1:6" s="36" customFormat="1" ht="63" hidden="1" outlineLevel="1">
      <c r="A959" s="33" t="s">
        <v>290</v>
      </c>
      <c r="B959" s="34" t="s">
        <v>1666</v>
      </c>
      <c r="C959" s="33">
        <v>2019</v>
      </c>
      <c r="D959" s="33"/>
      <c r="E959" s="33">
        <v>179</v>
      </c>
      <c r="F959" s="33">
        <v>5</v>
      </c>
    </row>
    <row r="960" spans="1:6" s="36" customFormat="1" ht="47.25" hidden="1" outlineLevel="1">
      <c r="A960" s="33" t="s">
        <v>290</v>
      </c>
      <c r="B960" s="34" t="s">
        <v>1667</v>
      </c>
      <c r="C960" s="33">
        <v>2019</v>
      </c>
      <c r="D960" s="33"/>
      <c r="E960" s="33">
        <v>76</v>
      </c>
      <c r="F960" s="33">
        <v>10</v>
      </c>
    </row>
    <row r="961" spans="1:6" s="36" customFormat="1" ht="63" hidden="1" outlineLevel="1">
      <c r="A961" s="33" t="s">
        <v>290</v>
      </c>
      <c r="B961" s="34" t="s">
        <v>1668</v>
      </c>
      <c r="C961" s="33">
        <v>2019</v>
      </c>
      <c r="D961" s="33"/>
      <c r="E961" s="33">
        <v>120</v>
      </c>
      <c r="F961" s="33">
        <v>15</v>
      </c>
    </row>
    <row r="962" spans="1:6" s="36" customFormat="1" ht="63" hidden="1" outlineLevel="1">
      <c r="A962" s="33" t="s">
        <v>290</v>
      </c>
      <c r="B962" s="34" t="s">
        <v>1669</v>
      </c>
      <c r="C962" s="33">
        <v>2019</v>
      </c>
      <c r="D962" s="33"/>
      <c r="E962" s="33">
        <v>70</v>
      </c>
      <c r="F962" s="33">
        <v>10</v>
      </c>
    </row>
    <row r="963" spans="1:6" s="36" customFormat="1" ht="47.25" hidden="1" outlineLevel="1">
      <c r="A963" s="33" t="s">
        <v>290</v>
      </c>
      <c r="B963" s="34" t="s">
        <v>1670</v>
      </c>
      <c r="C963" s="33">
        <v>2019</v>
      </c>
      <c r="D963" s="33"/>
      <c r="E963" s="33">
        <v>50</v>
      </c>
      <c r="F963" s="33">
        <v>8</v>
      </c>
    </row>
    <row r="964" spans="1:6" s="36" customFormat="1" ht="47.25" hidden="1" outlineLevel="1">
      <c r="A964" s="33" t="s">
        <v>290</v>
      </c>
      <c r="B964" s="34" t="s">
        <v>1671</v>
      </c>
      <c r="C964" s="33">
        <v>2019</v>
      </c>
      <c r="D964" s="33"/>
      <c r="E964" s="33">
        <v>96</v>
      </c>
      <c r="F964" s="33">
        <v>15</v>
      </c>
    </row>
    <row r="965" spans="1:6" s="36" customFormat="1" ht="63" hidden="1" outlineLevel="1">
      <c r="A965" s="33" t="s">
        <v>290</v>
      </c>
      <c r="B965" s="34" t="s">
        <v>1672</v>
      </c>
      <c r="C965" s="33">
        <v>2019</v>
      </c>
      <c r="D965" s="33"/>
      <c r="E965" s="33">
        <v>90</v>
      </c>
      <c r="F965" s="33">
        <v>45</v>
      </c>
    </row>
    <row r="966" spans="1:6" s="36" customFormat="1" ht="47.25" hidden="1" outlineLevel="1">
      <c r="A966" s="33" t="s">
        <v>290</v>
      </c>
      <c r="B966" s="34" t="s">
        <v>1673</v>
      </c>
      <c r="C966" s="33">
        <v>2019</v>
      </c>
      <c r="D966" s="33"/>
      <c r="E966" s="33">
        <v>30</v>
      </c>
      <c r="F966" s="33">
        <v>8</v>
      </c>
    </row>
    <row r="967" spans="1:6" s="36" customFormat="1" ht="63" hidden="1" outlineLevel="1">
      <c r="A967" s="33" t="s">
        <v>290</v>
      </c>
      <c r="B967" s="34" t="s">
        <v>1674</v>
      </c>
      <c r="C967" s="33">
        <v>2019</v>
      </c>
      <c r="D967" s="33"/>
      <c r="E967" s="33">
        <v>149</v>
      </c>
      <c r="F967" s="33">
        <v>15</v>
      </c>
    </row>
    <row r="968" spans="1:6" s="36" customFormat="1" ht="63" hidden="1" outlineLevel="1">
      <c r="A968" s="33" t="s">
        <v>290</v>
      </c>
      <c r="B968" s="34" t="s">
        <v>1675</v>
      </c>
      <c r="C968" s="33">
        <v>2019</v>
      </c>
      <c r="D968" s="33"/>
      <c r="E968" s="33">
        <v>50</v>
      </c>
      <c r="F968" s="33">
        <v>10</v>
      </c>
    </row>
    <row r="969" spans="1:6" s="36" customFormat="1" ht="78.75" hidden="1" outlineLevel="1">
      <c r="A969" s="33" t="s">
        <v>290</v>
      </c>
      <c r="B969" s="34" t="s">
        <v>1676</v>
      </c>
      <c r="C969" s="33">
        <v>2019</v>
      </c>
      <c r="D969" s="33"/>
      <c r="E969" s="33">
        <v>70</v>
      </c>
      <c r="F969" s="33">
        <v>15</v>
      </c>
    </row>
    <row r="970" spans="1:6" s="36" customFormat="1" ht="78.75" hidden="1" outlineLevel="1">
      <c r="A970" s="33" t="s">
        <v>290</v>
      </c>
      <c r="B970" s="34" t="s">
        <v>1677</v>
      </c>
      <c r="C970" s="33">
        <v>2019</v>
      </c>
      <c r="D970" s="33"/>
      <c r="E970" s="33">
        <v>99</v>
      </c>
      <c r="F970" s="33">
        <v>15</v>
      </c>
    </row>
    <row r="971" spans="1:6" s="36" customFormat="1" ht="47.25" hidden="1" outlineLevel="1">
      <c r="A971" s="33" t="s">
        <v>290</v>
      </c>
      <c r="B971" s="34" t="s">
        <v>1678</v>
      </c>
      <c r="C971" s="33">
        <v>2019</v>
      </c>
      <c r="D971" s="33"/>
      <c r="E971" s="33">
        <v>270</v>
      </c>
      <c r="F971" s="33">
        <v>30</v>
      </c>
    </row>
    <row r="972" spans="1:6" s="36" customFormat="1" ht="47.25" hidden="1" outlineLevel="1">
      <c r="A972" s="33" t="s">
        <v>290</v>
      </c>
      <c r="B972" s="34" t="s">
        <v>1679</v>
      </c>
      <c r="C972" s="33">
        <v>2019</v>
      </c>
      <c r="D972" s="33"/>
      <c r="E972" s="33">
        <v>144</v>
      </c>
      <c r="F972" s="33">
        <v>15</v>
      </c>
    </row>
    <row r="973" spans="1:6" s="36" customFormat="1" ht="63" hidden="1" outlineLevel="1">
      <c r="A973" s="33" t="s">
        <v>290</v>
      </c>
      <c r="B973" s="34" t="s">
        <v>1680</v>
      </c>
      <c r="C973" s="33">
        <v>2019</v>
      </c>
      <c r="D973" s="33"/>
      <c r="E973" s="33">
        <v>60</v>
      </c>
      <c r="F973" s="33">
        <v>12</v>
      </c>
    </row>
    <row r="974" spans="1:6" s="36" customFormat="1" ht="78.75" hidden="1" outlineLevel="1">
      <c r="A974" s="33" t="s">
        <v>290</v>
      </c>
      <c r="B974" s="34" t="s">
        <v>1681</v>
      </c>
      <c r="C974" s="33">
        <v>2019</v>
      </c>
      <c r="D974" s="33"/>
      <c r="E974" s="33">
        <v>90</v>
      </c>
      <c r="F974" s="33">
        <v>15</v>
      </c>
    </row>
    <row r="975" spans="1:6" s="36" customFormat="1" ht="63" hidden="1" outlineLevel="1">
      <c r="A975" s="33" t="s">
        <v>290</v>
      </c>
      <c r="B975" s="34" t="s">
        <v>1682</v>
      </c>
      <c r="C975" s="33">
        <v>2019</v>
      </c>
      <c r="D975" s="33"/>
      <c r="E975" s="33">
        <v>45</v>
      </c>
      <c r="F975" s="33">
        <v>15</v>
      </c>
    </row>
    <row r="976" spans="1:6" s="36" customFormat="1" ht="78.75" hidden="1" outlineLevel="1">
      <c r="A976" s="33" t="s">
        <v>290</v>
      </c>
      <c r="B976" s="34" t="s">
        <v>1683</v>
      </c>
      <c r="C976" s="33">
        <v>2019</v>
      </c>
      <c r="D976" s="33"/>
      <c r="E976" s="33">
        <v>60</v>
      </c>
      <c r="F976" s="33">
        <v>10</v>
      </c>
    </row>
    <row r="977" spans="1:6" s="36" customFormat="1" ht="47.25" hidden="1" outlineLevel="1">
      <c r="A977" s="33" t="s">
        <v>290</v>
      </c>
      <c r="B977" s="34" t="s">
        <v>1684</v>
      </c>
      <c r="C977" s="33">
        <v>2019</v>
      </c>
      <c r="D977" s="33"/>
      <c r="E977" s="33">
        <v>142</v>
      </c>
      <c r="F977" s="33">
        <v>15</v>
      </c>
    </row>
    <row r="978" spans="1:6" s="36" customFormat="1" ht="47.25" hidden="1" outlineLevel="1">
      <c r="A978" s="33" t="s">
        <v>290</v>
      </c>
      <c r="B978" s="34" t="s">
        <v>1685</v>
      </c>
      <c r="C978" s="33">
        <v>2019</v>
      </c>
      <c r="D978" s="33"/>
      <c r="E978" s="33">
        <v>103</v>
      </c>
      <c r="F978" s="33">
        <v>15</v>
      </c>
    </row>
    <row r="979" spans="1:6" s="36" customFormat="1" ht="78.75" hidden="1" outlineLevel="1">
      <c r="A979" s="33" t="s">
        <v>290</v>
      </c>
      <c r="B979" s="34" t="s">
        <v>1686</v>
      </c>
      <c r="C979" s="33">
        <v>2019</v>
      </c>
      <c r="D979" s="33"/>
      <c r="E979" s="33">
        <v>409</v>
      </c>
      <c r="F979" s="33">
        <v>30</v>
      </c>
    </row>
    <row r="980" spans="1:6" s="36" customFormat="1" ht="78.75" hidden="1" outlineLevel="1">
      <c r="A980" s="33" t="s">
        <v>290</v>
      </c>
      <c r="B980" s="34" t="s">
        <v>1687</v>
      </c>
      <c r="C980" s="33">
        <v>2019</v>
      </c>
      <c r="D980" s="33"/>
      <c r="E980" s="33">
        <v>202</v>
      </c>
      <c r="F980" s="33">
        <v>10</v>
      </c>
    </row>
    <row r="981" spans="1:6" s="36" customFormat="1" ht="78.75" hidden="1" outlineLevel="1">
      <c r="A981" s="33" t="s">
        <v>290</v>
      </c>
      <c r="B981" s="34" t="s">
        <v>1688</v>
      </c>
      <c r="C981" s="33">
        <v>2019</v>
      </c>
      <c r="D981" s="33"/>
      <c r="E981" s="33">
        <v>150</v>
      </c>
      <c r="F981" s="33">
        <v>50</v>
      </c>
    </row>
    <row r="982" spans="1:6" s="36" customFormat="1" ht="78.75" hidden="1" outlineLevel="1">
      <c r="A982" s="33" t="s">
        <v>290</v>
      </c>
      <c r="B982" s="34" t="s">
        <v>1689</v>
      </c>
      <c r="C982" s="33">
        <v>2019</v>
      </c>
      <c r="D982" s="33"/>
      <c r="E982" s="33">
        <v>30</v>
      </c>
      <c r="F982" s="33">
        <v>15</v>
      </c>
    </row>
    <row r="983" spans="1:6" s="36" customFormat="1" ht="78.75" hidden="1" outlineLevel="1">
      <c r="A983" s="33" t="s">
        <v>290</v>
      </c>
      <c r="B983" s="34" t="s">
        <v>1690</v>
      </c>
      <c r="C983" s="33">
        <v>2019</v>
      </c>
      <c r="D983" s="33"/>
      <c r="E983" s="33">
        <v>213</v>
      </c>
      <c r="F983" s="33">
        <v>10</v>
      </c>
    </row>
    <row r="984" spans="1:6" s="36" customFormat="1" ht="78.75" hidden="1" outlineLevel="1">
      <c r="A984" s="33" t="s">
        <v>290</v>
      </c>
      <c r="B984" s="34" t="s">
        <v>1691</v>
      </c>
      <c r="C984" s="33">
        <v>2019</v>
      </c>
      <c r="D984" s="33"/>
      <c r="E984" s="33">
        <v>261</v>
      </c>
      <c r="F984" s="33">
        <v>7.7</v>
      </c>
    </row>
    <row r="985" spans="1:6" s="36" customFormat="1" ht="78.75" hidden="1" outlineLevel="1">
      <c r="A985" s="33" t="s">
        <v>290</v>
      </c>
      <c r="B985" s="34" t="s">
        <v>1692</v>
      </c>
      <c r="C985" s="33">
        <v>2019</v>
      </c>
      <c r="D985" s="33"/>
      <c r="E985" s="33">
        <v>260</v>
      </c>
      <c r="F985" s="33">
        <v>7</v>
      </c>
    </row>
    <row r="986" spans="1:6" s="36" customFormat="1" ht="63" hidden="1" outlineLevel="1">
      <c r="A986" s="33" t="s">
        <v>290</v>
      </c>
      <c r="B986" s="34" t="s">
        <v>1693</v>
      </c>
      <c r="C986" s="33">
        <v>2019</v>
      </c>
      <c r="D986" s="33"/>
      <c r="E986" s="33">
        <v>237</v>
      </c>
      <c r="F986" s="33">
        <v>10</v>
      </c>
    </row>
    <row r="987" spans="1:6" s="36" customFormat="1" ht="78.75" hidden="1" outlineLevel="1">
      <c r="A987" s="33" t="s">
        <v>290</v>
      </c>
      <c r="B987" s="34" t="s">
        <v>1694</v>
      </c>
      <c r="C987" s="33">
        <v>2019</v>
      </c>
      <c r="D987" s="33"/>
      <c r="E987" s="33">
        <v>146</v>
      </c>
      <c r="F987" s="33">
        <v>60</v>
      </c>
    </row>
    <row r="988" spans="1:6" s="36" customFormat="1" ht="78.75" hidden="1" outlineLevel="1">
      <c r="A988" s="33" t="s">
        <v>290</v>
      </c>
      <c r="B988" s="34" t="s">
        <v>1695</v>
      </c>
      <c r="C988" s="33">
        <v>2019</v>
      </c>
      <c r="D988" s="33"/>
      <c r="E988" s="33">
        <v>290</v>
      </c>
      <c r="F988" s="33">
        <v>10</v>
      </c>
    </row>
    <row r="989" spans="1:6" s="36" customFormat="1" ht="63" hidden="1" outlineLevel="1">
      <c r="A989" s="33" t="s">
        <v>290</v>
      </c>
      <c r="B989" s="34" t="s">
        <v>1696</v>
      </c>
      <c r="C989" s="33">
        <v>2019</v>
      </c>
      <c r="D989" s="33"/>
      <c r="E989" s="33">
        <v>100</v>
      </c>
      <c r="F989" s="33">
        <v>15</v>
      </c>
    </row>
    <row r="990" spans="1:6" s="36" customFormat="1" ht="78.75" hidden="1" outlineLevel="1">
      <c r="A990" s="33" t="s">
        <v>290</v>
      </c>
      <c r="B990" s="34" t="s">
        <v>1697</v>
      </c>
      <c r="C990" s="33">
        <v>2019</v>
      </c>
      <c r="D990" s="33"/>
      <c r="E990" s="33">
        <v>25</v>
      </c>
      <c r="F990" s="33">
        <v>30</v>
      </c>
    </row>
    <row r="991" spans="1:6" s="36" customFormat="1" ht="94.5" hidden="1" outlineLevel="1">
      <c r="A991" s="33" t="s">
        <v>290</v>
      </c>
      <c r="B991" s="34" t="s">
        <v>1698</v>
      </c>
      <c r="C991" s="33">
        <v>2019</v>
      </c>
      <c r="D991" s="33"/>
      <c r="E991" s="33">
        <v>5</v>
      </c>
      <c r="F991" s="33">
        <v>15</v>
      </c>
    </row>
    <row r="992" spans="1:6" s="36" customFormat="1" ht="47.25" hidden="1" outlineLevel="1">
      <c r="A992" s="33" t="s">
        <v>290</v>
      </c>
      <c r="B992" s="34" t="s">
        <v>1699</v>
      </c>
      <c r="C992" s="33">
        <v>2019</v>
      </c>
      <c r="D992" s="33"/>
      <c r="E992" s="33">
        <v>280</v>
      </c>
      <c r="F992" s="33">
        <v>15</v>
      </c>
    </row>
    <row r="993" spans="1:6" s="36" customFormat="1" ht="94.5" hidden="1" outlineLevel="1">
      <c r="A993" s="33" t="s">
        <v>290</v>
      </c>
      <c r="B993" s="34" t="s">
        <v>1700</v>
      </c>
      <c r="C993" s="33">
        <v>2020</v>
      </c>
      <c r="D993" s="33"/>
      <c r="E993" s="33">
        <v>55</v>
      </c>
      <c r="F993" s="33">
        <v>15</v>
      </c>
    </row>
    <row r="994" spans="1:6" s="36" customFormat="1" ht="204.75" hidden="1" outlineLevel="1">
      <c r="A994" s="33" t="s">
        <v>290</v>
      </c>
      <c r="B994" s="34" t="s">
        <v>1701</v>
      </c>
      <c r="C994" s="33">
        <v>2020</v>
      </c>
      <c r="D994" s="33"/>
      <c r="E994" s="33">
        <v>90</v>
      </c>
      <c r="F994" s="33">
        <v>24</v>
      </c>
    </row>
    <row r="995" spans="1:6" s="36" customFormat="1" ht="110.25" hidden="1" outlineLevel="1">
      <c r="A995" s="33" t="s">
        <v>290</v>
      </c>
      <c r="B995" s="34" t="s">
        <v>1702</v>
      </c>
      <c r="C995" s="33">
        <v>2020</v>
      </c>
      <c r="D995" s="33"/>
      <c r="E995" s="33">
        <v>17</v>
      </c>
      <c r="F995" s="33">
        <v>5</v>
      </c>
    </row>
    <row r="996" spans="1:6" s="36" customFormat="1" ht="110.25" hidden="1" outlineLevel="1">
      <c r="A996" s="33" t="s">
        <v>290</v>
      </c>
      <c r="B996" s="34" t="s">
        <v>1703</v>
      </c>
      <c r="C996" s="33">
        <v>2020</v>
      </c>
      <c r="D996" s="33"/>
      <c r="E996" s="33">
        <v>15</v>
      </c>
      <c r="F996" s="33">
        <v>15</v>
      </c>
    </row>
    <row r="997" spans="1:6" s="36" customFormat="1" ht="94.5" hidden="1" outlineLevel="1">
      <c r="A997" s="33" t="s">
        <v>290</v>
      </c>
      <c r="B997" s="34" t="s">
        <v>1704</v>
      </c>
      <c r="C997" s="33">
        <v>2020</v>
      </c>
      <c r="D997" s="33"/>
      <c r="E997" s="33">
        <v>60</v>
      </c>
      <c r="F997" s="33">
        <v>3</v>
      </c>
    </row>
    <row r="998" spans="1:6" s="36" customFormat="1" ht="94.5" hidden="1" outlineLevel="1">
      <c r="A998" s="33" t="s">
        <v>290</v>
      </c>
      <c r="B998" s="34" t="s">
        <v>1705</v>
      </c>
      <c r="C998" s="33">
        <v>2020</v>
      </c>
      <c r="D998" s="33"/>
      <c r="E998" s="33">
        <v>66</v>
      </c>
      <c r="F998" s="33">
        <v>45</v>
      </c>
    </row>
    <row r="999" spans="1:6" s="36" customFormat="1" ht="63" hidden="1" outlineLevel="1">
      <c r="A999" s="33" t="s">
        <v>290</v>
      </c>
      <c r="B999" s="34" t="s">
        <v>1706</v>
      </c>
      <c r="C999" s="33">
        <v>2020</v>
      </c>
      <c r="D999" s="33"/>
      <c r="E999" s="33">
        <v>109</v>
      </c>
      <c r="F999" s="33">
        <v>15</v>
      </c>
    </row>
    <row r="1000" spans="1:6" s="36" customFormat="1" ht="94.5" hidden="1" outlineLevel="1">
      <c r="A1000" s="33" t="s">
        <v>290</v>
      </c>
      <c r="B1000" s="34" t="s">
        <v>1707</v>
      </c>
      <c r="C1000" s="33">
        <v>2020</v>
      </c>
      <c r="D1000" s="33"/>
      <c r="E1000" s="33">
        <v>95</v>
      </c>
      <c r="F1000" s="33">
        <v>15</v>
      </c>
    </row>
    <row r="1001" spans="1:6" s="36" customFormat="1" ht="94.5" hidden="1" outlineLevel="1">
      <c r="A1001" s="33" t="s">
        <v>290</v>
      </c>
      <c r="B1001" s="34" t="s">
        <v>1708</v>
      </c>
      <c r="C1001" s="33">
        <v>2020</v>
      </c>
      <c r="D1001" s="33"/>
      <c r="E1001" s="33">
        <v>26</v>
      </c>
      <c r="F1001" s="33">
        <v>15</v>
      </c>
    </row>
    <row r="1002" spans="1:6" s="36" customFormat="1" ht="94.5" hidden="1" outlineLevel="1">
      <c r="A1002" s="33" t="s">
        <v>290</v>
      </c>
      <c r="B1002" s="34" t="s">
        <v>1709</v>
      </c>
      <c r="C1002" s="33">
        <v>2020</v>
      </c>
      <c r="D1002" s="33"/>
      <c r="E1002" s="33">
        <v>308</v>
      </c>
      <c r="F1002" s="33">
        <v>15</v>
      </c>
    </row>
    <row r="1003" spans="1:6" s="36" customFormat="1" ht="63" hidden="1" outlineLevel="1">
      <c r="A1003" s="33" t="s">
        <v>290</v>
      </c>
      <c r="B1003" s="34" t="s">
        <v>1710</v>
      </c>
      <c r="C1003" s="33">
        <v>2020</v>
      </c>
      <c r="D1003" s="33"/>
      <c r="E1003" s="33">
        <v>14</v>
      </c>
      <c r="F1003" s="33">
        <v>6</v>
      </c>
    </row>
    <row r="1004" spans="1:6" s="36" customFormat="1" ht="78.75" hidden="1" outlineLevel="1">
      <c r="A1004" s="33" t="s">
        <v>290</v>
      </c>
      <c r="B1004" s="34" t="s">
        <v>1711</v>
      </c>
      <c r="C1004" s="33">
        <v>2020</v>
      </c>
      <c r="D1004" s="33"/>
      <c r="E1004" s="33">
        <v>100</v>
      </c>
      <c r="F1004" s="33">
        <v>15</v>
      </c>
    </row>
    <row r="1005" spans="1:6" s="36" customFormat="1" ht="110.25" hidden="1" outlineLevel="1">
      <c r="A1005" s="33" t="s">
        <v>290</v>
      </c>
      <c r="B1005" s="34" t="s">
        <v>1712</v>
      </c>
      <c r="C1005" s="33">
        <v>2020</v>
      </c>
      <c r="D1005" s="33"/>
      <c r="E1005" s="33">
        <v>150</v>
      </c>
      <c r="F1005" s="33">
        <v>10</v>
      </c>
    </row>
    <row r="1006" spans="1:6" s="36" customFormat="1" ht="94.5" hidden="1" outlineLevel="1">
      <c r="A1006" s="33" t="s">
        <v>290</v>
      </c>
      <c r="B1006" s="34" t="s">
        <v>1713</v>
      </c>
      <c r="C1006" s="33">
        <v>2020</v>
      </c>
      <c r="D1006" s="33"/>
      <c r="E1006" s="33">
        <v>17</v>
      </c>
      <c r="F1006" s="33">
        <v>5</v>
      </c>
    </row>
    <row r="1007" spans="1:6" s="36" customFormat="1" ht="110.25" hidden="1" outlineLevel="1">
      <c r="A1007" s="33" t="s">
        <v>290</v>
      </c>
      <c r="B1007" s="34" t="s">
        <v>1714</v>
      </c>
      <c r="C1007" s="33">
        <v>2020</v>
      </c>
      <c r="D1007" s="33"/>
      <c r="E1007" s="33">
        <v>23</v>
      </c>
      <c r="F1007" s="33">
        <v>15</v>
      </c>
    </row>
    <row r="1008" spans="1:6" s="36" customFormat="1" ht="94.5" hidden="1" outlineLevel="1">
      <c r="A1008" s="33" t="s">
        <v>290</v>
      </c>
      <c r="B1008" s="34" t="s">
        <v>1715</v>
      </c>
      <c r="C1008" s="33">
        <v>2020</v>
      </c>
      <c r="D1008" s="33"/>
      <c r="E1008" s="33">
        <v>160</v>
      </c>
      <c r="F1008" s="33">
        <v>10</v>
      </c>
    </row>
    <row r="1009" spans="1:6" s="36" customFormat="1" ht="94.5" hidden="1" outlineLevel="1">
      <c r="A1009" s="33" t="s">
        <v>290</v>
      </c>
      <c r="B1009" s="34" t="s">
        <v>1716</v>
      </c>
      <c r="C1009" s="33">
        <v>2020</v>
      </c>
      <c r="D1009" s="33"/>
      <c r="E1009" s="33">
        <v>26</v>
      </c>
      <c r="F1009" s="33">
        <v>15</v>
      </c>
    </row>
    <row r="1010" spans="1:6" s="36" customFormat="1" ht="94.5" hidden="1" outlineLevel="1">
      <c r="A1010" s="33" t="s">
        <v>290</v>
      </c>
      <c r="B1010" s="34" t="s">
        <v>1717</v>
      </c>
      <c r="C1010" s="33">
        <v>2020</v>
      </c>
      <c r="D1010" s="33"/>
      <c r="E1010" s="33">
        <v>15</v>
      </c>
      <c r="F1010" s="33">
        <v>5</v>
      </c>
    </row>
    <row r="1011" spans="1:6" s="36" customFormat="1" ht="94.5" hidden="1" outlineLevel="1">
      <c r="A1011" s="33" t="s">
        <v>290</v>
      </c>
      <c r="B1011" s="34" t="s">
        <v>1718</v>
      </c>
      <c r="C1011" s="33">
        <v>2020</v>
      </c>
      <c r="D1011" s="33"/>
      <c r="E1011" s="33">
        <v>10</v>
      </c>
      <c r="F1011" s="33">
        <v>5</v>
      </c>
    </row>
    <row r="1012" spans="1:6" s="36" customFormat="1" ht="63" hidden="1" outlineLevel="1">
      <c r="A1012" s="33" t="s">
        <v>290</v>
      </c>
      <c r="B1012" s="34" t="s">
        <v>1719</v>
      </c>
      <c r="C1012" s="33">
        <v>2020</v>
      </c>
      <c r="D1012" s="33"/>
      <c r="E1012" s="33">
        <v>198</v>
      </c>
      <c r="F1012" s="33">
        <v>15</v>
      </c>
    </row>
    <row r="1013" spans="1:6" s="36" customFormat="1" ht="110.25" hidden="1" outlineLevel="1">
      <c r="A1013" s="33" t="s">
        <v>290</v>
      </c>
      <c r="B1013" s="34" t="s">
        <v>1720</v>
      </c>
      <c r="C1013" s="33">
        <v>2020</v>
      </c>
      <c r="D1013" s="33"/>
      <c r="E1013" s="33">
        <v>124</v>
      </c>
      <c r="F1013" s="33">
        <v>45</v>
      </c>
    </row>
    <row r="1014" spans="1:6" s="36" customFormat="1" ht="78.75" hidden="1" outlineLevel="1">
      <c r="A1014" s="33" t="s">
        <v>290</v>
      </c>
      <c r="B1014" s="34" t="s">
        <v>1721</v>
      </c>
      <c r="C1014" s="33">
        <v>2020</v>
      </c>
      <c r="D1014" s="33"/>
      <c r="E1014" s="33">
        <v>60</v>
      </c>
      <c r="F1014" s="33">
        <v>10</v>
      </c>
    </row>
    <row r="1015" spans="1:6" s="36" customFormat="1" ht="94.5" hidden="1" outlineLevel="1">
      <c r="A1015" s="33" t="s">
        <v>290</v>
      </c>
      <c r="B1015" s="34" t="s">
        <v>1722</v>
      </c>
      <c r="C1015" s="33">
        <v>2020</v>
      </c>
      <c r="D1015" s="33"/>
      <c r="E1015" s="33">
        <v>38</v>
      </c>
      <c r="F1015" s="33">
        <v>10</v>
      </c>
    </row>
    <row r="1016" spans="1:6" s="36" customFormat="1" ht="47.25" hidden="1" outlineLevel="1">
      <c r="A1016" s="33" t="s">
        <v>290</v>
      </c>
      <c r="B1016" s="34" t="s">
        <v>1723</v>
      </c>
      <c r="C1016" s="33">
        <v>2020</v>
      </c>
      <c r="D1016" s="33"/>
      <c r="E1016" s="33">
        <v>418</v>
      </c>
      <c r="F1016" s="33">
        <v>14</v>
      </c>
    </row>
    <row r="1017" spans="1:6" s="36" customFormat="1" ht="126" hidden="1" outlineLevel="1">
      <c r="A1017" s="33" t="s">
        <v>290</v>
      </c>
      <c r="B1017" s="34" t="s">
        <v>1724</v>
      </c>
      <c r="C1017" s="33">
        <v>2020</v>
      </c>
      <c r="D1017" s="33"/>
      <c r="E1017" s="33">
        <v>8</v>
      </c>
      <c r="F1017" s="33">
        <v>65</v>
      </c>
    </row>
    <row r="1018" spans="1:6" s="36" customFormat="1" ht="94.5" hidden="1" outlineLevel="1">
      <c r="A1018" s="33" t="s">
        <v>290</v>
      </c>
      <c r="B1018" s="34" t="s">
        <v>1725</v>
      </c>
      <c r="C1018" s="33">
        <v>2020</v>
      </c>
      <c r="D1018" s="33"/>
      <c r="E1018" s="33">
        <v>25</v>
      </c>
      <c r="F1018" s="33">
        <v>15</v>
      </c>
    </row>
    <row r="1019" spans="1:6" s="36" customFormat="1" ht="94.5" hidden="1" outlineLevel="1">
      <c r="A1019" s="33" t="s">
        <v>290</v>
      </c>
      <c r="B1019" s="34" t="s">
        <v>1726</v>
      </c>
      <c r="C1019" s="33">
        <v>2020</v>
      </c>
      <c r="D1019" s="33"/>
      <c r="E1019" s="33">
        <v>95</v>
      </c>
      <c r="F1019" s="33">
        <v>13</v>
      </c>
    </row>
    <row r="1020" spans="1:6" s="36" customFormat="1" ht="63" hidden="1" outlineLevel="1">
      <c r="A1020" s="33" t="s">
        <v>290</v>
      </c>
      <c r="B1020" s="34" t="s">
        <v>1727</v>
      </c>
      <c r="C1020" s="33">
        <v>2020</v>
      </c>
      <c r="D1020" s="33"/>
      <c r="E1020" s="33">
        <v>480</v>
      </c>
      <c r="F1020" s="33">
        <v>15</v>
      </c>
    </row>
    <row r="1021" spans="1:6" s="36" customFormat="1" ht="94.5" hidden="1" outlineLevel="1">
      <c r="A1021" s="33" t="s">
        <v>290</v>
      </c>
      <c r="B1021" s="34" t="s">
        <v>1728</v>
      </c>
      <c r="C1021" s="33">
        <v>2020</v>
      </c>
      <c r="D1021" s="33"/>
      <c r="E1021" s="33">
        <v>145</v>
      </c>
      <c r="F1021" s="33">
        <v>15</v>
      </c>
    </row>
    <row r="1022" spans="1:6" s="36" customFormat="1" ht="94.5" hidden="1" outlineLevel="1">
      <c r="A1022" s="33" t="s">
        <v>290</v>
      </c>
      <c r="B1022" s="34" t="s">
        <v>1729</v>
      </c>
      <c r="C1022" s="33">
        <v>2020</v>
      </c>
      <c r="D1022" s="33"/>
      <c r="E1022" s="33">
        <v>65</v>
      </c>
      <c r="F1022" s="33">
        <v>5</v>
      </c>
    </row>
    <row r="1023" spans="1:6" s="36" customFormat="1" ht="126" hidden="1" outlineLevel="1">
      <c r="A1023" s="33" t="s">
        <v>290</v>
      </c>
      <c r="B1023" s="34" t="s">
        <v>1730</v>
      </c>
      <c r="C1023" s="33">
        <v>2020</v>
      </c>
      <c r="D1023" s="33"/>
      <c r="E1023" s="33">
        <v>8</v>
      </c>
      <c r="F1023" s="33">
        <v>50</v>
      </c>
    </row>
    <row r="1024" spans="1:6" s="36" customFormat="1" ht="94.5" hidden="1" outlineLevel="1">
      <c r="A1024" s="33" t="s">
        <v>290</v>
      </c>
      <c r="B1024" s="34" t="s">
        <v>1731</v>
      </c>
      <c r="C1024" s="33">
        <v>2020</v>
      </c>
      <c r="D1024" s="33"/>
      <c r="E1024" s="33">
        <v>24</v>
      </c>
      <c r="F1024" s="33">
        <v>10</v>
      </c>
    </row>
    <row r="1025" spans="1:6" s="36" customFormat="1" ht="94.5" hidden="1" outlineLevel="1">
      <c r="A1025" s="33" t="s">
        <v>290</v>
      </c>
      <c r="B1025" s="34" t="s">
        <v>1732</v>
      </c>
      <c r="C1025" s="33">
        <v>2020</v>
      </c>
      <c r="D1025" s="33"/>
      <c r="E1025" s="33">
        <v>9</v>
      </c>
      <c r="F1025" s="33">
        <v>13</v>
      </c>
    </row>
    <row r="1026" spans="1:6" s="36" customFormat="1" ht="78.75" hidden="1" outlineLevel="1">
      <c r="A1026" s="33" t="s">
        <v>290</v>
      </c>
      <c r="B1026" s="34" t="s">
        <v>1733</v>
      </c>
      <c r="C1026" s="33">
        <v>2020</v>
      </c>
      <c r="D1026" s="33"/>
      <c r="E1026" s="33">
        <v>310</v>
      </c>
      <c r="F1026" s="33">
        <v>13</v>
      </c>
    </row>
    <row r="1027" spans="1:6" s="36" customFormat="1" ht="94.5" hidden="1" outlineLevel="1">
      <c r="A1027" s="33" t="s">
        <v>290</v>
      </c>
      <c r="B1027" s="34" t="s">
        <v>1734</v>
      </c>
      <c r="C1027" s="33">
        <v>2020</v>
      </c>
      <c r="D1027" s="33"/>
      <c r="E1027" s="33">
        <v>350</v>
      </c>
      <c r="F1027" s="33">
        <v>15</v>
      </c>
    </row>
    <row r="1028" spans="1:6" s="36" customFormat="1" ht="94.5" hidden="1" outlineLevel="1">
      <c r="A1028" s="33" t="s">
        <v>290</v>
      </c>
      <c r="B1028" s="34" t="s">
        <v>1735</v>
      </c>
      <c r="C1028" s="33">
        <v>2020</v>
      </c>
      <c r="D1028" s="33"/>
      <c r="E1028" s="33">
        <v>160</v>
      </c>
      <c r="F1028" s="33">
        <v>15</v>
      </c>
    </row>
    <row r="1029" spans="1:6" s="36" customFormat="1" ht="141.75" hidden="1" outlineLevel="1">
      <c r="A1029" s="33" t="s">
        <v>290</v>
      </c>
      <c r="B1029" s="34" t="s">
        <v>1736</v>
      </c>
      <c r="C1029" s="33">
        <v>2020</v>
      </c>
      <c r="D1029" s="33"/>
      <c r="E1029" s="33">
        <v>8</v>
      </c>
      <c r="F1029" s="33">
        <v>15</v>
      </c>
    </row>
    <row r="1030" spans="1:6" s="36" customFormat="1" ht="94.5" hidden="1" outlineLevel="1">
      <c r="A1030" s="33" t="s">
        <v>290</v>
      </c>
      <c r="B1030" s="34" t="s">
        <v>1737</v>
      </c>
      <c r="C1030" s="33">
        <v>2020</v>
      </c>
      <c r="D1030" s="33"/>
      <c r="E1030" s="33">
        <v>18</v>
      </c>
      <c r="F1030" s="33">
        <v>15</v>
      </c>
    </row>
    <row r="1031" spans="1:6" s="36" customFormat="1" ht="110.25" hidden="1" outlineLevel="1">
      <c r="A1031" s="33" t="s">
        <v>290</v>
      </c>
      <c r="B1031" s="34" t="s">
        <v>1738</v>
      </c>
      <c r="C1031" s="33">
        <v>2020</v>
      </c>
      <c r="D1031" s="33"/>
      <c r="E1031" s="33">
        <v>41</v>
      </c>
      <c r="F1031" s="33">
        <v>15</v>
      </c>
    </row>
    <row r="1032" spans="1:6" s="36" customFormat="1" ht="94.5" hidden="1" outlineLevel="1">
      <c r="A1032" s="33" t="s">
        <v>290</v>
      </c>
      <c r="B1032" s="34" t="s">
        <v>1739</v>
      </c>
      <c r="C1032" s="33">
        <v>2020</v>
      </c>
      <c r="D1032" s="33"/>
      <c r="E1032" s="33">
        <v>24</v>
      </c>
      <c r="F1032" s="33">
        <v>10</v>
      </c>
    </row>
    <row r="1033" spans="1:6" s="36" customFormat="1" ht="63" hidden="1" outlineLevel="1">
      <c r="A1033" s="33" t="s">
        <v>290</v>
      </c>
      <c r="B1033" s="34" t="s">
        <v>1740</v>
      </c>
      <c r="C1033" s="33">
        <v>2020</v>
      </c>
      <c r="D1033" s="33"/>
      <c r="E1033" s="33">
        <v>102</v>
      </c>
      <c r="F1033" s="33">
        <v>5</v>
      </c>
    </row>
    <row r="1034" spans="1:6" s="36" customFormat="1" ht="94.5" hidden="1" outlineLevel="1">
      <c r="A1034" s="33" t="s">
        <v>290</v>
      </c>
      <c r="B1034" s="34" t="s">
        <v>1741</v>
      </c>
      <c r="C1034" s="33">
        <v>2020</v>
      </c>
      <c r="D1034" s="33"/>
      <c r="E1034" s="33">
        <v>25</v>
      </c>
      <c r="F1034" s="33">
        <v>6</v>
      </c>
    </row>
    <row r="1035" spans="1:6" s="36" customFormat="1" ht="110.25" hidden="1" outlineLevel="1">
      <c r="A1035" s="33" t="s">
        <v>290</v>
      </c>
      <c r="B1035" s="34" t="s">
        <v>1742</v>
      </c>
      <c r="C1035" s="33">
        <v>2020</v>
      </c>
      <c r="D1035" s="33"/>
      <c r="E1035" s="33">
        <v>102</v>
      </c>
      <c r="F1035" s="33">
        <v>15</v>
      </c>
    </row>
    <row r="1036" spans="1:6" s="36" customFormat="1" ht="78.75" hidden="1" outlineLevel="1">
      <c r="A1036" s="33" t="s">
        <v>290</v>
      </c>
      <c r="B1036" s="34" t="s">
        <v>1743</v>
      </c>
      <c r="C1036" s="33">
        <v>2020</v>
      </c>
      <c r="D1036" s="33"/>
      <c r="E1036" s="33">
        <v>172</v>
      </c>
      <c r="F1036" s="33">
        <v>15</v>
      </c>
    </row>
    <row r="1037" spans="1:6" s="36" customFormat="1" ht="94.5" hidden="1" outlineLevel="1">
      <c r="A1037" s="33" t="s">
        <v>290</v>
      </c>
      <c r="B1037" s="34" t="s">
        <v>1744</v>
      </c>
      <c r="C1037" s="33">
        <v>2020</v>
      </c>
      <c r="D1037" s="33"/>
      <c r="E1037" s="33">
        <v>16</v>
      </c>
      <c r="F1037" s="33">
        <v>15</v>
      </c>
    </row>
    <row r="1038" spans="1:6" s="36" customFormat="1" ht="126" hidden="1" outlineLevel="1">
      <c r="A1038" s="33" t="s">
        <v>290</v>
      </c>
      <c r="B1038" s="34" t="s">
        <v>1745</v>
      </c>
      <c r="C1038" s="33">
        <v>2020</v>
      </c>
      <c r="D1038" s="33"/>
      <c r="E1038" s="33">
        <v>70</v>
      </c>
      <c r="F1038" s="33">
        <v>5</v>
      </c>
    </row>
    <row r="1039" spans="1:6" s="36" customFormat="1" ht="78.75" hidden="1" outlineLevel="1">
      <c r="A1039" s="33" t="s">
        <v>290</v>
      </c>
      <c r="B1039" s="34" t="s">
        <v>1746</v>
      </c>
      <c r="C1039" s="33">
        <v>2020</v>
      </c>
      <c r="D1039" s="33"/>
      <c r="E1039" s="33">
        <v>50</v>
      </c>
      <c r="F1039" s="33">
        <v>15</v>
      </c>
    </row>
    <row r="1040" spans="1:6" s="36" customFormat="1" ht="126" hidden="1" outlineLevel="1">
      <c r="A1040" s="33" t="s">
        <v>290</v>
      </c>
      <c r="B1040" s="34" t="s">
        <v>1747</v>
      </c>
      <c r="C1040" s="33">
        <v>2020</v>
      </c>
      <c r="D1040" s="33"/>
      <c r="E1040" s="33">
        <v>20</v>
      </c>
      <c r="F1040" s="33">
        <v>15</v>
      </c>
    </row>
    <row r="1041" spans="1:6" s="36" customFormat="1" ht="141.75" hidden="1" outlineLevel="1">
      <c r="A1041" s="33" t="s">
        <v>290</v>
      </c>
      <c r="B1041" s="34" t="s">
        <v>1748</v>
      </c>
      <c r="C1041" s="33">
        <v>2020</v>
      </c>
      <c r="D1041" s="33"/>
      <c r="E1041" s="33">
        <v>54</v>
      </c>
      <c r="F1041" s="33">
        <v>15</v>
      </c>
    </row>
    <row r="1042" spans="1:6" s="36" customFormat="1" ht="94.5" hidden="1" outlineLevel="1">
      <c r="A1042" s="33" t="s">
        <v>290</v>
      </c>
      <c r="B1042" s="34" t="s">
        <v>1749</v>
      </c>
      <c r="C1042" s="33">
        <v>2020</v>
      </c>
      <c r="D1042" s="33"/>
      <c r="E1042" s="33">
        <v>26</v>
      </c>
      <c r="F1042" s="33">
        <v>10</v>
      </c>
    </row>
    <row r="1043" spans="1:6" s="36" customFormat="1" ht="110.25" hidden="1" outlineLevel="1">
      <c r="A1043" s="33" t="s">
        <v>290</v>
      </c>
      <c r="B1043" s="34" t="s">
        <v>1750</v>
      </c>
      <c r="C1043" s="33">
        <v>2020</v>
      </c>
      <c r="D1043" s="33"/>
      <c r="E1043" s="33">
        <v>224</v>
      </c>
      <c r="F1043" s="33">
        <v>10</v>
      </c>
    </row>
    <row r="1044" spans="1:6" s="36" customFormat="1" ht="110.25" hidden="1" outlineLevel="1">
      <c r="A1044" s="33" t="s">
        <v>290</v>
      </c>
      <c r="B1044" s="34" t="s">
        <v>1751</v>
      </c>
      <c r="C1044" s="33">
        <v>2020</v>
      </c>
      <c r="D1044" s="33"/>
      <c r="E1044" s="33">
        <v>126</v>
      </c>
      <c r="F1044" s="33">
        <v>15</v>
      </c>
    </row>
    <row r="1045" spans="1:6" s="36" customFormat="1" ht="94.5" hidden="1" outlineLevel="1">
      <c r="A1045" s="33" t="s">
        <v>290</v>
      </c>
      <c r="B1045" s="34" t="s">
        <v>1752</v>
      </c>
      <c r="C1045" s="33">
        <v>2020</v>
      </c>
      <c r="D1045" s="33"/>
      <c r="E1045" s="33">
        <v>142</v>
      </c>
      <c r="F1045" s="33">
        <v>15</v>
      </c>
    </row>
    <row r="1046" spans="1:6" s="36" customFormat="1" ht="94.5" hidden="1" outlineLevel="1">
      <c r="A1046" s="33" t="s">
        <v>290</v>
      </c>
      <c r="B1046" s="34" t="s">
        <v>1753</v>
      </c>
      <c r="C1046" s="33">
        <v>2020</v>
      </c>
      <c r="D1046" s="33"/>
      <c r="E1046" s="33">
        <v>19</v>
      </c>
      <c r="F1046" s="33">
        <v>15</v>
      </c>
    </row>
    <row r="1047" spans="1:6" s="36" customFormat="1" ht="110.25" hidden="1" outlineLevel="1">
      <c r="A1047" s="33" t="s">
        <v>290</v>
      </c>
      <c r="B1047" s="34" t="s">
        <v>1754</v>
      </c>
      <c r="C1047" s="33">
        <v>2020</v>
      </c>
      <c r="D1047" s="33"/>
      <c r="E1047" s="33">
        <v>14</v>
      </c>
      <c r="F1047" s="33">
        <v>45</v>
      </c>
    </row>
    <row r="1048" spans="1:6" s="36" customFormat="1" ht="94.5" hidden="1" outlineLevel="1">
      <c r="A1048" s="33" t="s">
        <v>290</v>
      </c>
      <c r="B1048" s="34" t="s">
        <v>1755</v>
      </c>
      <c r="C1048" s="33">
        <v>2020</v>
      </c>
      <c r="D1048" s="33"/>
      <c r="E1048" s="33">
        <v>170</v>
      </c>
      <c r="F1048" s="33">
        <v>13</v>
      </c>
    </row>
    <row r="1049" spans="1:6" s="36" customFormat="1" ht="78.75" hidden="1" outlineLevel="1">
      <c r="A1049" s="33" t="s">
        <v>290</v>
      </c>
      <c r="B1049" s="34" t="s">
        <v>1756</v>
      </c>
      <c r="C1049" s="33">
        <v>2020</v>
      </c>
      <c r="D1049" s="33"/>
      <c r="E1049" s="33">
        <v>10</v>
      </c>
      <c r="F1049" s="33">
        <v>5</v>
      </c>
    </row>
    <row r="1050" spans="1:6" s="36" customFormat="1" ht="94.5" hidden="1" outlineLevel="1">
      <c r="A1050" s="33" t="s">
        <v>290</v>
      </c>
      <c r="B1050" s="34" t="s">
        <v>1757</v>
      </c>
      <c r="C1050" s="33">
        <v>2020</v>
      </c>
      <c r="D1050" s="33"/>
      <c r="E1050" s="33">
        <v>32</v>
      </c>
      <c r="F1050" s="33">
        <v>10</v>
      </c>
    </row>
    <row r="1051" spans="1:6" s="36" customFormat="1" ht="94.5" hidden="1" outlineLevel="1">
      <c r="A1051" s="33" t="s">
        <v>290</v>
      </c>
      <c r="B1051" s="34" t="s">
        <v>1758</v>
      </c>
      <c r="C1051" s="33">
        <v>2020</v>
      </c>
      <c r="D1051" s="33"/>
      <c r="E1051" s="33">
        <v>30</v>
      </c>
      <c r="F1051" s="33">
        <v>10</v>
      </c>
    </row>
    <row r="1052" spans="1:6" s="36" customFormat="1" ht="110.25" hidden="1" outlineLevel="1">
      <c r="A1052" s="33" t="s">
        <v>290</v>
      </c>
      <c r="B1052" s="34" t="s">
        <v>1759</v>
      </c>
      <c r="C1052" s="33">
        <v>2020</v>
      </c>
      <c r="D1052" s="33"/>
      <c r="E1052" s="33">
        <v>70</v>
      </c>
      <c r="F1052" s="33">
        <v>15</v>
      </c>
    </row>
    <row r="1053" spans="1:6" s="36" customFormat="1" ht="63" hidden="1" outlineLevel="1">
      <c r="A1053" s="33" t="s">
        <v>290</v>
      </c>
      <c r="B1053" s="34" t="s">
        <v>1760</v>
      </c>
      <c r="C1053" s="33">
        <v>2020</v>
      </c>
      <c r="D1053" s="33"/>
      <c r="E1053" s="33">
        <v>132</v>
      </c>
      <c r="F1053" s="33">
        <v>15</v>
      </c>
    </row>
    <row r="1054" spans="1:6" s="36" customFormat="1" ht="63" hidden="1" outlineLevel="1">
      <c r="A1054" s="33" t="s">
        <v>290</v>
      </c>
      <c r="B1054" s="34" t="s">
        <v>1761</v>
      </c>
      <c r="C1054" s="33">
        <v>2020</v>
      </c>
      <c r="D1054" s="33"/>
      <c r="E1054" s="33">
        <v>127</v>
      </c>
      <c r="F1054" s="33">
        <v>100</v>
      </c>
    </row>
    <row r="1055" spans="1:6" s="36" customFormat="1" ht="94.5" hidden="1" outlineLevel="1">
      <c r="A1055" s="33" t="s">
        <v>290</v>
      </c>
      <c r="B1055" s="34" t="s">
        <v>1762</v>
      </c>
      <c r="C1055" s="33">
        <v>2020</v>
      </c>
      <c r="D1055" s="33"/>
      <c r="E1055" s="33">
        <v>214</v>
      </c>
      <c r="F1055" s="33">
        <v>15</v>
      </c>
    </row>
    <row r="1056" spans="1:6" s="36" customFormat="1" ht="189" hidden="1" outlineLevel="1">
      <c r="A1056" s="33" t="s">
        <v>290</v>
      </c>
      <c r="B1056" s="34" t="s">
        <v>1763</v>
      </c>
      <c r="C1056" s="33">
        <v>2020</v>
      </c>
      <c r="D1056" s="33"/>
      <c r="E1056" s="33">
        <v>6</v>
      </c>
      <c r="F1056" s="33">
        <v>15</v>
      </c>
    </row>
    <row r="1057" spans="1:6" s="36" customFormat="1" ht="94.5" hidden="1" outlineLevel="1">
      <c r="A1057" s="33" t="s">
        <v>290</v>
      </c>
      <c r="B1057" s="34" t="s">
        <v>1764</v>
      </c>
      <c r="C1057" s="33">
        <v>2020</v>
      </c>
      <c r="D1057" s="33"/>
      <c r="E1057" s="33">
        <v>128</v>
      </c>
      <c r="F1057" s="33">
        <v>10</v>
      </c>
    </row>
    <row r="1058" spans="1:6" s="36" customFormat="1" ht="94.5" hidden="1" outlineLevel="1">
      <c r="A1058" s="33" t="s">
        <v>290</v>
      </c>
      <c r="B1058" s="34" t="s">
        <v>1765</v>
      </c>
      <c r="C1058" s="33">
        <v>2020</v>
      </c>
      <c r="D1058" s="33"/>
      <c r="E1058" s="33">
        <v>232</v>
      </c>
      <c r="F1058" s="33">
        <v>15</v>
      </c>
    </row>
    <row r="1059" spans="1:6" s="36" customFormat="1" ht="94.5" hidden="1" outlineLevel="1">
      <c r="A1059" s="33" t="s">
        <v>290</v>
      </c>
      <c r="B1059" s="34" t="s">
        <v>1766</v>
      </c>
      <c r="C1059" s="33">
        <v>2020</v>
      </c>
      <c r="D1059" s="33"/>
      <c r="E1059" s="33">
        <v>66</v>
      </c>
      <c r="F1059" s="33">
        <v>10</v>
      </c>
    </row>
    <row r="1060" spans="1:6" s="36" customFormat="1" ht="141.75" hidden="1" outlineLevel="1">
      <c r="A1060" s="33" t="s">
        <v>290</v>
      </c>
      <c r="B1060" s="34" t="s">
        <v>1767</v>
      </c>
      <c r="C1060" s="33">
        <v>2020</v>
      </c>
      <c r="D1060" s="33"/>
      <c r="E1060" s="33">
        <v>6</v>
      </c>
      <c r="F1060" s="33">
        <v>15</v>
      </c>
    </row>
    <row r="1061" spans="1:6" s="36" customFormat="1" ht="94.5" hidden="1" outlineLevel="1">
      <c r="A1061" s="33" t="s">
        <v>290</v>
      </c>
      <c r="B1061" s="34" t="s">
        <v>1768</v>
      </c>
      <c r="C1061" s="33">
        <v>2020</v>
      </c>
      <c r="D1061" s="33"/>
      <c r="E1061" s="33">
        <v>70</v>
      </c>
      <c r="F1061" s="33">
        <v>15</v>
      </c>
    </row>
    <row r="1062" spans="1:6" s="36" customFormat="1" ht="94.5" hidden="1" outlineLevel="1">
      <c r="A1062" s="33" t="s">
        <v>290</v>
      </c>
      <c r="B1062" s="34" t="s">
        <v>1769</v>
      </c>
      <c r="C1062" s="33">
        <v>2020</v>
      </c>
      <c r="D1062" s="33"/>
      <c r="E1062" s="33">
        <v>320</v>
      </c>
      <c r="F1062" s="33">
        <v>10</v>
      </c>
    </row>
    <row r="1063" spans="1:6" s="36" customFormat="1" ht="94.5" hidden="1" outlineLevel="1">
      <c r="A1063" s="33" t="s">
        <v>290</v>
      </c>
      <c r="B1063" s="34" t="s">
        <v>1770</v>
      </c>
      <c r="C1063" s="33">
        <v>2020</v>
      </c>
      <c r="D1063" s="33"/>
      <c r="E1063" s="33">
        <v>30</v>
      </c>
      <c r="F1063" s="33">
        <v>10</v>
      </c>
    </row>
    <row r="1064" spans="1:6" s="36" customFormat="1" ht="94.5" hidden="1" outlineLevel="1">
      <c r="A1064" s="33" t="s">
        <v>290</v>
      </c>
      <c r="B1064" s="34" t="s">
        <v>1771</v>
      </c>
      <c r="C1064" s="33">
        <v>2020</v>
      </c>
      <c r="D1064" s="33"/>
      <c r="E1064" s="33">
        <v>60</v>
      </c>
      <c r="F1064" s="33">
        <v>5</v>
      </c>
    </row>
    <row r="1065" spans="1:6" s="36" customFormat="1" ht="94.5" hidden="1" outlineLevel="1">
      <c r="A1065" s="33" t="s">
        <v>290</v>
      </c>
      <c r="B1065" s="34" t="s">
        <v>1772</v>
      </c>
      <c r="C1065" s="33">
        <v>2020</v>
      </c>
      <c r="D1065" s="33"/>
      <c r="E1065" s="33">
        <v>30</v>
      </c>
      <c r="F1065" s="33">
        <v>20</v>
      </c>
    </row>
    <row r="1066" spans="1:6" s="36" customFormat="1" ht="110.25" hidden="1" outlineLevel="1">
      <c r="A1066" s="33" t="s">
        <v>290</v>
      </c>
      <c r="B1066" s="34" t="s">
        <v>1773</v>
      </c>
      <c r="C1066" s="33">
        <v>2020</v>
      </c>
      <c r="D1066" s="33"/>
      <c r="E1066" s="33">
        <v>130</v>
      </c>
      <c r="F1066" s="33">
        <v>15</v>
      </c>
    </row>
    <row r="1067" spans="1:6" s="36" customFormat="1" ht="94.5" hidden="1" outlineLevel="1">
      <c r="A1067" s="33" t="s">
        <v>290</v>
      </c>
      <c r="B1067" s="34" t="s">
        <v>1774</v>
      </c>
      <c r="C1067" s="33">
        <v>2020</v>
      </c>
      <c r="D1067" s="33"/>
      <c r="E1067" s="33">
        <v>29</v>
      </c>
      <c r="F1067" s="33">
        <v>5</v>
      </c>
    </row>
    <row r="1068" spans="1:6" s="36" customFormat="1" ht="126" hidden="1" outlineLevel="1">
      <c r="A1068" s="33" t="s">
        <v>290</v>
      </c>
      <c r="B1068" s="34" t="s">
        <v>1775</v>
      </c>
      <c r="C1068" s="33">
        <v>2020</v>
      </c>
      <c r="D1068" s="33"/>
      <c r="E1068" s="33">
        <v>8</v>
      </c>
      <c r="F1068" s="33">
        <v>15</v>
      </c>
    </row>
    <row r="1069" spans="1:6" s="36" customFormat="1" ht="94.5" hidden="1" outlineLevel="1">
      <c r="A1069" s="33" t="s">
        <v>290</v>
      </c>
      <c r="B1069" s="34" t="s">
        <v>1776</v>
      </c>
      <c r="C1069" s="33">
        <v>2020</v>
      </c>
      <c r="D1069" s="33"/>
      <c r="E1069" s="33">
        <v>19</v>
      </c>
      <c r="F1069" s="33">
        <v>15</v>
      </c>
    </row>
    <row r="1070" spans="1:6" s="36" customFormat="1" ht="173.25" hidden="1" outlineLevel="1">
      <c r="A1070" s="33" t="s">
        <v>290</v>
      </c>
      <c r="B1070" s="34" t="s">
        <v>1777</v>
      </c>
      <c r="C1070" s="33">
        <v>2020</v>
      </c>
      <c r="D1070" s="33"/>
      <c r="E1070" s="33">
        <v>470</v>
      </c>
      <c r="F1070" s="33">
        <v>115</v>
      </c>
    </row>
    <row r="1071" spans="1:6" s="36" customFormat="1" ht="78.75" hidden="1" outlineLevel="1">
      <c r="A1071" s="33" t="s">
        <v>290</v>
      </c>
      <c r="B1071" s="34" t="s">
        <v>1778</v>
      </c>
      <c r="C1071" s="33">
        <v>2020</v>
      </c>
      <c r="D1071" s="33"/>
      <c r="E1071" s="33">
        <v>240</v>
      </c>
      <c r="F1071" s="33">
        <v>15</v>
      </c>
    </row>
    <row r="1072" spans="1:6" s="36" customFormat="1" ht="94.5" hidden="1" outlineLevel="1">
      <c r="A1072" s="33" t="s">
        <v>290</v>
      </c>
      <c r="B1072" s="34" t="s">
        <v>1779</v>
      </c>
      <c r="C1072" s="33">
        <v>2020</v>
      </c>
      <c r="D1072" s="33"/>
      <c r="E1072" s="33">
        <v>390</v>
      </c>
      <c r="F1072" s="33">
        <v>5</v>
      </c>
    </row>
    <row r="1073" spans="1:6" s="36" customFormat="1" ht="126" hidden="1" outlineLevel="1">
      <c r="A1073" s="33" t="s">
        <v>290</v>
      </c>
      <c r="B1073" s="34" t="s">
        <v>1780</v>
      </c>
      <c r="C1073" s="33">
        <v>2020</v>
      </c>
      <c r="D1073" s="33"/>
      <c r="E1073" s="33">
        <v>30</v>
      </c>
      <c r="F1073" s="33">
        <v>15</v>
      </c>
    </row>
    <row r="1074" spans="1:6" s="36" customFormat="1" ht="94.5" hidden="1" outlineLevel="1">
      <c r="A1074" s="33" t="s">
        <v>290</v>
      </c>
      <c r="B1074" s="34" t="s">
        <v>1781</v>
      </c>
      <c r="C1074" s="33">
        <v>2020</v>
      </c>
      <c r="D1074" s="33"/>
      <c r="E1074" s="33">
        <v>402</v>
      </c>
      <c r="F1074" s="33">
        <v>5</v>
      </c>
    </row>
    <row r="1075" spans="1:6" s="36" customFormat="1" ht="126" hidden="1" outlineLevel="1">
      <c r="A1075" s="33" t="s">
        <v>290</v>
      </c>
      <c r="B1075" s="34" t="s">
        <v>1782</v>
      </c>
      <c r="C1075" s="33">
        <v>2020</v>
      </c>
      <c r="D1075" s="33"/>
      <c r="E1075" s="33">
        <v>6</v>
      </c>
      <c r="F1075" s="33">
        <v>20</v>
      </c>
    </row>
    <row r="1076" spans="1:6" s="36" customFormat="1" ht="94.5" hidden="1" outlineLevel="1">
      <c r="A1076" s="33" t="s">
        <v>290</v>
      </c>
      <c r="B1076" s="34" t="s">
        <v>1783</v>
      </c>
      <c r="C1076" s="33">
        <v>2020</v>
      </c>
      <c r="D1076" s="33"/>
      <c r="E1076" s="33">
        <v>65</v>
      </c>
      <c r="F1076" s="33">
        <v>5</v>
      </c>
    </row>
    <row r="1077" spans="1:6" s="36" customFormat="1" ht="78.75" hidden="1" outlineLevel="1">
      <c r="A1077" s="33" t="s">
        <v>290</v>
      </c>
      <c r="B1077" s="34" t="s">
        <v>1784</v>
      </c>
      <c r="C1077" s="33">
        <v>2020</v>
      </c>
      <c r="D1077" s="33"/>
      <c r="E1077" s="33">
        <v>79</v>
      </c>
      <c r="F1077" s="33">
        <v>15</v>
      </c>
    </row>
    <row r="1078" spans="1:6" s="36" customFormat="1" ht="63" hidden="1" outlineLevel="1">
      <c r="A1078" s="33" t="s">
        <v>290</v>
      </c>
      <c r="B1078" s="34" t="s">
        <v>1785</v>
      </c>
      <c r="C1078" s="33">
        <v>2020</v>
      </c>
      <c r="D1078" s="33"/>
      <c r="E1078" s="33">
        <v>6</v>
      </c>
      <c r="F1078" s="33">
        <v>50</v>
      </c>
    </row>
    <row r="1079" spans="1:6" s="36" customFormat="1" ht="126" hidden="1" outlineLevel="1">
      <c r="A1079" s="33" t="s">
        <v>290</v>
      </c>
      <c r="B1079" s="34" t="s">
        <v>1786</v>
      </c>
      <c r="C1079" s="33">
        <v>2020</v>
      </c>
      <c r="D1079" s="33"/>
      <c r="E1079" s="33">
        <v>240</v>
      </c>
      <c r="F1079" s="33">
        <v>15</v>
      </c>
    </row>
    <row r="1080" spans="1:6" s="36" customFormat="1" ht="126" hidden="1" outlineLevel="1">
      <c r="A1080" s="33" t="s">
        <v>290</v>
      </c>
      <c r="B1080" s="34" t="s">
        <v>1787</v>
      </c>
      <c r="C1080" s="33">
        <v>2020</v>
      </c>
      <c r="D1080" s="33"/>
      <c r="E1080" s="33">
        <v>6</v>
      </c>
      <c r="F1080" s="33">
        <v>16.5</v>
      </c>
    </row>
    <row r="1081" spans="1:6" s="36" customFormat="1" ht="78.75" hidden="1" outlineLevel="1">
      <c r="A1081" s="33" t="s">
        <v>290</v>
      </c>
      <c r="B1081" s="34" t="s">
        <v>1788</v>
      </c>
      <c r="C1081" s="33">
        <v>2020</v>
      </c>
      <c r="D1081" s="33"/>
      <c r="E1081" s="33">
        <v>216</v>
      </c>
      <c r="F1081" s="33">
        <v>15</v>
      </c>
    </row>
    <row r="1082" spans="1:6" s="36" customFormat="1" ht="94.5" hidden="1" outlineLevel="1">
      <c r="A1082" s="33" t="s">
        <v>290</v>
      </c>
      <c r="B1082" s="34" t="s">
        <v>1789</v>
      </c>
      <c r="C1082" s="33">
        <v>2020</v>
      </c>
      <c r="D1082" s="33"/>
      <c r="E1082" s="33">
        <v>204</v>
      </c>
      <c r="F1082" s="33">
        <v>10</v>
      </c>
    </row>
    <row r="1083" spans="1:6" s="36" customFormat="1" ht="94.5" hidden="1" outlineLevel="1">
      <c r="A1083" s="33" t="s">
        <v>290</v>
      </c>
      <c r="B1083" s="34" t="s">
        <v>1790</v>
      </c>
      <c r="C1083" s="33">
        <v>2020</v>
      </c>
      <c r="D1083" s="33"/>
      <c r="E1083" s="33">
        <v>230</v>
      </c>
      <c r="F1083" s="33">
        <v>10</v>
      </c>
    </row>
    <row r="1084" spans="1:6" s="36" customFormat="1" ht="157.5" hidden="1" outlineLevel="1">
      <c r="A1084" s="33" t="s">
        <v>290</v>
      </c>
      <c r="B1084" s="34" t="s">
        <v>1791</v>
      </c>
      <c r="C1084" s="33">
        <v>2020</v>
      </c>
      <c r="D1084" s="33"/>
      <c r="E1084" s="33">
        <v>208</v>
      </c>
      <c r="F1084" s="33">
        <v>30</v>
      </c>
    </row>
    <row r="1085" spans="1:6" s="36" customFormat="1" ht="94.5" hidden="1" outlineLevel="1">
      <c r="A1085" s="33" t="s">
        <v>290</v>
      </c>
      <c r="B1085" s="34" t="s">
        <v>1792</v>
      </c>
      <c r="C1085" s="33">
        <v>2020</v>
      </c>
      <c r="D1085" s="33"/>
      <c r="E1085" s="33">
        <v>130</v>
      </c>
      <c r="F1085" s="33">
        <v>13</v>
      </c>
    </row>
    <row r="1086" spans="1:6" s="36" customFormat="1" ht="78.75" hidden="1" outlineLevel="1">
      <c r="A1086" s="33" t="s">
        <v>290</v>
      </c>
      <c r="B1086" s="34" t="s">
        <v>1793</v>
      </c>
      <c r="C1086" s="33">
        <v>2020</v>
      </c>
      <c r="D1086" s="33"/>
      <c r="E1086" s="33">
        <v>19</v>
      </c>
      <c r="F1086" s="33">
        <v>30</v>
      </c>
    </row>
    <row r="1087" spans="1:6" s="36" customFormat="1" ht="78.75" hidden="1" outlineLevel="1">
      <c r="A1087" s="33" t="s">
        <v>290</v>
      </c>
      <c r="B1087" s="34" t="s">
        <v>1794</v>
      </c>
      <c r="C1087" s="33">
        <v>2020</v>
      </c>
      <c r="D1087" s="33"/>
      <c r="E1087" s="33">
        <v>239</v>
      </c>
      <c r="F1087" s="33">
        <v>15</v>
      </c>
    </row>
    <row r="1088" spans="1:6" s="36" customFormat="1" ht="94.5" hidden="1" outlineLevel="1">
      <c r="A1088" s="33" t="s">
        <v>290</v>
      </c>
      <c r="B1088" s="34" t="s">
        <v>1795</v>
      </c>
      <c r="C1088" s="33">
        <v>2020</v>
      </c>
      <c r="D1088" s="33"/>
      <c r="E1088" s="33">
        <v>35</v>
      </c>
      <c r="F1088" s="33">
        <v>15</v>
      </c>
    </row>
    <row r="1089" spans="1:6" s="36" customFormat="1" ht="110.25" hidden="1" outlineLevel="1">
      <c r="A1089" s="33" t="s">
        <v>290</v>
      </c>
      <c r="B1089" s="34" t="s">
        <v>1796</v>
      </c>
      <c r="C1089" s="33">
        <v>2020</v>
      </c>
      <c r="D1089" s="33"/>
      <c r="E1089" s="33">
        <v>85</v>
      </c>
      <c r="F1089" s="33">
        <v>15</v>
      </c>
    </row>
    <row r="1090" spans="1:6" s="36" customFormat="1" ht="126" hidden="1" outlineLevel="1">
      <c r="A1090" s="33" t="s">
        <v>290</v>
      </c>
      <c r="B1090" s="34" t="s">
        <v>1797</v>
      </c>
      <c r="C1090" s="33">
        <v>2020</v>
      </c>
      <c r="D1090" s="33"/>
      <c r="E1090" s="33">
        <v>188</v>
      </c>
      <c r="F1090" s="33">
        <v>5</v>
      </c>
    </row>
    <row r="1091" spans="1:6" s="36" customFormat="1" ht="94.5" hidden="1" outlineLevel="1">
      <c r="A1091" s="33" t="s">
        <v>290</v>
      </c>
      <c r="B1091" s="34" t="s">
        <v>1798</v>
      </c>
      <c r="C1091" s="33">
        <v>2020</v>
      </c>
      <c r="D1091" s="33"/>
      <c r="E1091" s="33">
        <v>200</v>
      </c>
      <c r="F1091" s="33">
        <v>100</v>
      </c>
    </row>
    <row r="1092" spans="1:6" s="36" customFormat="1" ht="110.25" hidden="1" outlineLevel="1">
      <c r="A1092" s="33" t="s">
        <v>290</v>
      </c>
      <c r="B1092" s="34" t="s">
        <v>1799</v>
      </c>
      <c r="C1092" s="33">
        <v>2020</v>
      </c>
      <c r="D1092" s="33"/>
      <c r="E1092" s="33">
        <v>73</v>
      </c>
      <c r="F1092" s="33">
        <v>8</v>
      </c>
    </row>
    <row r="1093" spans="1:6" s="36" customFormat="1" ht="110.25" hidden="1" outlineLevel="1">
      <c r="A1093" s="33" t="s">
        <v>290</v>
      </c>
      <c r="B1093" s="34" t="s">
        <v>1800</v>
      </c>
      <c r="C1093" s="33">
        <v>2020</v>
      </c>
      <c r="D1093" s="33"/>
      <c r="E1093" s="33">
        <v>21</v>
      </c>
      <c r="F1093" s="33">
        <v>15</v>
      </c>
    </row>
    <row r="1094" spans="1:6" s="36" customFormat="1" ht="94.5" hidden="1" outlineLevel="1">
      <c r="A1094" s="33" t="s">
        <v>290</v>
      </c>
      <c r="B1094" s="34" t="s">
        <v>1801</v>
      </c>
      <c r="C1094" s="33">
        <v>2020</v>
      </c>
      <c r="D1094" s="33"/>
      <c r="E1094" s="33">
        <v>36</v>
      </c>
      <c r="F1094" s="33">
        <v>10</v>
      </c>
    </row>
    <row r="1095" spans="1:6" s="36" customFormat="1" ht="94.5" hidden="1" outlineLevel="1">
      <c r="A1095" s="33" t="s">
        <v>290</v>
      </c>
      <c r="B1095" s="34" t="s">
        <v>1802</v>
      </c>
      <c r="C1095" s="33">
        <v>2020</v>
      </c>
      <c r="D1095" s="33"/>
      <c r="E1095" s="33">
        <v>243</v>
      </c>
      <c r="F1095" s="33">
        <v>12</v>
      </c>
    </row>
    <row r="1096" spans="1:6" s="36" customFormat="1" ht="141.75" hidden="1" outlineLevel="1">
      <c r="A1096" s="33" t="s">
        <v>290</v>
      </c>
      <c r="B1096" s="34" t="s">
        <v>1803</v>
      </c>
      <c r="C1096" s="33">
        <v>2020</v>
      </c>
      <c r="D1096" s="33"/>
      <c r="E1096" s="33">
        <v>281</v>
      </c>
      <c r="F1096" s="33">
        <v>205</v>
      </c>
    </row>
    <row r="1097" spans="1:6" s="36" customFormat="1" ht="94.5" hidden="1" outlineLevel="1">
      <c r="A1097" s="33" t="s">
        <v>290</v>
      </c>
      <c r="B1097" s="34" t="s">
        <v>1804</v>
      </c>
      <c r="C1097" s="33">
        <v>2020</v>
      </c>
      <c r="D1097" s="33"/>
      <c r="E1097" s="33">
        <v>392</v>
      </c>
      <c r="F1097" s="33">
        <v>13</v>
      </c>
    </row>
    <row r="1098" spans="1:6" s="36" customFormat="1" ht="126" hidden="1" outlineLevel="1">
      <c r="A1098" s="33" t="s">
        <v>290</v>
      </c>
      <c r="B1098" s="34" t="s">
        <v>1805</v>
      </c>
      <c r="C1098" s="33">
        <v>2020</v>
      </c>
      <c r="D1098" s="33"/>
      <c r="E1098" s="33">
        <v>288</v>
      </c>
      <c r="F1098" s="33">
        <v>50</v>
      </c>
    </row>
    <row r="1099" spans="1:6" s="36" customFormat="1" ht="94.5" hidden="1" outlineLevel="1">
      <c r="A1099" s="33" t="s">
        <v>290</v>
      </c>
      <c r="B1099" s="34" t="s">
        <v>1806</v>
      </c>
      <c r="C1099" s="33">
        <v>2020</v>
      </c>
      <c r="D1099" s="33"/>
      <c r="E1099" s="33">
        <v>75</v>
      </c>
      <c r="F1099" s="33">
        <v>10</v>
      </c>
    </row>
    <row r="1100" spans="1:6" s="36" customFormat="1" ht="94.5" hidden="1" outlineLevel="1">
      <c r="A1100" s="33" t="s">
        <v>290</v>
      </c>
      <c r="B1100" s="34" t="s">
        <v>1807</v>
      </c>
      <c r="C1100" s="33">
        <v>2020</v>
      </c>
      <c r="D1100" s="33"/>
      <c r="E1100" s="33">
        <v>118</v>
      </c>
      <c r="F1100" s="33">
        <v>15</v>
      </c>
    </row>
    <row r="1101" spans="1:6" s="36" customFormat="1" ht="126" hidden="1" outlineLevel="1">
      <c r="A1101" s="33" t="s">
        <v>290</v>
      </c>
      <c r="B1101" s="34" t="s">
        <v>1808</v>
      </c>
      <c r="C1101" s="33">
        <v>2020</v>
      </c>
      <c r="D1101" s="33"/>
      <c r="E1101" s="33">
        <v>6</v>
      </c>
      <c r="F1101" s="33">
        <v>15</v>
      </c>
    </row>
    <row r="1102" spans="1:6" s="36" customFormat="1" ht="94.5" hidden="1" outlineLevel="1">
      <c r="A1102" s="33" t="s">
        <v>290</v>
      </c>
      <c r="B1102" s="34" t="s">
        <v>1809</v>
      </c>
      <c r="C1102" s="33">
        <v>2020</v>
      </c>
      <c r="D1102" s="33"/>
      <c r="E1102" s="33">
        <v>22</v>
      </c>
      <c r="F1102" s="33">
        <v>10</v>
      </c>
    </row>
    <row r="1103" spans="1:6" s="36" customFormat="1" ht="126" hidden="1" outlineLevel="1">
      <c r="A1103" s="33" t="s">
        <v>290</v>
      </c>
      <c r="B1103" s="34" t="s">
        <v>1810</v>
      </c>
      <c r="C1103" s="33">
        <v>2020</v>
      </c>
      <c r="D1103" s="33"/>
      <c r="E1103" s="33">
        <v>219</v>
      </c>
      <c r="F1103" s="33">
        <v>35</v>
      </c>
    </row>
    <row r="1104" spans="1:6" s="36" customFormat="1" ht="94.5" hidden="1" outlineLevel="1">
      <c r="A1104" s="33" t="s">
        <v>290</v>
      </c>
      <c r="B1104" s="34" t="s">
        <v>1811</v>
      </c>
      <c r="C1104" s="33">
        <v>2020</v>
      </c>
      <c r="D1104" s="33"/>
      <c r="E1104" s="33">
        <v>16</v>
      </c>
      <c r="F1104" s="33">
        <v>5</v>
      </c>
    </row>
    <row r="1105" spans="1:6" s="36" customFormat="1" ht="94.5" hidden="1" outlineLevel="1">
      <c r="A1105" s="33" t="s">
        <v>290</v>
      </c>
      <c r="B1105" s="34" t="s">
        <v>1812</v>
      </c>
      <c r="C1105" s="33">
        <v>2020</v>
      </c>
      <c r="D1105" s="33"/>
      <c r="E1105" s="33">
        <v>13</v>
      </c>
      <c r="F1105" s="33">
        <v>5</v>
      </c>
    </row>
    <row r="1106" spans="1:6" s="36" customFormat="1" ht="94.5" hidden="1" outlineLevel="1">
      <c r="A1106" s="33" t="s">
        <v>290</v>
      </c>
      <c r="B1106" s="34" t="s">
        <v>1813</v>
      </c>
      <c r="C1106" s="33">
        <v>2020</v>
      </c>
      <c r="D1106" s="33"/>
      <c r="E1106" s="33">
        <v>191</v>
      </c>
      <c r="F1106" s="33">
        <v>15</v>
      </c>
    </row>
    <row r="1107" spans="1:6" s="36" customFormat="1" ht="78.75" hidden="1" outlineLevel="1">
      <c r="A1107" s="33" t="s">
        <v>290</v>
      </c>
      <c r="B1107" s="34" t="s">
        <v>1814</v>
      </c>
      <c r="C1107" s="33">
        <v>2020</v>
      </c>
      <c r="D1107" s="33"/>
      <c r="E1107" s="33">
        <v>170</v>
      </c>
      <c r="F1107" s="33">
        <v>10</v>
      </c>
    </row>
    <row r="1108" spans="1:6" s="36" customFormat="1" ht="110.25" hidden="1" outlineLevel="1">
      <c r="A1108" s="33" t="s">
        <v>290</v>
      </c>
      <c r="B1108" s="34" t="s">
        <v>1815</v>
      </c>
      <c r="C1108" s="33">
        <v>2020</v>
      </c>
      <c r="D1108" s="33"/>
      <c r="E1108" s="33">
        <v>170</v>
      </c>
      <c r="F1108" s="33">
        <v>0.3</v>
      </c>
    </row>
    <row r="1109" spans="1:6" s="36" customFormat="1" ht="94.5" hidden="1" outlineLevel="1">
      <c r="A1109" s="33" t="s">
        <v>290</v>
      </c>
      <c r="B1109" s="34" t="s">
        <v>1816</v>
      </c>
      <c r="C1109" s="33">
        <v>2020</v>
      </c>
      <c r="D1109" s="33"/>
      <c r="E1109" s="33">
        <v>152</v>
      </c>
      <c r="F1109" s="33">
        <v>15</v>
      </c>
    </row>
    <row r="1110" spans="1:6" s="36" customFormat="1" ht="126" hidden="1" outlineLevel="1">
      <c r="A1110" s="33" t="s">
        <v>290</v>
      </c>
      <c r="B1110" s="34" t="s">
        <v>1057</v>
      </c>
      <c r="C1110" s="33">
        <v>2020</v>
      </c>
      <c r="D1110" s="33"/>
      <c r="E1110" s="33">
        <v>7</v>
      </c>
      <c r="F1110" s="33">
        <v>15</v>
      </c>
    </row>
    <row r="1111" spans="1:6" s="36" customFormat="1" ht="78.75" hidden="1" outlineLevel="1">
      <c r="A1111" s="33" t="s">
        <v>290</v>
      </c>
      <c r="B1111" s="34" t="s">
        <v>1817</v>
      </c>
      <c r="C1111" s="33">
        <v>2020</v>
      </c>
      <c r="D1111" s="33"/>
      <c r="E1111" s="33">
        <v>533</v>
      </c>
      <c r="F1111" s="33">
        <v>10</v>
      </c>
    </row>
    <row r="1112" spans="1:6" s="36" customFormat="1" ht="126" hidden="1" outlineLevel="1">
      <c r="A1112" s="33" t="s">
        <v>290</v>
      </c>
      <c r="B1112" s="34" t="s">
        <v>1818</v>
      </c>
      <c r="C1112" s="33">
        <v>2020</v>
      </c>
      <c r="D1112" s="33"/>
      <c r="E1112" s="33">
        <v>262</v>
      </c>
      <c r="F1112" s="33">
        <v>30</v>
      </c>
    </row>
    <row r="1113" spans="1:6" s="36" customFormat="1" ht="78.75" hidden="1" outlineLevel="1">
      <c r="A1113" s="33" t="s">
        <v>290</v>
      </c>
      <c r="B1113" s="34" t="s">
        <v>1819</v>
      </c>
      <c r="C1113" s="33">
        <v>2020</v>
      </c>
      <c r="D1113" s="33"/>
      <c r="E1113" s="33">
        <v>90</v>
      </c>
      <c r="F1113" s="33">
        <v>10</v>
      </c>
    </row>
    <row r="1114" spans="1:6" s="36" customFormat="1" ht="94.5" hidden="1" outlineLevel="1">
      <c r="A1114" s="33" t="s">
        <v>290</v>
      </c>
      <c r="B1114" s="34" t="s">
        <v>1820</v>
      </c>
      <c r="C1114" s="33">
        <v>2020</v>
      </c>
      <c r="D1114" s="33"/>
      <c r="E1114" s="33">
        <v>350</v>
      </c>
      <c r="F1114" s="33">
        <v>15</v>
      </c>
    </row>
    <row r="1115" spans="1:6" s="36" customFormat="1" ht="94.5" hidden="1" outlineLevel="1">
      <c r="A1115" s="33" t="s">
        <v>290</v>
      </c>
      <c r="B1115" s="34" t="s">
        <v>1821</v>
      </c>
      <c r="C1115" s="33">
        <v>2020</v>
      </c>
      <c r="D1115" s="33"/>
      <c r="E1115" s="33">
        <v>310</v>
      </c>
      <c r="F1115" s="33">
        <v>10</v>
      </c>
    </row>
    <row r="1116" spans="1:6" s="36" customFormat="1" ht="78.75" hidden="1" outlineLevel="1">
      <c r="A1116" s="33" t="s">
        <v>290</v>
      </c>
      <c r="B1116" s="34" t="s">
        <v>1822</v>
      </c>
      <c r="C1116" s="33">
        <v>2020</v>
      </c>
      <c r="D1116" s="33"/>
      <c r="E1116" s="33">
        <v>193</v>
      </c>
      <c r="F1116" s="33">
        <v>5</v>
      </c>
    </row>
    <row r="1117" spans="1:6" s="36" customFormat="1" ht="94.5" hidden="1" outlineLevel="1">
      <c r="A1117" s="33" t="s">
        <v>290</v>
      </c>
      <c r="B1117" s="34" t="s">
        <v>1823</v>
      </c>
      <c r="C1117" s="33">
        <v>2020</v>
      </c>
      <c r="D1117" s="33"/>
      <c r="E1117" s="33">
        <v>225</v>
      </c>
      <c r="F1117" s="33">
        <v>10</v>
      </c>
    </row>
    <row r="1118" spans="1:6" s="36" customFormat="1" ht="94.5" hidden="1" outlineLevel="1">
      <c r="A1118" s="33" t="s">
        <v>290</v>
      </c>
      <c r="B1118" s="34" t="s">
        <v>1824</v>
      </c>
      <c r="C1118" s="33">
        <v>2020</v>
      </c>
      <c r="D1118" s="33"/>
      <c r="E1118" s="33">
        <v>165</v>
      </c>
      <c r="F1118" s="33">
        <v>25</v>
      </c>
    </row>
    <row r="1119" spans="1:6" s="36" customFormat="1" ht="94.5" hidden="1" outlineLevel="1">
      <c r="A1119" s="33" t="s">
        <v>290</v>
      </c>
      <c r="B1119" s="34" t="s">
        <v>457</v>
      </c>
      <c r="C1119" s="33">
        <v>2020</v>
      </c>
      <c r="D1119" s="33"/>
      <c r="E1119" s="33">
        <v>106</v>
      </c>
      <c r="F1119" s="33">
        <v>10</v>
      </c>
    </row>
    <row r="1120" spans="1:6" s="36" customFormat="1" ht="126" hidden="1" outlineLevel="1">
      <c r="A1120" s="33" t="s">
        <v>290</v>
      </c>
      <c r="B1120" s="34" t="s">
        <v>570</v>
      </c>
      <c r="C1120" s="33">
        <v>2020</v>
      </c>
      <c r="D1120" s="33"/>
      <c r="E1120" s="33">
        <v>5</v>
      </c>
      <c r="F1120" s="33">
        <v>150</v>
      </c>
    </row>
    <row r="1121" spans="1:6" s="36" customFormat="1" ht="78.75" hidden="1" outlineLevel="1">
      <c r="A1121" s="33" t="s">
        <v>290</v>
      </c>
      <c r="B1121" s="34" t="s">
        <v>1825</v>
      </c>
      <c r="C1121" s="33">
        <v>2020</v>
      </c>
      <c r="D1121" s="33"/>
      <c r="E1121" s="33">
        <v>180</v>
      </c>
      <c r="F1121" s="33">
        <v>10</v>
      </c>
    </row>
    <row r="1122" spans="1:6" s="36" customFormat="1" ht="110.25" hidden="1" outlineLevel="1">
      <c r="A1122" s="33" t="s">
        <v>290</v>
      </c>
      <c r="B1122" s="34" t="s">
        <v>571</v>
      </c>
      <c r="C1122" s="33">
        <v>2020</v>
      </c>
      <c r="D1122" s="33"/>
      <c r="E1122" s="33">
        <v>25</v>
      </c>
      <c r="F1122" s="33">
        <v>10</v>
      </c>
    </row>
    <row r="1123" spans="1:6" s="36" customFormat="1" ht="110.25" hidden="1" outlineLevel="1">
      <c r="A1123" s="33" t="s">
        <v>290</v>
      </c>
      <c r="B1123" s="34" t="s">
        <v>572</v>
      </c>
      <c r="C1123" s="33">
        <v>2020</v>
      </c>
      <c r="D1123" s="33"/>
      <c r="E1123" s="33">
        <v>411</v>
      </c>
      <c r="F1123" s="33">
        <v>10</v>
      </c>
    </row>
    <row r="1124" spans="1:6" s="36" customFormat="1" ht="110.25" hidden="1" outlineLevel="1">
      <c r="A1124" s="33" t="s">
        <v>290</v>
      </c>
      <c r="B1124" s="34" t="s">
        <v>458</v>
      </c>
      <c r="C1124" s="33">
        <v>2020</v>
      </c>
      <c r="D1124" s="33"/>
      <c r="E1124" s="33">
        <v>10</v>
      </c>
      <c r="F1124" s="33">
        <v>80</v>
      </c>
    </row>
    <row r="1125" spans="1:6" s="36" customFormat="1" ht="94.5" hidden="1" outlineLevel="1">
      <c r="A1125" s="33" t="s">
        <v>290</v>
      </c>
      <c r="B1125" s="34" t="s">
        <v>1826</v>
      </c>
      <c r="C1125" s="33">
        <v>2020</v>
      </c>
      <c r="D1125" s="33"/>
      <c r="E1125" s="33">
        <v>375</v>
      </c>
      <c r="F1125" s="33">
        <v>10</v>
      </c>
    </row>
    <row r="1126" spans="1:6" s="36" customFormat="1" ht="78.75" hidden="1" outlineLevel="1">
      <c r="A1126" s="33" t="s">
        <v>290</v>
      </c>
      <c r="B1126" s="34" t="s">
        <v>1827</v>
      </c>
      <c r="C1126" s="33">
        <v>2020</v>
      </c>
      <c r="D1126" s="33"/>
      <c r="E1126" s="33">
        <v>786</v>
      </c>
      <c r="F1126" s="33">
        <v>10</v>
      </c>
    </row>
    <row r="1127" spans="1:6" s="36" customFormat="1" ht="78.75" hidden="1" outlineLevel="1">
      <c r="A1127" s="33" t="s">
        <v>290</v>
      </c>
      <c r="B1127" s="34" t="s">
        <v>1828</v>
      </c>
      <c r="C1127" s="33">
        <v>2020</v>
      </c>
      <c r="D1127" s="33"/>
      <c r="E1127" s="33">
        <v>33</v>
      </c>
      <c r="F1127" s="33">
        <v>15</v>
      </c>
    </row>
    <row r="1128" spans="1:6" s="36" customFormat="1" ht="126" hidden="1" outlineLevel="1">
      <c r="A1128" s="33" t="s">
        <v>290</v>
      </c>
      <c r="B1128" s="34" t="s">
        <v>574</v>
      </c>
      <c r="C1128" s="33">
        <v>2020</v>
      </c>
      <c r="D1128" s="33"/>
      <c r="E1128" s="33">
        <v>730</v>
      </c>
      <c r="F1128" s="33">
        <v>30</v>
      </c>
    </row>
    <row r="1129" spans="1:6" s="36" customFormat="1" ht="78.75" hidden="1" outlineLevel="1">
      <c r="A1129" s="33" t="s">
        <v>290</v>
      </c>
      <c r="B1129" s="34" t="s">
        <v>1829</v>
      </c>
      <c r="C1129" s="33">
        <v>2020</v>
      </c>
      <c r="D1129" s="33"/>
      <c r="E1129" s="33">
        <v>338</v>
      </c>
      <c r="F1129" s="33">
        <v>10</v>
      </c>
    </row>
    <row r="1130" spans="1:6" s="36" customFormat="1" ht="78.75" hidden="1" outlineLevel="1">
      <c r="A1130" s="33" t="s">
        <v>290</v>
      </c>
      <c r="B1130" s="34" t="s">
        <v>1830</v>
      </c>
      <c r="C1130" s="33">
        <v>2020</v>
      </c>
      <c r="D1130" s="33"/>
      <c r="E1130" s="33">
        <v>170</v>
      </c>
      <c r="F1130" s="33">
        <v>15</v>
      </c>
    </row>
    <row r="1131" spans="1:6" s="36" customFormat="1" ht="141.75" hidden="1" outlineLevel="1">
      <c r="A1131" s="33" t="s">
        <v>290</v>
      </c>
      <c r="B1131" s="34" t="s">
        <v>575</v>
      </c>
      <c r="C1131" s="33">
        <v>2020</v>
      </c>
      <c r="D1131" s="33"/>
      <c r="E1131" s="33">
        <v>10</v>
      </c>
      <c r="F1131" s="33">
        <v>150</v>
      </c>
    </row>
    <row r="1132" spans="1:6" s="36" customFormat="1" ht="94.5" hidden="1" outlineLevel="1">
      <c r="A1132" s="33" t="s">
        <v>290</v>
      </c>
      <c r="B1132" s="34" t="s">
        <v>1831</v>
      </c>
      <c r="C1132" s="33">
        <v>2020</v>
      </c>
      <c r="D1132" s="33"/>
      <c r="E1132" s="33">
        <v>105</v>
      </c>
      <c r="F1132" s="33">
        <v>12</v>
      </c>
    </row>
    <row r="1133" spans="1:6" s="36" customFormat="1" ht="78.75" hidden="1" outlineLevel="1">
      <c r="A1133" s="33" t="s">
        <v>290</v>
      </c>
      <c r="B1133" s="34" t="s">
        <v>1832</v>
      </c>
      <c r="C1133" s="33">
        <v>2020</v>
      </c>
      <c r="D1133" s="33"/>
      <c r="E1133" s="33">
        <v>236</v>
      </c>
      <c r="F1133" s="33">
        <v>12</v>
      </c>
    </row>
    <row r="1134" spans="1:6" s="36" customFormat="1" ht="110.25" hidden="1" outlineLevel="1">
      <c r="A1134" s="33" t="s">
        <v>290</v>
      </c>
      <c r="B1134" s="34" t="s">
        <v>459</v>
      </c>
      <c r="C1134" s="33">
        <v>2020</v>
      </c>
      <c r="D1134" s="33"/>
      <c r="E1134" s="33">
        <v>4</v>
      </c>
      <c r="F1134" s="33">
        <v>150</v>
      </c>
    </row>
    <row r="1135" spans="1:6" s="36" customFormat="1" ht="126" hidden="1" outlineLevel="1">
      <c r="A1135" s="33" t="s">
        <v>290</v>
      </c>
      <c r="B1135" s="34" t="s">
        <v>576</v>
      </c>
      <c r="C1135" s="33">
        <v>2020</v>
      </c>
      <c r="D1135" s="33"/>
      <c r="E1135" s="33">
        <v>10</v>
      </c>
      <c r="F1135" s="33">
        <v>150</v>
      </c>
    </row>
    <row r="1136" spans="1:6" s="36" customFormat="1" ht="94.5" hidden="1" outlineLevel="1">
      <c r="A1136" s="33" t="s">
        <v>290</v>
      </c>
      <c r="B1136" s="34" t="s">
        <v>1833</v>
      </c>
      <c r="C1136" s="33">
        <v>2020</v>
      </c>
      <c r="D1136" s="33"/>
      <c r="E1136" s="33">
        <v>30</v>
      </c>
      <c r="F1136" s="33">
        <v>5</v>
      </c>
    </row>
    <row r="1137" spans="1:6" s="36" customFormat="1" ht="78.75" hidden="1" outlineLevel="1">
      <c r="A1137" s="33" t="s">
        <v>290</v>
      </c>
      <c r="B1137" s="34" t="s">
        <v>1834</v>
      </c>
      <c r="C1137" s="33">
        <v>2020</v>
      </c>
      <c r="D1137" s="33"/>
      <c r="E1137" s="33">
        <v>300</v>
      </c>
      <c r="F1137" s="33">
        <v>12</v>
      </c>
    </row>
    <row r="1138" spans="1:6" s="36" customFormat="1" ht="126" hidden="1" outlineLevel="1">
      <c r="A1138" s="33" t="s">
        <v>290</v>
      </c>
      <c r="B1138" s="34" t="s">
        <v>460</v>
      </c>
      <c r="C1138" s="33">
        <v>2020</v>
      </c>
      <c r="D1138" s="33"/>
      <c r="E1138" s="33">
        <v>5</v>
      </c>
      <c r="F1138" s="33">
        <v>30</v>
      </c>
    </row>
    <row r="1139" spans="1:6" s="36" customFormat="1" ht="126" hidden="1" outlineLevel="1">
      <c r="A1139" s="33" t="s">
        <v>290</v>
      </c>
      <c r="B1139" s="34" t="s">
        <v>577</v>
      </c>
      <c r="C1139" s="33">
        <v>2020</v>
      </c>
      <c r="D1139" s="33"/>
      <c r="E1139" s="33">
        <v>5</v>
      </c>
      <c r="F1139" s="33">
        <v>150</v>
      </c>
    </row>
    <row r="1140" spans="1:6" s="36" customFormat="1" ht="110.25" hidden="1" outlineLevel="1">
      <c r="A1140" s="33" t="s">
        <v>290</v>
      </c>
      <c r="B1140" s="34" t="s">
        <v>578</v>
      </c>
      <c r="C1140" s="33">
        <v>2020</v>
      </c>
      <c r="D1140" s="33"/>
      <c r="E1140" s="33">
        <v>10</v>
      </c>
      <c r="F1140" s="33">
        <v>40</v>
      </c>
    </row>
    <row r="1141" spans="1:6" s="36" customFormat="1" ht="94.5" hidden="1" outlineLevel="1">
      <c r="A1141" s="33" t="s">
        <v>290</v>
      </c>
      <c r="B1141" s="34" t="s">
        <v>1835</v>
      </c>
      <c r="C1141" s="33">
        <v>2020</v>
      </c>
      <c r="D1141" s="33"/>
      <c r="E1141" s="33">
        <v>40</v>
      </c>
      <c r="F1141" s="33">
        <v>10</v>
      </c>
    </row>
    <row r="1142" spans="1:6" s="36" customFormat="1" ht="94.5" hidden="1" outlineLevel="1">
      <c r="A1142" s="33" t="s">
        <v>290</v>
      </c>
      <c r="B1142" s="34" t="s">
        <v>1836</v>
      </c>
      <c r="C1142" s="33">
        <v>2020</v>
      </c>
      <c r="D1142" s="33"/>
      <c r="E1142" s="33">
        <v>15</v>
      </c>
      <c r="F1142" s="33">
        <v>5</v>
      </c>
    </row>
    <row r="1143" spans="1:6" s="36" customFormat="1" ht="110.25" hidden="1" outlineLevel="1">
      <c r="A1143" s="33" t="s">
        <v>290</v>
      </c>
      <c r="B1143" s="34" t="s">
        <v>1837</v>
      </c>
      <c r="C1143" s="33">
        <v>2020</v>
      </c>
      <c r="D1143" s="33"/>
      <c r="E1143" s="33">
        <v>15</v>
      </c>
      <c r="F1143" s="33">
        <v>15</v>
      </c>
    </row>
    <row r="1144" spans="1:6" s="36" customFormat="1" ht="94.5" hidden="1" outlineLevel="1">
      <c r="A1144" s="33" t="s">
        <v>290</v>
      </c>
      <c r="B1144" s="34" t="s">
        <v>1838</v>
      </c>
      <c r="C1144" s="33">
        <v>2020</v>
      </c>
      <c r="D1144" s="33"/>
      <c r="E1144" s="33">
        <v>15</v>
      </c>
      <c r="F1144" s="33">
        <v>15</v>
      </c>
    </row>
    <row r="1145" spans="1:6" s="36" customFormat="1" ht="141.75" hidden="1" outlineLevel="1">
      <c r="A1145" s="33" t="s">
        <v>290</v>
      </c>
      <c r="B1145" s="34" t="s">
        <v>1839</v>
      </c>
      <c r="C1145" s="33">
        <v>2020</v>
      </c>
      <c r="D1145" s="33"/>
      <c r="E1145" s="33">
        <v>2491</v>
      </c>
      <c r="F1145" s="33">
        <v>70</v>
      </c>
    </row>
    <row r="1146" spans="1:6" s="36" customFormat="1" ht="110.25" hidden="1" outlineLevel="1">
      <c r="A1146" s="33" t="s">
        <v>290</v>
      </c>
      <c r="B1146" s="34" t="s">
        <v>556</v>
      </c>
      <c r="C1146" s="33">
        <v>2020</v>
      </c>
      <c r="D1146" s="33"/>
      <c r="E1146" s="33">
        <v>316</v>
      </c>
      <c r="F1146" s="33">
        <v>15</v>
      </c>
    </row>
    <row r="1147" spans="1:6" s="36" customFormat="1" ht="141.75" hidden="1" outlineLevel="1">
      <c r="A1147" s="33" t="s">
        <v>290</v>
      </c>
      <c r="B1147" s="34" t="s">
        <v>557</v>
      </c>
      <c r="C1147" s="33">
        <v>2020</v>
      </c>
      <c r="D1147" s="33"/>
      <c r="E1147" s="33">
        <v>36</v>
      </c>
      <c r="F1147" s="33">
        <v>60</v>
      </c>
    </row>
    <row r="1148" spans="1:6" s="36" customFormat="1" ht="94.5" hidden="1" outlineLevel="1">
      <c r="A1148" s="33" t="s">
        <v>290</v>
      </c>
      <c r="B1148" s="34" t="s">
        <v>1840</v>
      </c>
      <c r="C1148" s="33">
        <v>2020</v>
      </c>
      <c r="D1148" s="33"/>
      <c r="E1148" s="33">
        <v>111</v>
      </c>
      <c r="F1148" s="33">
        <v>5</v>
      </c>
    </row>
    <row r="1149" spans="1:6" s="36" customFormat="1" ht="63" hidden="1" outlineLevel="1">
      <c r="A1149" s="33" t="s">
        <v>290</v>
      </c>
      <c r="B1149" s="34" t="s">
        <v>1841</v>
      </c>
      <c r="C1149" s="33">
        <v>2020</v>
      </c>
      <c r="D1149" s="33"/>
      <c r="E1149" s="33">
        <v>264</v>
      </c>
      <c r="F1149" s="33">
        <v>15</v>
      </c>
    </row>
    <row r="1150" spans="1:6" s="36" customFormat="1" ht="110.25" hidden="1" outlineLevel="1">
      <c r="A1150" s="33" t="s">
        <v>290</v>
      </c>
      <c r="B1150" s="34" t="s">
        <v>1842</v>
      </c>
      <c r="C1150" s="33">
        <v>2020</v>
      </c>
      <c r="D1150" s="33"/>
      <c r="E1150" s="33">
        <v>867</v>
      </c>
      <c r="F1150" s="33">
        <v>15</v>
      </c>
    </row>
    <row r="1151" spans="1:6" s="36" customFormat="1" ht="78.75" hidden="1" outlineLevel="1">
      <c r="A1151" s="33" t="s">
        <v>290</v>
      </c>
      <c r="B1151" s="34" t="s">
        <v>1843</v>
      </c>
      <c r="C1151" s="33">
        <v>2020</v>
      </c>
      <c r="D1151" s="33"/>
      <c r="E1151" s="33">
        <v>624</v>
      </c>
      <c r="F1151" s="33">
        <v>15</v>
      </c>
    </row>
    <row r="1152" spans="1:6" s="36" customFormat="1" ht="126" hidden="1" outlineLevel="1">
      <c r="A1152" s="33" t="s">
        <v>290</v>
      </c>
      <c r="B1152" s="34" t="s">
        <v>558</v>
      </c>
      <c r="C1152" s="33">
        <v>2020</v>
      </c>
      <c r="D1152" s="33"/>
      <c r="E1152" s="33">
        <v>7</v>
      </c>
      <c r="F1152" s="33">
        <v>100</v>
      </c>
    </row>
    <row r="1153" spans="1:6" s="36" customFormat="1" ht="110.25" hidden="1" outlineLevel="1">
      <c r="A1153" s="33" t="s">
        <v>290</v>
      </c>
      <c r="B1153" s="34" t="s">
        <v>1844</v>
      </c>
      <c r="C1153" s="33">
        <v>2020</v>
      </c>
      <c r="D1153" s="33"/>
      <c r="E1153" s="33">
        <v>15</v>
      </c>
      <c r="F1153" s="33">
        <v>15</v>
      </c>
    </row>
    <row r="1154" spans="1:6" s="36" customFormat="1" ht="110.25" hidden="1" outlineLevel="1">
      <c r="A1154" s="33" t="s">
        <v>290</v>
      </c>
      <c r="B1154" s="34" t="s">
        <v>581</v>
      </c>
      <c r="C1154" s="33">
        <v>2020</v>
      </c>
      <c r="D1154" s="33"/>
      <c r="E1154" s="33">
        <v>5</v>
      </c>
      <c r="F1154" s="33">
        <v>140</v>
      </c>
    </row>
    <row r="1155" spans="1:6" s="36" customFormat="1" ht="94.5" hidden="1" outlineLevel="1">
      <c r="A1155" s="33" t="s">
        <v>290</v>
      </c>
      <c r="B1155" s="34" t="s">
        <v>1845</v>
      </c>
      <c r="C1155" s="33">
        <v>2020</v>
      </c>
      <c r="D1155" s="33"/>
      <c r="E1155" s="33">
        <v>141</v>
      </c>
      <c r="F1155" s="33">
        <v>15</v>
      </c>
    </row>
    <row r="1156" spans="1:6" s="36" customFormat="1" ht="78.75" hidden="1" outlineLevel="1">
      <c r="A1156" s="33" t="s">
        <v>290</v>
      </c>
      <c r="B1156" s="34" t="s">
        <v>1846</v>
      </c>
      <c r="C1156" s="33">
        <v>2020</v>
      </c>
      <c r="D1156" s="33"/>
      <c r="E1156" s="33">
        <v>170</v>
      </c>
      <c r="F1156" s="33">
        <v>15</v>
      </c>
    </row>
    <row r="1157" spans="1:6" s="36" customFormat="1" ht="110.25" hidden="1" outlineLevel="1">
      <c r="A1157" s="33" t="s">
        <v>290</v>
      </c>
      <c r="B1157" s="34" t="s">
        <v>1847</v>
      </c>
      <c r="C1157" s="33">
        <v>2020</v>
      </c>
      <c r="D1157" s="33"/>
      <c r="E1157" s="33">
        <v>577</v>
      </c>
      <c r="F1157" s="33">
        <v>16</v>
      </c>
    </row>
    <row r="1158" spans="1:6" s="36" customFormat="1" ht="94.5" hidden="1" outlineLevel="1">
      <c r="A1158" s="33" t="s">
        <v>290</v>
      </c>
      <c r="B1158" s="34" t="s">
        <v>1848</v>
      </c>
      <c r="C1158" s="33">
        <v>2020</v>
      </c>
      <c r="D1158" s="33"/>
      <c r="E1158" s="33">
        <v>390</v>
      </c>
      <c r="F1158" s="33">
        <v>15</v>
      </c>
    </row>
    <row r="1159" spans="1:6" s="36" customFormat="1" ht="157.5" hidden="1" outlineLevel="1">
      <c r="A1159" s="33" t="s">
        <v>290</v>
      </c>
      <c r="B1159" s="34" t="s">
        <v>582</v>
      </c>
      <c r="C1159" s="33">
        <v>2020</v>
      </c>
      <c r="D1159" s="33"/>
      <c r="E1159" s="33">
        <v>110</v>
      </c>
      <c r="F1159" s="33">
        <v>100</v>
      </c>
    </row>
    <row r="1160" spans="1:6" s="36" customFormat="1" ht="94.5" hidden="1" outlineLevel="1">
      <c r="A1160" s="33" t="s">
        <v>290</v>
      </c>
      <c r="B1160" s="34" t="s">
        <v>1849</v>
      </c>
      <c r="C1160" s="33">
        <v>2020</v>
      </c>
      <c r="D1160" s="33"/>
      <c r="E1160" s="33">
        <v>275</v>
      </c>
      <c r="F1160" s="33">
        <v>15</v>
      </c>
    </row>
    <row r="1161" spans="1:6" s="36" customFormat="1" ht="94.5" hidden="1" outlineLevel="1">
      <c r="A1161" s="33" t="s">
        <v>290</v>
      </c>
      <c r="B1161" s="34" t="s">
        <v>1850</v>
      </c>
      <c r="C1161" s="33">
        <v>2020</v>
      </c>
      <c r="D1161" s="33"/>
      <c r="E1161" s="33">
        <v>371</v>
      </c>
      <c r="F1161" s="33">
        <v>10</v>
      </c>
    </row>
    <row r="1162" spans="1:6" s="36" customFormat="1" ht="126" hidden="1" outlineLevel="1">
      <c r="A1162" s="33" t="s">
        <v>290</v>
      </c>
      <c r="B1162" s="34" t="s">
        <v>1851</v>
      </c>
      <c r="C1162" s="33">
        <v>2020</v>
      </c>
      <c r="D1162" s="33"/>
      <c r="E1162" s="33">
        <v>194</v>
      </c>
      <c r="F1162" s="33">
        <v>1.2</v>
      </c>
    </row>
    <row r="1163" spans="1:6" s="36" customFormat="1" ht="94.5" hidden="1" outlineLevel="1">
      <c r="A1163" s="33" t="s">
        <v>290</v>
      </c>
      <c r="B1163" s="34" t="s">
        <v>1852</v>
      </c>
      <c r="C1163" s="33">
        <v>2020</v>
      </c>
      <c r="D1163" s="33"/>
      <c r="E1163" s="33">
        <v>470</v>
      </c>
      <c r="F1163" s="33">
        <v>10</v>
      </c>
    </row>
    <row r="1164" spans="1:6" s="36" customFormat="1" ht="78.75" hidden="1" outlineLevel="1">
      <c r="A1164" s="33" t="s">
        <v>290</v>
      </c>
      <c r="B1164" s="34" t="s">
        <v>1853</v>
      </c>
      <c r="C1164" s="33">
        <v>2020</v>
      </c>
      <c r="D1164" s="33"/>
      <c r="E1164" s="33">
        <v>285</v>
      </c>
      <c r="F1164" s="33">
        <v>10</v>
      </c>
    </row>
    <row r="1165" spans="1:6" s="36" customFormat="1" ht="110.25" hidden="1" outlineLevel="1">
      <c r="A1165" s="33" t="s">
        <v>290</v>
      </c>
      <c r="B1165" s="34" t="s">
        <v>1854</v>
      </c>
      <c r="C1165" s="33">
        <v>2020</v>
      </c>
      <c r="D1165" s="33"/>
      <c r="E1165" s="33">
        <v>681</v>
      </c>
      <c r="F1165" s="33">
        <v>45</v>
      </c>
    </row>
    <row r="1166" spans="1:6" s="36" customFormat="1" ht="78.75" hidden="1" outlineLevel="1">
      <c r="A1166" s="33" t="s">
        <v>290</v>
      </c>
      <c r="B1166" s="34" t="s">
        <v>1855</v>
      </c>
      <c r="C1166" s="33">
        <v>2020</v>
      </c>
      <c r="D1166" s="33"/>
      <c r="E1166" s="33">
        <v>614</v>
      </c>
      <c r="F1166" s="33">
        <v>10</v>
      </c>
    </row>
    <row r="1167" spans="1:6" s="36" customFormat="1" ht="94.5" hidden="1" outlineLevel="1">
      <c r="A1167" s="33" t="s">
        <v>290</v>
      </c>
      <c r="B1167" s="34" t="s">
        <v>1856</v>
      </c>
      <c r="C1167" s="33">
        <v>2020</v>
      </c>
      <c r="D1167" s="33"/>
      <c r="E1167" s="33">
        <v>363</v>
      </c>
      <c r="F1167" s="33">
        <v>30</v>
      </c>
    </row>
    <row r="1168" spans="1:6" s="36" customFormat="1" ht="78.75" hidden="1" outlineLevel="1">
      <c r="A1168" s="33" t="s">
        <v>290</v>
      </c>
      <c r="B1168" s="34" t="s">
        <v>1857</v>
      </c>
      <c r="C1168" s="33">
        <v>2020</v>
      </c>
      <c r="D1168" s="33"/>
      <c r="E1168" s="33">
        <v>181</v>
      </c>
      <c r="F1168" s="33">
        <v>10</v>
      </c>
    </row>
    <row r="1169" spans="1:6" s="36" customFormat="1" ht="94.5" hidden="1" outlineLevel="1">
      <c r="A1169" s="33" t="s">
        <v>290</v>
      </c>
      <c r="B1169" s="34" t="s">
        <v>1858</v>
      </c>
      <c r="C1169" s="33">
        <v>2020</v>
      </c>
      <c r="D1169" s="33"/>
      <c r="E1169" s="33">
        <v>240</v>
      </c>
      <c r="F1169" s="33">
        <v>10</v>
      </c>
    </row>
    <row r="1170" spans="1:6" s="36" customFormat="1" ht="94.5" hidden="1" outlineLevel="1">
      <c r="A1170" s="33" t="s">
        <v>290</v>
      </c>
      <c r="B1170" s="34" t="s">
        <v>1859</v>
      </c>
      <c r="C1170" s="33">
        <v>2020</v>
      </c>
      <c r="D1170" s="33"/>
      <c r="E1170" s="33">
        <v>120</v>
      </c>
      <c r="F1170" s="33">
        <v>10</v>
      </c>
    </row>
    <row r="1171" spans="1:6" s="36" customFormat="1" ht="110.25" hidden="1" outlineLevel="1">
      <c r="A1171" s="33" t="s">
        <v>290</v>
      </c>
      <c r="B1171" s="34" t="s">
        <v>463</v>
      </c>
      <c r="C1171" s="33">
        <v>2020</v>
      </c>
      <c r="D1171" s="33"/>
      <c r="E1171" s="33">
        <v>804</v>
      </c>
      <c r="F1171" s="33">
        <v>145</v>
      </c>
    </row>
    <row r="1172" spans="1:6" s="36" customFormat="1" ht="110.25" hidden="1" outlineLevel="1">
      <c r="A1172" s="33" t="s">
        <v>290</v>
      </c>
      <c r="B1172" s="34" t="s">
        <v>463</v>
      </c>
      <c r="C1172" s="33">
        <v>2020</v>
      </c>
      <c r="D1172" s="33"/>
      <c r="E1172" s="33">
        <v>23</v>
      </c>
      <c r="F1172" s="33">
        <v>145</v>
      </c>
    </row>
    <row r="1173" spans="1:6" s="36" customFormat="1" ht="94.5" hidden="1" outlineLevel="1">
      <c r="A1173" s="33" t="s">
        <v>290</v>
      </c>
      <c r="B1173" s="34" t="s">
        <v>1860</v>
      </c>
      <c r="C1173" s="33">
        <v>2020</v>
      </c>
      <c r="D1173" s="33"/>
      <c r="E1173" s="33">
        <v>521</v>
      </c>
      <c r="F1173" s="33">
        <v>15</v>
      </c>
    </row>
    <row r="1174" spans="1:6" s="36" customFormat="1" ht="94.5" hidden="1" outlineLevel="1">
      <c r="A1174" s="33" t="s">
        <v>290</v>
      </c>
      <c r="B1174" s="34" t="s">
        <v>1861</v>
      </c>
      <c r="C1174" s="33">
        <v>2020</v>
      </c>
      <c r="D1174" s="33"/>
      <c r="E1174" s="33">
        <v>689</v>
      </c>
      <c r="F1174" s="33">
        <v>15</v>
      </c>
    </row>
    <row r="1175" spans="1:6" s="36" customFormat="1" ht="173.25" hidden="1" outlineLevel="1">
      <c r="A1175" s="33" t="s">
        <v>290</v>
      </c>
      <c r="B1175" s="34" t="s">
        <v>464</v>
      </c>
      <c r="C1175" s="33">
        <v>2020</v>
      </c>
      <c r="D1175" s="33"/>
      <c r="E1175" s="33">
        <v>5</v>
      </c>
      <c r="F1175" s="33">
        <v>10</v>
      </c>
    </row>
    <row r="1176" spans="1:6" s="36" customFormat="1" ht="126" hidden="1" outlineLevel="1">
      <c r="A1176" s="33" t="s">
        <v>290</v>
      </c>
      <c r="B1176" s="34" t="s">
        <v>584</v>
      </c>
      <c r="C1176" s="33">
        <v>2020</v>
      </c>
      <c r="D1176" s="33"/>
      <c r="E1176" s="33">
        <v>8</v>
      </c>
      <c r="F1176" s="33">
        <v>15</v>
      </c>
    </row>
    <row r="1177" spans="1:6" s="36" customFormat="1" ht="94.5" hidden="1" outlineLevel="1">
      <c r="A1177" s="33" t="s">
        <v>290</v>
      </c>
      <c r="B1177" s="34" t="s">
        <v>1862</v>
      </c>
      <c r="C1177" s="33">
        <v>2020</v>
      </c>
      <c r="D1177" s="33"/>
      <c r="E1177" s="33">
        <v>108</v>
      </c>
      <c r="F1177" s="33">
        <v>15</v>
      </c>
    </row>
    <row r="1178" spans="1:6" s="36" customFormat="1" ht="78.75" hidden="1" outlineLevel="1">
      <c r="A1178" s="33" t="s">
        <v>290</v>
      </c>
      <c r="B1178" s="34" t="s">
        <v>1863</v>
      </c>
      <c r="C1178" s="33">
        <v>2020</v>
      </c>
      <c r="D1178" s="33"/>
      <c r="E1178" s="33">
        <v>31</v>
      </c>
      <c r="F1178" s="33">
        <v>15</v>
      </c>
    </row>
    <row r="1179" spans="1:6" s="36" customFormat="1" ht="94.5" hidden="1" outlineLevel="1">
      <c r="A1179" s="33" t="s">
        <v>290</v>
      </c>
      <c r="B1179" s="34" t="s">
        <v>1864</v>
      </c>
      <c r="C1179" s="33">
        <v>2020</v>
      </c>
      <c r="D1179" s="33"/>
      <c r="E1179" s="33">
        <v>179</v>
      </c>
      <c r="F1179" s="33">
        <v>20</v>
      </c>
    </row>
    <row r="1180" spans="1:6" s="36" customFormat="1" ht="78.75" hidden="1" outlineLevel="1">
      <c r="A1180" s="33" t="s">
        <v>290</v>
      </c>
      <c r="B1180" s="34" t="s">
        <v>1865</v>
      </c>
      <c r="C1180" s="33">
        <v>2020</v>
      </c>
      <c r="D1180" s="33"/>
      <c r="E1180" s="33">
        <v>427</v>
      </c>
      <c r="F1180" s="33">
        <v>7</v>
      </c>
    </row>
    <row r="1181" spans="1:6" s="36" customFormat="1" ht="110.25" hidden="1" outlineLevel="1">
      <c r="A1181" s="33" t="s">
        <v>290</v>
      </c>
      <c r="B1181" s="34" t="s">
        <v>585</v>
      </c>
      <c r="C1181" s="33">
        <v>2020</v>
      </c>
      <c r="D1181" s="33"/>
      <c r="E1181" s="33">
        <v>10</v>
      </c>
      <c r="F1181" s="33">
        <v>15</v>
      </c>
    </row>
    <row r="1182" spans="1:6" s="36" customFormat="1" ht="173.25" hidden="1" outlineLevel="1">
      <c r="A1182" s="33" t="s">
        <v>290</v>
      </c>
      <c r="B1182" s="34" t="s">
        <v>465</v>
      </c>
      <c r="C1182" s="33">
        <v>2020</v>
      </c>
      <c r="D1182" s="33"/>
      <c r="E1182" s="33">
        <v>15</v>
      </c>
      <c r="F1182" s="33">
        <v>8</v>
      </c>
    </row>
    <row r="1183" spans="1:6" s="36" customFormat="1" ht="94.5" hidden="1" outlineLevel="1">
      <c r="A1183" s="33" t="s">
        <v>290</v>
      </c>
      <c r="B1183" s="34" t="s">
        <v>1866</v>
      </c>
      <c r="C1183" s="33">
        <v>2020</v>
      </c>
      <c r="D1183" s="33"/>
      <c r="E1183" s="33">
        <v>293</v>
      </c>
      <c r="F1183" s="33">
        <v>15</v>
      </c>
    </row>
    <row r="1184" spans="1:6" s="36" customFormat="1" ht="110.25" hidden="1" outlineLevel="1">
      <c r="A1184" s="33" t="s">
        <v>290</v>
      </c>
      <c r="B1184" s="34" t="s">
        <v>677</v>
      </c>
      <c r="C1184" s="33">
        <v>2020</v>
      </c>
      <c r="D1184" s="33"/>
      <c r="E1184" s="33">
        <v>25</v>
      </c>
      <c r="F1184" s="33">
        <v>63</v>
      </c>
    </row>
    <row r="1185" spans="1:6" s="36" customFormat="1" ht="126" hidden="1" outlineLevel="1">
      <c r="A1185" s="33" t="s">
        <v>290</v>
      </c>
      <c r="B1185" s="34" t="s">
        <v>467</v>
      </c>
      <c r="C1185" s="33">
        <v>2020</v>
      </c>
      <c r="D1185" s="33"/>
      <c r="E1185" s="33">
        <v>204</v>
      </c>
      <c r="F1185" s="33">
        <v>15</v>
      </c>
    </row>
    <row r="1186" spans="1:6" s="36" customFormat="1" ht="126" hidden="1" outlineLevel="1">
      <c r="A1186" s="33" t="s">
        <v>290</v>
      </c>
      <c r="B1186" s="34" t="s">
        <v>1867</v>
      </c>
      <c r="C1186" s="33">
        <v>2020</v>
      </c>
      <c r="D1186" s="33"/>
      <c r="E1186" s="33">
        <v>252</v>
      </c>
      <c r="F1186" s="33">
        <v>20</v>
      </c>
    </row>
    <row r="1187" spans="1:6" s="36" customFormat="1" ht="110.25" hidden="1" outlineLevel="1">
      <c r="A1187" s="33" t="s">
        <v>290</v>
      </c>
      <c r="B1187" s="34" t="s">
        <v>1868</v>
      </c>
      <c r="C1187" s="33">
        <v>2020</v>
      </c>
      <c r="D1187" s="33"/>
      <c r="E1187" s="33">
        <v>64</v>
      </c>
      <c r="F1187" s="33">
        <v>15</v>
      </c>
    </row>
    <row r="1188" spans="1:6" s="36" customFormat="1" ht="94.5" hidden="1" outlineLevel="1">
      <c r="A1188" s="33" t="s">
        <v>290</v>
      </c>
      <c r="B1188" s="34" t="s">
        <v>1869</v>
      </c>
      <c r="C1188" s="33">
        <v>2020</v>
      </c>
      <c r="D1188" s="33"/>
      <c r="E1188" s="33">
        <v>49</v>
      </c>
      <c r="F1188" s="33">
        <v>15</v>
      </c>
    </row>
    <row r="1189" spans="1:6" s="36" customFormat="1" ht="110.25" hidden="1" outlineLevel="1">
      <c r="A1189" s="33" t="s">
        <v>290</v>
      </c>
      <c r="B1189" s="34" t="s">
        <v>1870</v>
      </c>
      <c r="C1189" s="33">
        <v>2020</v>
      </c>
      <c r="D1189" s="33"/>
      <c r="E1189" s="33">
        <v>139</v>
      </c>
      <c r="F1189" s="33">
        <v>24</v>
      </c>
    </row>
    <row r="1190" spans="1:6" s="36" customFormat="1" ht="94.5" hidden="1" outlineLevel="1">
      <c r="A1190" s="33" t="s">
        <v>290</v>
      </c>
      <c r="B1190" s="34" t="s">
        <v>1871</v>
      </c>
      <c r="C1190" s="33">
        <v>2020</v>
      </c>
      <c r="D1190" s="33"/>
      <c r="E1190" s="33">
        <v>410</v>
      </c>
      <c r="F1190" s="33">
        <v>5.5</v>
      </c>
    </row>
    <row r="1191" spans="1:6" s="36" customFormat="1" ht="78.75" hidden="1" outlineLevel="1">
      <c r="A1191" s="33" t="s">
        <v>290</v>
      </c>
      <c r="B1191" s="34" t="s">
        <v>1872</v>
      </c>
      <c r="C1191" s="33">
        <v>2020</v>
      </c>
      <c r="D1191" s="33"/>
      <c r="E1191" s="33">
        <v>108</v>
      </c>
      <c r="F1191" s="33">
        <v>10</v>
      </c>
    </row>
    <row r="1192" spans="1:6" s="36" customFormat="1" ht="94.5" hidden="1" outlineLevel="1">
      <c r="A1192" s="33" t="s">
        <v>290</v>
      </c>
      <c r="B1192" s="34" t="s">
        <v>1873</v>
      </c>
      <c r="C1192" s="33">
        <v>2020</v>
      </c>
      <c r="D1192" s="33"/>
      <c r="E1192" s="33">
        <v>164</v>
      </c>
      <c r="F1192" s="33">
        <v>15</v>
      </c>
    </row>
    <row r="1193" spans="1:6" s="36" customFormat="1" ht="126" hidden="1" outlineLevel="1">
      <c r="A1193" s="33" t="s">
        <v>290</v>
      </c>
      <c r="B1193" s="34" t="s">
        <v>695</v>
      </c>
      <c r="C1193" s="33">
        <v>2020</v>
      </c>
      <c r="D1193" s="33"/>
      <c r="E1193" s="33">
        <v>15</v>
      </c>
      <c r="F1193" s="33">
        <v>150</v>
      </c>
    </row>
    <row r="1194" spans="1:6" s="36" customFormat="1" ht="126" hidden="1" outlineLevel="1">
      <c r="A1194" s="33" t="s">
        <v>290</v>
      </c>
      <c r="B1194" s="34" t="s">
        <v>587</v>
      </c>
      <c r="C1194" s="33">
        <v>2020</v>
      </c>
      <c r="D1194" s="33"/>
      <c r="E1194" s="33">
        <v>161</v>
      </c>
      <c r="F1194" s="33">
        <v>150</v>
      </c>
    </row>
    <row r="1195" spans="1:6" s="36" customFormat="1" ht="110.25" hidden="1" outlineLevel="1">
      <c r="A1195" s="33" t="s">
        <v>290</v>
      </c>
      <c r="B1195" s="34" t="s">
        <v>1874</v>
      </c>
      <c r="C1195" s="33">
        <v>2020</v>
      </c>
      <c r="D1195" s="33"/>
      <c r="E1195" s="33">
        <v>353</v>
      </c>
      <c r="F1195" s="33">
        <v>15</v>
      </c>
    </row>
    <row r="1196" spans="1:6" s="36" customFormat="1" ht="78.75" hidden="1" outlineLevel="1">
      <c r="A1196" s="33" t="s">
        <v>290</v>
      </c>
      <c r="B1196" s="34" t="s">
        <v>1875</v>
      </c>
      <c r="C1196" s="33">
        <v>2020</v>
      </c>
      <c r="D1196" s="33"/>
      <c r="E1196" s="33">
        <v>165</v>
      </c>
      <c r="F1196" s="33">
        <v>10</v>
      </c>
    </row>
    <row r="1197" spans="1:6" s="36" customFormat="1" ht="94.5" hidden="1" outlineLevel="1">
      <c r="A1197" s="33" t="s">
        <v>290</v>
      </c>
      <c r="B1197" s="34" t="s">
        <v>1876</v>
      </c>
      <c r="C1197" s="33">
        <v>2020</v>
      </c>
      <c r="D1197" s="33"/>
      <c r="E1197" s="33">
        <v>103</v>
      </c>
      <c r="F1197" s="33">
        <v>5</v>
      </c>
    </row>
    <row r="1198" spans="1:6" s="36" customFormat="1" ht="94.5" hidden="1" outlineLevel="1">
      <c r="A1198" s="33" t="s">
        <v>290</v>
      </c>
      <c r="B1198" s="34" t="s">
        <v>1877</v>
      </c>
      <c r="C1198" s="33">
        <v>2020</v>
      </c>
      <c r="D1198" s="33"/>
      <c r="E1198" s="33">
        <v>75</v>
      </c>
      <c r="F1198" s="33">
        <v>15</v>
      </c>
    </row>
    <row r="1199" spans="1:6" s="36" customFormat="1" ht="94.5" hidden="1" outlineLevel="1">
      <c r="A1199" s="33" t="s">
        <v>290</v>
      </c>
      <c r="B1199" s="34" t="s">
        <v>1878</v>
      </c>
      <c r="C1199" s="33">
        <v>2020</v>
      </c>
      <c r="D1199" s="33"/>
      <c r="E1199" s="33">
        <v>159</v>
      </c>
      <c r="F1199" s="33">
        <v>100</v>
      </c>
    </row>
    <row r="1200" spans="1:6" s="36" customFormat="1" ht="110.25" hidden="1" outlineLevel="1">
      <c r="A1200" s="33" t="s">
        <v>290</v>
      </c>
      <c r="B1200" s="34" t="s">
        <v>1879</v>
      </c>
      <c r="C1200" s="33">
        <v>2020</v>
      </c>
      <c r="D1200" s="33"/>
      <c r="E1200" s="33">
        <v>5</v>
      </c>
      <c r="F1200" s="33">
        <v>90</v>
      </c>
    </row>
    <row r="1201" spans="1:6" s="36" customFormat="1" ht="94.5" hidden="1" outlineLevel="1">
      <c r="A1201" s="33" t="s">
        <v>290</v>
      </c>
      <c r="B1201" s="34" t="s">
        <v>1880</v>
      </c>
      <c r="C1201" s="33">
        <v>2020</v>
      </c>
      <c r="D1201" s="33"/>
      <c r="E1201" s="33">
        <v>5</v>
      </c>
      <c r="F1201" s="33">
        <v>50</v>
      </c>
    </row>
    <row r="1202" spans="1:6" s="36" customFormat="1" ht="78.75" hidden="1" outlineLevel="1">
      <c r="A1202" s="33" t="s">
        <v>290</v>
      </c>
      <c r="B1202" s="34" t="s">
        <v>1881</v>
      </c>
      <c r="C1202" s="33">
        <v>2020</v>
      </c>
      <c r="D1202" s="33"/>
      <c r="E1202" s="33">
        <v>119</v>
      </c>
      <c r="F1202" s="33">
        <v>15</v>
      </c>
    </row>
    <row r="1203" spans="1:6" s="36" customFormat="1" ht="78.75" hidden="1" outlineLevel="1">
      <c r="A1203" s="33" t="s">
        <v>290</v>
      </c>
      <c r="B1203" s="34" t="s">
        <v>1882</v>
      </c>
      <c r="C1203" s="33">
        <v>2020</v>
      </c>
      <c r="D1203" s="33"/>
      <c r="E1203" s="33">
        <v>129</v>
      </c>
      <c r="F1203" s="33">
        <v>7</v>
      </c>
    </row>
    <row r="1204" spans="1:6" s="36" customFormat="1" ht="78.75" hidden="1" outlineLevel="1">
      <c r="A1204" s="33" t="s">
        <v>290</v>
      </c>
      <c r="B1204" s="34" t="s">
        <v>1883</v>
      </c>
      <c r="C1204" s="33">
        <v>2020</v>
      </c>
      <c r="D1204" s="33"/>
      <c r="E1204" s="33">
        <v>82</v>
      </c>
      <c r="F1204" s="33">
        <v>15</v>
      </c>
    </row>
    <row r="1205" spans="1:6" s="36" customFormat="1" ht="78.75" hidden="1" outlineLevel="1">
      <c r="A1205" s="33" t="s">
        <v>290</v>
      </c>
      <c r="B1205" s="34" t="s">
        <v>1884</v>
      </c>
      <c r="C1205" s="33">
        <v>2020</v>
      </c>
      <c r="D1205" s="33"/>
      <c r="E1205" s="33">
        <v>75</v>
      </c>
      <c r="F1205" s="33">
        <v>10</v>
      </c>
    </row>
    <row r="1206" spans="1:6" s="36" customFormat="1" ht="78.75" hidden="1" outlineLevel="1">
      <c r="A1206" s="33" t="s">
        <v>290</v>
      </c>
      <c r="B1206" s="34" t="s">
        <v>1885</v>
      </c>
      <c r="C1206" s="33">
        <v>2020</v>
      </c>
      <c r="D1206" s="33"/>
      <c r="E1206" s="33">
        <v>80</v>
      </c>
      <c r="F1206" s="33">
        <v>10</v>
      </c>
    </row>
    <row r="1207" spans="1:6" s="36" customFormat="1" ht="78.75" hidden="1" outlineLevel="1">
      <c r="A1207" s="33" t="s">
        <v>290</v>
      </c>
      <c r="B1207" s="34" t="s">
        <v>1886</v>
      </c>
      <c r="C1207" s="33">
        <v>2020</v>
      </c>
      <c r="D1207" s="33"/>
      <c r="E1207" s="33">
        <v>200</v>
      </c>
      <c r="F1207" s="33">
        <v>15</v>
      </c>
    </row>
    <row r="1208" spans="1:6" s="36" customFormat="1" ht="78.75" hidden="1" outlineLevel="1">
      <c r="A1208" s="33" t="s">
        <v>290</v>
      </c>
      <c r="B1208" s="34" t="s">
        <v>1887</v>
      </c>
      <c r="C1208" s="33">
        <v>2020</v>
      </c>
      <c r="D1208" s="33"/>
      <c r="E1208" s="33">
        <v>30</v>
      </c>
      <c r="F1208" s="33">
        <v>10</v>
      </c>
    </row>
    <row r="1209" spans="1:6" s="36" customFormat="1" ht="94.5" hidden="1" outlineLevel="1">
      <c r="A1209" s="33" t="s">
        <v>290</v>
      </c>
      <c r="B1209" s="34" t="s">
        <v>1888</v>
      </c>
      <c r="C1209" s="33">
        <v>2020</v>
      </c>
      <c r="D1209" s="33"/>
      <c r="E1209" s="33">
        <v>57</v>
      </c>
      <c r="F1209" s="33">
        <v>5</v>
      </c>
    </row>
    <row r="1210" spans="1:6" s="36" customFormat="1" ht="78.75" hidden="1" outlineLevel="1">
      <c r="A1210" s="33" t="s">
        <v>290</v>
      </c>
      <c r="B1210" s="34" t="s">
        <v>1889</v>
      </c>
      <c r="C1210" s="33">
        <v>2020</v>
      </c>
      <c r="D1210" s="33"/>
      <c r="E1210" s="33">
        <v>120</v>
      </c>
      <c r="F1210" s="33">
        <v>15</v>
      </c>
    </row>
    <row r="1211" spans="1:6" s="36" customFormat="1" ht="78.75" hidden="1" outlineLevel="1">
      <c r="A1211" s="33" t="s">
        <v>290</v>
      </c>
      <c r="B1211" s="34" t="s">
        <v>1890</v>
      </c>
      <c r="C1211" s="33">
        <v>2020</v>
      </c>
      <c r="D1211" s="33"/>
      <c r="E1211" s="33">
        <v>50</v>
      </c>
      <c r="F1211" s="33">
        <v>15</v>
      </c>
    </row>
    <row r="1212" spans="1:6" s="36" customFormat="1" ht="78.75" hidden="1" outlineLevel="1">
      <c r="A1212" s="33" t="s">
        <v>290</v>
      </c>
      <c r="B1212" s="34" t="s">
        <v>1891</v>
      </c>
      <c r="C1212" s="33">
        <v>2020</v>
      </c>
      <c r="D1212" s="33"/>
      <c r="E1212" s="33">
        <v>30</v>
      </c>
      <c r="F1212" s="33">
        <v>15</v>
      </c>
    </row>
    <row r="1213" spans="1:6" s="36" customFormat="1" ht="78.75" hidden="1" outlineLevel="1">
      <c r="A1213" s="33" t="s">
        <v>290</v>
      </c>
      <c r="B1213" s="34" t="s">
        <v>1892</v>
      </c>
      <c r="C1213" s="33">
        <v>2020</v>
      </c>
      <c r="D1213" s="33"/>
      <c r="E1213" s="33">
        <v>70</v>
      </c>
      <c r="F1213" s="33">
        <v>15</v>
      </c>
    </row>
    <row r="1214" spans="1:6" s="36" customFormat="1" ht="78.75" hidden="1" outlineLevel="1">
      <c r="A1214" s="33" t="s">
        <v>290</v>
      </c>
      <c r="B1214" s="34" t="s">
        <v>1893</v>
      </c>
      <c r="C1214" s="33">
        <v>2020</v>
      </c>
      <c r="D1214" s="33"/>
      <c r="E1214" s="33">
        <v>150</v>
      </c>
      <c r="F1214" s="33">
        <v>15</v>
      </c>
    </row>
    <row r="1215" spans="1:6" s="36" customFormat="1" ht="94.5" hidden="1" outlineLevel="1">
      <c r="A1215" s="33" t="s">
        <v>290</v>
      </c>
      <c r="B1215" s="34" t="s">
        <v>1894</v>
      </c>
      <c r="C1215" s="33">
        <v>2020</v>
      </c>
      <c r="D1215" s="33"/>
      <c r="E1215" s="33">
        <v>10</v>
      </c>
      <c r="F1215" s="33">
        <v>15</v>
      </c>
    </row>
    <row r="1216" spans="1:6" s="36" customFormat="1" ht="78.75" hidden="1" outlineLevel="1">
      <c r="A1216" s="33" t="s">
        <v>290</v>
      </c>
      <c r="B1216" s="34" t="s">
        <v>1895</v>
      </c>
      <c r="C1216" s="33">
        <v>2020</v>
      </c>
      <c r="D1216" s="33"/>
      <c r="E1216" s="33">
        <v>130</v>
      </c>
      <c r="F1216" s="33">
        <v>25</v>
      </c>
    </row>
    <row r="1217" spans="1:6" s="36" customFormat="1" ht="78.75" hidden="1" outlineLevel="1">
      <c r="A1217" s="33" t="s">
        <v>290</v>
      </c>
      <c r="B1217" s="34" t="s">
        <v>1896</v>
      </c>
      <c r="C1217" s="33">
        <v>2020</v>
      </c>
      <c r="D1217" s="33"/>
      <c r="E1217" s="33">
        <v>50</v>
      </c>
      <c r="F1217" s="33">
        <v>10</v>
      </c>
    </row>
    <row r="1218" spans="1:6" s="36" customFormat="1" ht="78.75" hidden="1" outlineLevel="1">
      <c r="A1218" s="33" t="s">
        <v>290</v>
      </c>
      <c r="B1218" s="34" t="s">
        <v>1897</v>
      </c>
      <c r="C1218" s="33">
        <v>2020</v>
      </c>
      <c r="D1218" s="33"/>
      <c r="E1218" s="33">
        <v>100</v>
      </c>
      <c r="F1218" s="33">
        <v>44</v>
      </c>
    </row>
    <row r="1219" spans="1:6" s="36" customFormat="1" ht="78.75" hidden="1" outlineLevel="1">
      <c r="A1219" s="33" t="s">
        <v>290</v>
      </c>
      <c r="B1219" s="34" t="s">
        <v>1898</v>
      </c>
      <c r="C1219" s="33">
        <v>2020</v>
      </c>
      <c r="D1219" s="33"/>
      <c r="E1219" s="33">
        <v>53</v>
      </c>
      <c r="F1219" s="33">
        <v>15</v>
      </c>
    </row>
    <row r="1220" spans="1:6" s="36" customFormat="1" ht="78.75" hidden="1" outlineLevel="1">
      <c r="A1220" s="33" t="s">
        <v>290</v>
      </c>
      <c r="B1220" s="34" t="s">
        <v>1899</v>
      </c>
      <c r="C1220" s="33">
        <v>2020</v>
      </c>
      <c r="D1220" s="33"/>
      <c r="E1220" s="33">
        <v>90</v>
      </c>
      <c r="F1220" s="33">
        <v>15</v>
      </c>
    </row>
    <row r="1221" spans="1:6" s="36" customFormat="1" ht="78.75" hidden="1" outlineLevel="1">
      <c r="A1221" s="33" t="s">
        <v>290</v>
      </c>
      <c r="B1221" s="34" t="s">
        <v>1900</v>
      </c>
      <c r="C1221" s="33">
        <v>2020</v>
      </c>
      <c r="D1221" s="33"/>
      <c r="E1221" s="33">
        <v>111</v>
      </c>
      <c r="F1221" s="33">
        <v>15</v>
      </c>
    </row>
    <row r="1222" spans="1:6" s="36" customFormat="1" ht="94.5" hidden="1" outlineLevel="1">
      <c r="A1222" s="33" t="s">
        <v>290</v>
      </c>
      <c r="B1222" s="34" t="s">
        <v>1901</v>
      </c>
      <c r="C1222" s="33">
        <v>2020</v>
      </c>
      <c r="D1222" s="33"/>
      <c r="E1222" s="33">
        <v>50</v>
      </c>
      <c r="F1222" s="33">
        <v>15</v>
      </c>
    </row>
    <row r="1223" spans="1:6" s="36" customFormat="1" ht="78.75" hidden="1" outlineLevel="1">
      <c r="A1223" s="33" t="s">
        <v>290</v>
      </c>
      <c r="B1223" s="34" t="s">
        <v>1902</v>
      </c>
      <c r="C1223" s="33">
        <v>2020</v>
      </c>
      <c r="D1223" s="33"/>
      <c r="E1223" s="33">
        <v>110</v>
      </c>
      <c r="F1223" s="33">
        <v>5</v>
      </c>
    </row>
    <row r="1224" spans="1:6" s="36" customFormat="1" ht="78.75" hidden="1" outlineLevel="1">
      <c r="A1224" s="33" t="s">
        <v>290</v>
      </c>
      <c r="B1224" s="34" t="s">
        <v>1903</v>
      </c>
      <c r="C1224" s="33">
        <v>2020</v>
      </c>
      <c r="D1224" s="33"/>
      <c r="E1224" s="33">
        <v>70</v>
      </c>
      <c r="F1224" s="33">
        <v>15</v>
      </c>
    </row>
    <row r="1225" spans="1:6" s="36" customFormat="1" ht="78.75" hidden="1" outlineLevel="1">
      <c r="A1225" s="33" t="s">
        <v>290</v>
      </c>
      <c r="B1225" s="34" t="s">
        <v>1904</v>
      </c>
      <c r="C1225" s="33">
        <v>2020</v>
      </c>
      <c r="D1225" s="33"/>
      <c r="E1225" s="33">
        <v>40</v>
      </c>
      <c r="F1225" s="33">
        <v>5</v>
      </c>
    </row>
    <row r="1226" spans="1:6" s="36" customFormat="1" ht="94.5" hidden="1" outlineLevel="1">
      <c r="A1226" s="33" t="s">
        <v>290</v>
      </c>
      <c r="B1226" s="34" t="s">
        <v>1905</v>
      </c>
      <c r="C1226" s="33">
        <v>2020</v>
      </c>
      <c r="D1226" s="33"/>
      <c r="E1226" s="33">
        <v>30</v>
      </c>
      <c r="F1226" s="33">
        <v>30</v>
      </c>
    </row>
    <row r="1227" spans="1:6" s="36" customFormat="1" ht="78.75" hidden="1" outlineLevel="1">
      <c r="A1227" s="33" t="s">
        <v>290</v>
      </c>
      <c r="B1227" s="34" t="s">
        <v>1906</v>
      </c>
      <c r="C1227" s="33">
        <v>2020</v>
      </c>
      <c r="D1227" s="33"/>
      <c r="E1227" s="33">
        <v>30</v>
      </c>
      <c r="F1227" s="33">
        <v>15</v>
      </c>
    </row>
    <row r="1228" spans="1:6" s="36" customFormat="1" ht="141.75" hidden="1" outlineLevel="1">
      <c r="A1228" s="33" t="s">
        <v>290</v>
      </c>
      <c r="B1228" s="34" t="s">
        <v>1907</v>
      </c>
      <c r="C1228" s="33">
        <v>2020</v>
      </c>
      <c r="D1228" s="33"/>
      <c r="E1228" s="33">
        <v>25</v>
      </c>
      <c r="F1228" s="33">
        <v>15</v>
      </c>
    </row>
    <row r="1229" spans="1:6" s="36" customFormat="1" ht="110.25" hidden="1" outlineLevel="1">
      <c r="A1229" s="33" t="s">
        <v>290</v>
      </c>
      <c r="B1229" s="34" t="s">
        <v>1908</v>
      </c>
      <c r="C1229" s="33">
        <v>2020</v>
      </c>
      <c r="D1229" s="33"/>
      <c r="E1229" s="33">
        <v>40</v>
      </c>
      <c r="F1229" s="33">
        <v>6</v>
      </c>
    </row>
    <row r="1230" spans="1:6" s="36" customFormat="1" ht="94.5" hidden="1" outlineLevel="1">
      <c r="A1230" s="33" t="s">
        <v>290</v>
      </c>
      <c r="B1230" s="34" t="s">
        <v>1909</v>
      </c>
      <c r="C1230" s="33">
        <v>2020</v>
      </c>
      <c r="D1230" s="33"/>
      <c r="E1230" s="33">
        <v>35</v>
      </c>
      <c r="F1230" s="33">
        <v>15</v>
      </c>
    </row>
    <row r="1231" spans="1:6" s="36" customFormat="1" ht="78.75" hidden="1" outlineLevel="1">
      <c r="A1231" s="33" t="s">
        <v>290</v>
      </c>
      <c r="B1231" s="34" t="s">
        <v>1910</v>
      </c>
      <c r="C1231" s="33">
        <v>2020</v>
      </c>
      <c r="D1231" s="33"/>
      <c r="E1231" s="33">
        <v>146</v>
      </c>
      <c r="F1231" s="33">
        <v>15</v>
      </c>
    </row>
    <row r="1232" spans="1:6" s="36" customFormat="1" ht="63" hidden="1" outlineLevel="1">
      <c r="A1232" s="33" t="s">
        <v>290</v>
      </c>
      <c r="B1232" s="34" t="s">
        <v>1911</v>
      </c>
      <c r="C1232" s="33">
        <v>2020</v>
      </c>
      <c r="D1232" s="33"/>
      <c r="E1232" s="33">
        <v>128</v>
      </c>
      <c r="F1232" s="33">
        <v>290</v>
      </c>
    </row>
    <row r="1233" spans="1:6" s="36" customFormat="1" ht="63" hidden="1" outlineLevel="1">
      <c r="A1233" s="33" t="s">
        <v>290</v>
      </c>
      <c r="B1233" s="34" t="s">
        <v>1912</v>
      </c>
      <c r="C1233" s="33">
        <v>2020</v>
      </c>
      <c r="D1233" s="33"/>
      <c r="E1233" s="33">
        <v>120</v>
      </c>
      <c r="F1233" s="33">
        <v>10</v>
      </c>
    </row>
    <row r="1234" spans="1:6" s="36" customFormat="1" ht="78.75" hidden="1" outlineLevel="1">
      <c r="A1234" s="33" t="s">
        <v>290</v>
      </c>
      <c r="B1234" s="34" t="s">
        <v>1913</v>
      </c>
      <c r="C1234" s="33">
        <v>2020</v>
      </c>
      <c r="D1234" s="33"/>
      <c r="E1234" s="33">
        <v>75</v>
      </c>
      <c r="F1234" s="33">
        <v>15</v>
      </c>
    </row>
    <row r="1235" spans="1:6" s="36" customFormat="1" ht="78.75" hidden="1" outlineLevel="1">
      <c r="A1235" s="33" t="s">
        <v>290</v>
      </c>
      <c r="B1235" s="34" t="s">
        <v>1914</v>
      </c>
      <c r="C1235" s="33">
        <v>2020</v>
      </c>
      <c r="D1235" s="33"/>
      <c r="E1235" s="33">
        <v>50</v>
      </c>
      <c r="F1235" s="33">
        <v>15</v>
      </c>
    </row>
    <row r="1236" spans="1:6" s="36" customFormat="1" ht="78.75" hidden="1" outlineLevel="1">
      <c r="A1236" s="33" t="s">
        <v>290</v>
      </c>
      <c r="B1236" s="34" t="s">
        <v>1915</v>
      </c>
      <c r="C1236" s="33">
        <v>2020</v>
      </c>
      <c r="D1236" s="33"/>
      <c r="E1236" s="33">
        <v>51</v>
      </c>
      <c r="F1236" s="33">
        <v>15</v>
      </c>
    </row>
    <row r="1237" spans="1:6" s="36" customFormat="1" ht="141.75" hidden="1" outlineLevel="1">
      <c r="A1237" s="33" t="s">
        <v>290</v>
      </c>
      <c r="B1237" s="34" t="s">
        <v>1916</v>
      </c>
      <c r="C1237" s="33">
        <v>2020</v>
      </c>
      <c r="D1237" s="33"/>
      <c r="E1237" s="33">
        <v>8</v>
      </c>
      <c r="F1237" s="33">
        <v>50</v>
      </c>
    </row>
    <row r="1238" spans="1:6" s="36" customFormat="1" ht="94.5" hidden="1" outlineLevel="1">
      <c r="A1238" s="33" t="s">
        <v>290</v>
      </c>
      <c r="B1238" s="34" t="s">
        <v>1917</v>
      </c>
      <c r="C1238" s="33">
        <v>2020</v>
      </c>
      <c r="D1238" s="33"/>
      <c r="E1238" s="33">
        <v>270</v>
      </c>
      <c r="F1238" s="33">
        <v>25</v>
      </c>
    </row>
    <row r="1239" spans="1:6" s="36" customFormat="1" ht="126" hidden="1" outlineLevel="1">
      <c r="A1239" s="33" t="s">
        <v>290</v>
      </c>
      <c r="B1239" s="34" t="s">
        <v>1918</v>
      </c>
      <c r="C1239" s="33">
        <v>2020</v>
      </c>
      <c r="D1239" s="33"/>
      <c r="E1239" s="33">
        <v>100</v>
      </c>
      <c r="F1239" s="33">
        <v>15</v>
      </c>
    </row>
    <row r="1240" spans="1:6" s="36" customFormat="1" ht="78.75" hidden="1" outlineLevel="1">
      <c r="A1240" s="33" t="s">
        <v>290</v>
      </c>
      <c r="B1240" s="34" t="s">
        <v>1919</v>
      </c>
      <c r="C1240" s="33">
        <v>2020</v>
      </c>
      <c r="D1240" s="33"/>
      <c r="E1240" s="33">
        <v>10</v>
      </c>
      <c r="F1240" s="33">
        <v>5</v>
      </c>
    </row>
    <row r="1241" spans="1:6" s="36" customFormat="1" ht="78.75" hidden="1" outlineLevel="1">
      <c r="A1241" s="33" t="s">
        <v>290</v>
      </c>
      <c r="B1241" s="34" t="s">
        <v>1920</v>
      </c>
      <c r="C1241" s="33">
        <v>2020</v>
      </c>
      <c r="D1241" s="33"/>
      <c r="E1241" s="33">
        <v>50</v>
      </c>
      <c r="F1241" s="33">
        <v>15</v>
      </c>
    </row>
    <row r="1242" spans="1:6" s="36" customFormat="1" ht="78.75" hidden="1" outlineLevel="1">
      <c r="A1242" s="33" t="s">
        <v>290</v>
      </c>
      <c r="B1242" s="34" t="s">
        <v>1921</v>
      </c>
      <c r="C1242" s="33">
        <v>2020</v>
      </c>
      <c r="D1242" s="33"/>
      <c r="E1242" s="33">
        <v>140</v>
      </c>
      <c r="F1242" s="33">
        <v>5</v>
      </c>
    </row>
    <row r="1243" spans="1:6" s="36" customFormat="1" ht="78.75" hidden="1" outlineLevel="1">
      <c r="A1243" s="33" t="s">
        <v>290</v>
      </c>
      <c r="B1243" s="34" t="s">
        <v>1922</v>
      </c>
      <c r="C1243" s="33">
        <v>2020</v>
      </c>
      <c r="D1243" s="33"/>
      <c r="E1243" s="33">
        <v>40</v>
      </c>
      <c r="F1243" s="33">
        <v>15</v>
      </c>
    </row>
    <row r="1244" spans="1:6" s="36" customFormat="1" ht="78.75" hidden="1" outlineLevel="1">
      <c r="A1244" s="33" t="s">
        <v>290</v>
      </c>
      <c r="B1244" s="34" t="s">
        <v>1923</v>
      </c>
      <c r="C1244" s="33">
        <v>2020</v>
      </c>
      <c r="D1244" s="33"/>
      <c r="E1244" s="33">
        <v>20</v>
      </c>
      <c r="F1244" s="33">
        <v>1</v>
      </c>
    </row>
    <row r="1245" spans="1:6" s="36" customFormat="1" ht="78.75" hidden="1" outlineLevel="1">
      <c r="A1245" s="33" t="s">
        <v>290</v>
      </c>
      <c r="B1245" s="34" t="s">
        <v>1924</v>
      </c>
      <c r="C1245" s="33">
        <v>2020</v>
      </c>
      <c r="D1245" s="33"/>
      <c r="E1245" s="33">
        <v>100</v>
      </c>
      <c r="F1245" s="33">
        <v>5</v>
      </c>
    </row>
    <row r="1246" spans="1:6" s="36" customFormat="1" ht="110.25" hidden="1" outlineLevel="1">
      <c r="A1246" s="33" t="s">
        <v>290</v>
      </c>
      <c r="B1246" s="34" t="s">
        <v>1925</v>
      </c>
      <c r="C1246" s="33">
        <v>2020</v>
      </c>
      <c r="D1246" s="33"/>
      <c r="E1246" s="33">
        <v>90</v>
      </c>
      <c r="F1246" s="33">
        <v>5</v>
      </c>
    </row>
    <row r="1247" spans="1:6" s="36" customFormat="1" ht="78.75" hidden="1" outlineLevel="1">
      <c r="A1247" s="33" t="s">
        <v>290</v>
      </c>
      <c r="B1247" s="34" t="s">
        <v>1926</v>
      </c>
      <c r="C1247" s="33">
        <v>2020</v>
      </c>
      <c r="D1247" s="33"/>
      <c r="E1247" s="33">
        <v>30</v>
      </c>
      <c r="F1247" s="33">
        <v>101.2</v>
      </c>
    </row>
    <row r="1248" spans="1:6" s="36" customFormat="1" ht="78.75" hidden="1" outlineLevel="1">
      <c r="A1248" s="33" t="s">
        <v>290</v>
      </c>
      <c r="B1248" s="34" t="s">
        <v>1927</v>
      </c>
      <c r="C1248" s="33">
        <v>2020</v>
      </c>
      <c r="D1248" s="33"/>
      <c r="E1248" s="33">
        <v>160</v>
      </c>
      <c r="F1248" s="33">
        <v>15</v>
      </c>
    </row>
    <row r="1249" spans="1:6" s="36" customFormat="1" ht="78.75" hidden="1" outlineLevel="1">
      <c r="A1249" s="33" t="s">
        <v>290</v>
      </c>
      <c r="B1249" s="34" t="s">
        <v>1928</v>
      </c>
      <c r="C1249" s="33">
        <v>2020</v>
      </c>
      <c r="D1249" s="33"/>
      <c r="E1249" s="33">
        <v>215</v>
      </c>
      <c r="F1249" s="33">
        <v>15</v>
      </c>
    </row>
    <row r="1250" spans="1:6" s="36" customFormat="1" ht="94.5" hidden="1" outlineLevel="1">
      <c r="A1250" s="33" t="s">
        <v>290</v>
      </c>
      <c r="B1250" s="34" t="s">
        <v>1929</v>
      </c>
      <c r="C1250" s="33">
        <v>2020</v>
      </c>
      <c r="D1250" s="33"/>
      <c r="E1250" s="33">
        <v>100</v>
      </c>
      <c r="F1250" s="33">
        <v>5</v>
      </c>
    </row>
    <row r="1251" spans="1:6" s="36" customFormat="1" ht="94.5" hidden="1" outlineLevel="1">
      <c r="A1251" s="33" t="s">
        <v>290</v>
      </c>
      <c r="B1251" s="34" t="s">
        <v>1930</v>
      </c>
      <c r="C1251" s="33">
        <v>2020</v>
      </c>
      <c r="D1251" s="33"/>
      <c r="E1251" s="33">
        <v>275</v>
      </c>
      <c r="F1251" s="33">
        <v>10</v>
      </c>
    </row>
    <row r="1252" spans="1:6" s="36" customFormat="1" ht="78.75" hidden="1" outlineLevel="1">
      <c r="A1252" s="33" t="s">
        <v>290</v>
      </c>
      <c r="B1252" s="34" t="s">
        <v>1931</v>
      </c>
      <c r="C1252" s="33">
        <v>2020</v>
      </c>
      <c r="D1252" s="33"/>
      <c r="E1252" s="33">
        <v>60</v>
      </c>
      <c r="F1252" s="33">
        <v>5</v>
      </c>
    </row>
    <row r="1253" spans="1:6" s="36" customFormat="1" ht="78.75" hidden="1" outlineLevel="1">
      <c r="A1253" s="33" t="s">
        <v>290</v>
      </c>
      <c r="B1253" s="34" t="s">
        <v>1932</v>
      </c>
      <c r="C1253" s="33">
        <v>2020</v>
      </c>
      <c r="D1253" s="33"/>
      <c r="E1253" s="33">
        <v>42</v>
      </c>
      <c r="F1253" s="33">
        <v>15</v>
      </c>
    </row>
    <row r="1254" spans="1:6" s="36" customFormat="1" ht="94.5" hidden="1" outlineLevel="1">
      <c r="A1254" s="33" t="s">
        <v>290</v>
      </c>
      <c r="B1254" s="34" t="s">
        <v>1933</v>
      </c>
      <c r="C1254" s="33">
        <v>2020</v>
      </c>
      <c r="D1254" s="33"/>
      <c r="E1254" s="33">
        <v>500</v>
      </c>
      <c r="F1254" s="33">
        <v>14</v>
      </c>
    </row>
    <row r="1255" spans="1:6" s="36" customFormat="1" ht="78.75" hidden="1" outlineLevel="1">
      <c r="A1255" s="33" t="s">
        <v>290</v>
      </c>
      <c r="B1255" s="34" t="s">
        <v>1934</v>
      </c>
      <c r="C1255" s="33">
        <v>2020</v>
      </c>
      <c r="D1255" s="33"/>
      <c r="E1255" s="33">
        <v>274</v>
      </c>
      <c r="F1255" s="33">
        <v>12</v>
      </c>
    </row>
    <row r="1256" spans="1:6" s="36" customFormat="1" ht="94.5" hidden="1" outlineLevel="1">
      <c r="A1256" s="33" t="s">
        <v>290</v>
      </c>
      <c r="B1256" s="34" t="s">
        <v>1935</v>
      </c>
      <c r="C1256" s="33">
        <v>2020</v>
      </c>
      <c r="D1256" s="33"/>
      <c r="E1256" s="33">
        <v>115</v>
      </c>
      <c r="F1256" s="33">
        <v>103</v>
      </c>
    </row>
    <row r="1257" spans="1:6" s="36" customFormat="1" ht="126" hidden="1" outlineLevel="1">
      <c r="A1257" s="33" t="s">
        <v>290</v>
      </c>
      <c r="B1257" s="34" t="s">
        <v>1936</v>
      </c>
      <c r="C1257" s="33">
        <v>2020</v>
      </c>
      <c r="D1257" s="33"/>
      <c r="E1257" s="33">
        <v>5</v>
      </c>
      <c r="F1257" s="33">
        <v>40</v>
      </c>
    </row>
    <row r="1258" spans="1:6" s="36" customFormat="1" ht="78.75" hidden="1" outlineLevel="1">
      <c r="A1258" s="33" t="s">
        <v>290</v>
      </c>
      <c r="B1258" s="34" t="s">
        <v>1937</v>
      </c>
      <c r="C1258" s="33">
        <v>2020</v>
      </c>
      <c r="D1258" s="33"/>
      <c r="E1258" s="33">
        <v>80</v>
      </c>
      <c r="F1258" s="33">
        <v>5</v>
      </c>
    </row>
    <row r="1259" spans="1:6" s="36" customFormat="1" ht="78.75" hidden="1" outlineLevel="1">
      <c r="A1259" s="33" t="s">
        <v>290</v>
      </c>
      <c r="B1259" s="34" t="s">
        <v>1938</v>
      </c>
      <c r="C1259" s="33">
        <v>2020</v>
      </c>
      <c r="D1259" s="33"/>
      <c r="E1259" s="33">
        <v>100</v>
      </c>
      <c r="F1259" s="33">
        <v>15</v>
      </c>
    </row>
    <row r="1260" spans="1:6" s="36" customFormat="1" ht="78.75" hidden="1" outlineLevel="1">
      <c r="A1260" s="33" t="s">
        <v>290</v>
      </c>
      <c r="B1260" s="34" t="s">
        <v>1939</v>
      </c>
      <c r="C1260" s="33">
        <v>2020</v>
      </c>
      <c r="D1260" s="33"/>
      <c r="E1260" s="33">
        <v>140</v>
      </c>
      <c r="F1260" s="33">
        <v>14</v>
      </c>
    </row>
    <row r="1261" spans="1:6" s="36" customFormat="1" ht="78.75" hidden="1" outlineLevel="1">
      <c r="A1261" s="33" t="s">
        <v>290</v>
      </c>
      <c r="B1261" s="34" t="s">
        <v>1940</v>
      </c>
      <c r="C1261" s="33">
        <v>2020</v>
      </c>
      <c r="D1261" s="33"/>
      <c r="E1261" s="33">
        <v>40</v>
      </c>
      <c r="F1261" s="33">
        <v>5</v>
      </c>
    </row>
    <row r="1262" spans="1:6" s="36" customFormat="1" ht="94.5" hidden="1" outlineLevel="1">
      <c r="A1262" s="33" t="s">
        <v>290</v>
      </c>
      <c r="B1262" s="34" t="s">
        <v>1941</v>
      </c>
      <c r="C1262" s="33">
        <v>2020</v>
      </c>
      <c r="D1262" s="33"/>
      <c r="E1262" s="33">
        <v>16</v>
      </c>
      <c r="F1262" s="33">
        <v>63</v>
      </c>
    </row>
    <row r="1263" spans="1:6" s="36" customFormat="1" ht="94.5" hidden="1" outlineLevel="1">
      <c r="A1263" s="33" t="s">
        <v>290</v>
      </c>
      <c r="B1263" s="34" t="s">
        <v>1942</v>
      </c>
      <c r="C1263" s="33">
        <v>2020</v>
      </c>
      <c r="D1263" s="33"/>
      <c r="E1263" s="33">
        <v>75</v>
      </c>
      <c r="F1263" s="33">
        <v>3</v>
      </c>
    </row>
    <row r="1264" spans="1:6" s="36" customFormat="1" ht="78.75" hidden="1" outlineLevel="1">
      <c r="A1264" s="33" t="s">
        <v>290</v>
      </c>
      <c r="B1264" s="34" t="s">
        <v>1943</v>
      </c>
      <c r="C1264" s="33">
        <v>2020</v>
      </c>
      <c r="D1264" s="33"/>
      <c r="E1264" s="33">
        <v>30</v>
      </c>
      <c r="F1264" s="33">
        <v>12</v>
      </c>
    </row>
    <row r="1265" spans="1:6" s="36" customFormat="1" ht="78.75" hidden="1" outlineLevel="1">
      <c r="A1265" s="33" t="s">
        <v>290</v>
      </c>
      <c r="B1265" s="34" t="s">
        <v>1944</v>
      </c>
      <c r="C1265" s="33">
        <v>2020</v>
      </c>
      <c r="D1265" s="33"/>
      <c r="E1265" s="33">
        <v>20</v>
      </c>
      <c r="F1265" s="33">
        <v>6</v>
      </c>
    </row>
    <row r="1266" spans="1:6" s="36" customFormat="1" ht="78.75" hidden="1" outlineLevel="1">
      <c r="A1266" s="33" t="s">
        <v>290</v>
      </c>
      <c r="B1266" s="34" t="s">
        <v>1945</v>
      </c>
      <c r="C1266" s="33">
        <v>2020</v>
      </c>
      <c r="D1266" s="33"/>
      <c r="E1266" s="33">
        <v>55</v>
      </c>
      <c r="F1266" s="33">
        <v>5</v>
      </c>
    </row>
    <row r="1267" spans="1:6" s="36" customFormat="1" ht="78.75" hidden="1" outlineLevel="1">
      <c r="A1267" s="33" t="s">
        <v>290</v>
      </c>
      <c r="B1267" s="34" t="s">
        <v>1946</v>
      </c>
      <c r="C1267" s="33">
        <v>2020</v>
      </c>
      <c r="D1267" s="33"/>
      <c r="E1267" s="33">
        <v>50</v>
      </c>
      <c r="F1267" s="33">
        <v>15</v>
      </c>
    </row>
    <row r="1268" spans="1:6" s="36" customFormat="1" ht="78.75" hidden="1" outlineLevel="1">
      <c r="A1268" s="33" t="s">
        <v>290</v>
      </c>
      <c r="B1268" s="34" t="s">
        <v>1947</v>
      </c>
      <c r="C1268" s="33">
        <v>2020</v>
      </c>
      <c r="D1268" s="33"/>
      <c r="E1268" s="33">
        <v>60</v>
      </c>
      <c r="F1268" s="33">
        <v>15</v>
      </c>
    </row>
    <row r="1269" spans="1:6" s="36" customFormat="1" ht="78.75" hidden="1" outlineLevel="1">
      <c r="A1269" s="33" t="s">
        <v>290</v>
      </c>
      <c r="B1269" s="34" t="s">
        <v>1948</v>
      </c>
      <c r="C1269" s="33">
        <v>2020</v>
      </c>
      <c r="D1269" s="33"/>
      <c r="E1269" s="33">
        <v>130</v>
      </c>
      <c r="F1269" s="33">
        <v>15</v>
      </c>
    </row>
    <row r="1270" spans="1:6" s="36" customFormat="1" ht="78.75" hidden="1" outlineLevel="1">
      <c r="A1270" s="33" t="s">
        <v>290</v>
      </c>
      <c r="B1270" s="34" t="s">
        <v>1949</v>
      </c>
      <c r="C1270" s="33">
        <v>2020</v>
      </c>
      <c r="D1270" s="33"/>
      <c r="E1270" s="33">
        <v>60</v>
      </c>
      <c r="F1270" s="33">
        <v>20</v>
      </c>
    </row>
    <row r="1271" spans="1:6" s="36" customFormat="1" ht="78.75" hidden="1" outlineLevel="1">
      <c r="A1271" s="33" t="s">
        <v>290</v>
      </c>
      <c r="B1271" s="34" t="s">
        <v>1950</v>
      </c>
      <c r="C1271" s="33">
        <v>2020</v>
      </c>
      <c r="D1271" s="33"/>
      <c r="E1271" s="33">
        <v>90</v>
      </c>
      <c r="F1271" s="33">
        <v>45</v>
      </c>
    </row>
    <row r="1272" spans="1:6" s="36" customFormat="1" ht="78.75" hidden="1" outlineLevel="1">
      <c r="A1272" s="33" t="s">
        <v>290</v>
      </c>
      <c r="B1272" s="34" t="s">
        <v>1951</v>
      </c>
      <c r="C1272" s="33">
        <v>2020</v>
      </c>
      <c r="D1272" s="33"/>
      <c r="E1272" s="33">
        <v>180</v>
      </c>
      <c r="F1272" s="33">
        <v>5</v>
      </c>
    </row>
    <row r="1273" spans="1:6" s="36" customFormat="1" ht="141.75" hidden="1" outlineLevel="1">
      <c r="A1273" s="33" t="s">
        <v>290</v>
      </c>
      <c r="B1273" s="34" t="s">
        <v>1952</v>
      </c>
      <c r="C1273" s="33">
        <v>2020</v>
      </c>
      <c r="D1273" s="33"/>
      <c r="E1273" s="33">
        <v>152</v>
      </c>
      <c r="F1273" s="33">
        <v>6</v>
      </c>
    </row>
    <row r="1274" spans="1:6" s="36" customFormat="1" ht="78.75" hidden="1" outlineLevel="1">
      <c r="A1274" s="33" t="s">
        <v>290</v>
      </c>
      <c r="B1274" s="34" t="s">
        <v>1953</v>
      </c>
      <c r="C1274" s="33">
        <v>2020</v>
      </c>
      <c r="D1274" s="33"/>
      <c r="E1274" s="33">
        <v>35</v>
      </c>
      <c r="F1274" s="33">
        <v>14</v>
      </c>
    </row>
    <row r="1275" spans="1:6" s="36" customFormat="1" ht="78.75" hidden="1" outlineLevel="1">
      <c r="A1275" s="33" t="s">
        <v>290</v>
      </c>
      <c r="B1275" s="34" t="s">
        <v>1954</v>
      </c>
      <c r="C1275" s="33">
        <v>2020</v>
      </c>
      <c r="D1275" s="33"/>
      <c r="E1275" s="33">
        <v>160</v>
      </c>
      <c r="F1275" s="33">
        <v>10</v>
      </c>
    </row>
    <row r="1276" spans="1:6" s="36" customFormat="1" ht="94.5" hidden="1" outlineLevel="1">
      <c r="A1276" s="33" t="s">
        <v>290</v>
      </c>
      <c r="B1276" s="34" t="s">
        <v>1955</v>
      </c>
      <c r="C1276" s="33">
        <v>2020</v>
      </c>
      <c r="D1276" s="33"/>
      <c r="E1276" s="33">
        <v>45</v>
      </c>
      <c r="F1276" s="33">
        <v>15</v>
      </c>
    </row>
    <row r="1277" spans="1:6" s="36" customFormat="1" ht="78.75" hidden="1" outlineLevel="1">
      <c r="A1277" s="33" t="s">
        <v>290</v>
      </c>
      <c r="B1277" s="34" t="s">
        <v>1956</v>
      </c>
      <c r="C1277" s="33">
        <v>2020</v>
      </c>
      <c r="D1277" s="33"/>
      <c r="E1277" s="33">
        <v>110</v>
      </c>
      <c r="F1277" s="33">
        <v>13</v>
      </c>
    </row>
    <row r="1278" spans="1:6" s="36" customFormat="1" ht="78.75" hidden="1" outlineLevel="1">
      <c r="A1278" s="33" t="s">
        <v>290</v>
      </c>
      <c r="B1278" s="34" t="s">
        <v>1957</v>
      </c>
      <c r="C1278" s="33">
        <v>2020</v>
      </c>
      <c r="D1278" s="33"/>
      <c r="E1278" s="33">
        <v>100</v>
      </c>
      <c r="F1278" s="33">
        <v>15</v>
      </c>
    </row>
    <row r="1279" spans="1:6" s="36" customFormat="1" ht="78.75" hidden="1" outlineLevel="1">
      <c r="A1279" s="33" t="s">
        <v>290</v>
      </c>
      <c r="B1279" s="34" t="s">
        <v>1958</v>
      </c>
      <c r="C1279" s="33">
        <v>2020</v>
      </c>
      <c r="D1279" s="33"/>
      <c r="E1279" s="33">
        <v>30</v>
      </c>
      <c r="F1279" s="33">
        <v>15</v>
      </c>
    </row>
    <row r="1280" spans="1:6" s="36" customFormat="1" ht="78.75" hidden="1" outlineLevel="1">
      <c r="A1280" s="33" t="s">
        <v>290</v>
      </c>
      <c r="B1280" s="34" t="s">
        <v>1959</v>
      </c>
      <c r="C1280" s="33">
        <v>2020</v>
      </c>
      <c r="D1280" s="33"/>
      <c r="E1280" s="33">
        <v>40</v>
      </c>
      <c r="F1280" s="33">
        <v>15</v>
      </c>
    </row>
    <row r="1281" spans="1:6" s="36" customFormat="1" ht="94.5" hidden="1" outlineLevel="1">
      <c r="A1281" s="33" t="s">
        <v>290</v>
      </c>
      <c r="B1281" s="34" t="s">
        <v>1960</v>
      </c>
      <c r="C1281" s="33">
        <v>2020</v>
      </c>
      <c r="D1281" s="33"/>
      <c r="E1281" s="33">
        <v>20</v>
      </c>
      <c r="F1281" s="33">
        <v>15</v>
      </c>
    </row>
    <row r="1282" spans="1:6" s="36" customFormat="1" ht="78.75" hidden="1" outlineLevel="1">
      <c r="A1282" s="33" t="s">
        <v>290</v>
      </c>
      <c r="B1282" s="34" t="s">
        <v>1961</v>
      </c>
      <c r="C1282" s="33">
        <v>2020</v>
      </c>
      <c r="D1282" s="33"/>
      <c r="E1282" s="33">
        <v>125</v>
      </c>
      <c r="F1282" s="33">
        <v>15</v>
      </c>
    </row>
    <row r="1283" spans="1:6" s="36" customFormat="1" ht="78.75" hidden="1" outlineLevel="1">
      <c r="A1283" s="33" t="s">
        <v>290</v>
      </c>
      <c r="B1283" s="34" t="s">
        <v>1962</v>
      </c>
      <c r="C1283" s="33">
        <v>2020</v>
      </c>
      <c r="D1283" s="33"/>
      <c r="E1283" s="33">
        <v>60</v>
      </c>
      <c r="F1283" s="33">
        <v>15</v>
      </c>
    </row>
    <row r="1284" spans="1:6" s="36" customFormat="1" ht="94.5" hidden="1" outlineLevel="1">
      <c r="A1284" s="33" t="s">
        <v>290</v>
      </c>
      <c r="B1284" s="34" t="s">
        <v>1963</v>
      </c>
      <c r="C1284" s="33">
        <v>2020</v>
      </c>
      <c r="D1284" s="33"/>
      <c r="E1284" s="33">
        <v>120</v>
      </c>
      <c r="F1284" s="33">
        <v>29</v>
      </c>
    </row>
    <row r="1285" spans="1:6" s="36" customFormat="1" ht="78.75" hidden="1" outlineLevel="1">
      <c r="A1285" s="33" t="s">
        <v>290</v>
      </c>
      <c r="B1285" s="34" t="s">
        <v>1964</v>
      </c>
      <c r="C1285" s="33">
        <v>2020</v>
      </c>
      <c r="D1285" s="33"/>
      <c r="E1285" s="33">
        <v>200</v>
      </c>
      <c r="F1285" s="33">
        <v>30</v>
      </c>
    </row>
    <row r="1286" spans="1:6" s="36" customFormat="1" ht="94.5" hidden="1" outlineLevel="1">
      <c r="A1286" s="33" t="s">
        <v>290</v>
      </c>
      <c r="B1286" s="34" t="s">
        <v>1965</v>
      </c>
      <c r="C1286" s="33">
        <v>2020</v>
      </c>
      <c r="D1286" s="33"/>
      <c r="E1286" s="33">
        <v>136</v>
      </c>
      <c r="F1286" s="33">
        <v>15</v>
      </c>
    </row>
    <row r="1287" spans="1:6" s="36" customFormat="1" ht="78.75" hidden="1" outlineLevel="1">
      <c r="A1287" s="33" t="s">
        <v>290</v>
      </c>
      <c r="B1287" s="34" t="s">
        <v>1966</v>
      </c>
      <c r="C1287" s="33">
        <v>2020</v>
      </c>
      <c r="D1287" s="33"/>
      <c r="E1287" s="33">
        <v>20</v>
      </c>
      <c r="F1287" s="33">
        <v>5</v>
      </c>
    </row>
    <row r="1288" spans="1:6" s="36" customFormat="1" ht="78.75" hidden="1" outlineLevel="1">
      <c r="A1288" s="33" t="s">
        <v>290</v>
      </c>
      <c r="B1288" s="34" t="s">
        <v>1967</v>
      </c>
      <c r="C1288" s="33">
        <v>2020</v>
      </c>
      <c r="D1288" s="33"/>
      <c r="E1288" s="33">
        <v>40</v>
      </c>
      <c r="F1288" s="33">
        <v>20</v>
      </c>
    </row>
    <row r="1289" spans="1:6" s="36" customFormat="1" ht="110.25" hidden="1" outlineLevel="1">
      <c r="A1289" s="33" t="s">
        <v>290</v>
      </c>
      <c r="B1289" s="34" t="s">
        <v>1968</v>
      </c>
      <c r="C1289" s="33">
        <v>2020</v>
      </c>
      <c r="D1289" s="33"/>
      <c r="E1289" s="33">
        <v>30</v>
      </c>
      <c r="F1289" s="33">
        <v>30</v>
      </c>
    </row>
    <row r="1290" spans="1:6" s="36" customFormat="1" ht="78.75" hidden="1" outlineLevel="1">
      <c r="A1290" s="33" t="s">
        <v>290</v>
      </c>
      <c r="B1290" s="34" t="s">
        <v>1969</v>
      </c>
      <c r="C1290" s="33">
        <v>2020</v>
      </c>
      <c r="D1290" s="33"/>
      <c r="E1290" s="33">
        <v>21</v>
      </c>
      <c r="F1290" s="33">
        <v>15</v>
      </c>
    </row>
    <row r="1291" spans="1:6" s="36" customFormat="1" ht="63" hidden="1" outlineLevel="1">
      <c r="A1291" s="33" t="s">
        <v>290</v>
      </c>
      <c r="B1291" s="34" t="s">
        <v>1970</v>
      </c>
      <c r="C1291" s="33">
        <v>2020</v>
      </c>
      <c r="D1291" s="33"/>
      <c r="E1291" s="33">
        <v>190</v>
      </c>
      <c r="F1291" s="33">
        <v>15</v>
      </c>
    </row>
    <row r="1292" spans="1:6" s="36" customFormat="1" ht="78.75" hidden="1" outlineLevel="1">
      <c r="A1292" s="33" t="s">
        <v>290</v>
      </c>
      <c r="B1292" s="34" t="s">
        <v>1971</v>
      </c>
      <c r="C1292" s="33">
        <v>2020</v>
      </c>
      <c r="D1292" s="33"/>
      <c r="E1292" s="33">
        <v>270</v>
      </c>
      <c r="F1292" s="33">
        <v>30</v>
      </c>
    </row>
    <row r="1293" spans="1:6" s="36" customFormat="1" ht="78.75" hidden="1" outlineLevel="1">
      <c r="A1293" s="33" t="s">
        <v>290</v>
      </c>
      <c r="B1293" s="34" t="s">
        <v>1972</v>
      </c>
      <c r="C1293" s="33">
        <v>2020</v>
      </c>
      <c r="D1293" s="33"/>
      <c r="E1293" s="33">
        <v>69</v>
      </c>
      <c r="F1293" s="33">
        <v>15</v>
      </c>
    </row>
    <row r="1294" spans="1:6" s="36" customFormat="1" ht="78.75" hidden="1" outlineLevel="1">
      <c r="A1294" s="33" t="s">
        <v>290</v>
      </c>
      <c r="B1294" s="34" t="s">
        <v>1973</v>
      </c>
      <c r="C1294" s="33">
        <v>2020</v>
      </c>
      <c r="D1294" s="33"/>
      <c r="E1294" s="33">
        <v>170</v>
      </c>
      <c r="F1294" s="33">
        <v>10</v>
      </c>
    </row>
    <row r="1295" spans="1:6" s="36" customFormat="1" ht="78.75" hidden="1" outlineLevel="1">
      <c r="A1295" s="33" t="s">
        <v>290</v>
      </c>
      <c r="B1295" s="34" t="s">
        <v>1974</v>
      </c>
      <c r="C1295" s="33">
        <v>2020</v>
      </c>
      <c r="D1295" s="33"/>
      <c r="E1295" s="33">
        <v>80</v>
      </c>
      <c r="F1295" s="33">
        <v>15</v>
      </c>
    </row>
    <row r="1296" spans="1:6" s="36" customFormat="1" ht="78.75" hidden="1" outlineLevel="1">
      <c r="A1296" s="33" t="s">
        <v>290</v>
      </c>
      <c r="B1296" s="34" t="s">
        <v>1975</v>
      </c>
      <c r="C1296" s="33">
        <v>2020</v>
      </c>
      <c r="D1296" s="33"/>
      <c r="E1296" s="33">
        <v>70</v>
      </c>
      <c r="F1296" s="33">
        <v>15</v>
      </c>
    </row>
    <row r="1297" spans="1:6" s="36" customFormat="1" ht="78.75" hidden="1" outlineLevel="1">
      <c r="A1297" s="33" t="s">
        <v>290</v>
      </c>
      <c r="B1297" s="34" t="s">
        <v>1976</v>
      </c>
      <c r="C1297" s="33">
        <v>2020</v>
      </c>
      <c r="D1297" s="33"/>
      <c r="E1297" s="33">
        <v>85</v>
      </c>
      <c r="F1297" s="33">
        <v>15</v>
      </c>
    </row>
    <row r="1298" spans="1:6" s="36" customFormat="1" ht="94.5" hidden="1" outlineLevel="1">
      <c r="A1298" s="33" t="s">
        <v>290</v>
      </c>
      <c r="B1298" s="34" t="s">
        <v>1977</v>
      </c>
      <c r="C1298" s="33">
        <v>2020</v>
      </c>
      <c r="D1298" s="33"/>
      <c r="E1298" s="33">
        <v>110</v>
      </c>
      <c r="F1298" s="33">
        <v>15</v>
      </c>
    </row>
    <row r="1299" spans="1:6" s="36" customFormat="1" ht="94.5" hidden="1" outlineLevel="1">
      <c r="A1299" s="33" t="s">
        <v>290</v>
      </c>
      <c r="B1299" s="34" t="s">
        <v>1978</v>
      </c>
      <c r="C1299" s="33">
        <v>2020</v>
      </c>
      <c r="D1299" s="33"/>
      <c r="E1299" s="33">
        <v>328</v>
      </c>
      <c r="F1299" s="33">
        <v>15</v>
      </c>
    </row>
    <row r="1300" spans="1:6" s="36" customFormat="1" ht="110.25" hidden="1" outlineLevel="1">
      <c r="A1300" s="33" t="s">
        <v>290</v>
      </c>
      <c r="B1300" s="34" t="s">
        <v>1979</v>
      </c>
      <c r="C1300" s="33">
        <v>2020</v>
      </c>
      <c r="D1300" s="33"/>
      <c r="E1300" s="33">
        <v>25</v>
      </c>
      <c r="F1300" s="33">
        <v>30</v>
      </c>
    </row>
    <row r="1301" spans="1:6" s="36" customFormat="1" ht="78.75" hidden="1" outlineLevel="1">
      <c r="A1301" s="33" t="s">
        <v>290</v>
      </c>
      <c r="B1301" s="34" t="s">
        <v>1980</v>
      </c>
      <c r="C1301" s="33">
        <v>2020</v>
      </c>
      <c r="D1301" s="33"/>
      <c r="E1301" s="33">
        <v>94</v>
      </c>
      <c r="F1301" s="33">
        <v>15</v>
      </c>
    </row>
    <row r="1302" spans="1:6" s="36" customFormat="1" ht="110.25" hidden="1" outlineLevel="1">
      <c r="A1302" s="33" t="s">
        <v>290</v>
      </c>
      <c r="B1302" s="34" t="s">
        <v>1981</v>
      </c>
      <c r="C1302" s="33">
        <v>2020</v>
      </c>
      <c r="D1302" s="33"/>
      <c r="E1302" s="33">
        <v>180</v>
      </c>
      <c r="F1302" s="33">
        <v>300</v>
      </c>
    </row>
    <row r="1303" spans="1:6" s="36" customFormat="1" ht="78.75" hidden="1" outlineLevel="1">
      <c r="A1303" s="33" t="s">
        <v>290</v>
      </c>
      <c r="B1303" s="34" t="s">
        <v>1982</v>
      </c>
      <c r="C1303" s="33">
        <v>2020</v>
      </c>
      <c r="D1303" s="33"/>
      <c r="E1303" s="33">
        <v>269</v>
      </c>
      <c r="F1303" s="33">
        <v>5</v>
      </c>
    </row>
    <row r="1304" spans="1:6" s="36" customFormat="1" ht="94.5" hidden="1" outlineLevel="1">
      <c r="A1304" s="33" t="s">
        <v>290</v>
      </c>
      <c r="B1304" s="34" t="s">
        <v>1983</v>
      </c>
      <c r="C1304" s="33">
        <v>2020</v>
      </c>
      <c r="D1304" s="33"/>
      <c r="E1304" s="33">
        <v>30</v>
      </c>
      <c r="F1304" s="33">
        <v>15</v>
      </c>
    </row>
    <row r="1305" spans="1:6" s="36" customFormat="1" ht="78.75" hidden="1" outlineLevel="1">
      <c r="A1305" s="33" t="s">
        <v>290</v>
      </c>
      <c r="B1305" s="34" t="s">
        <v>1984</v>
      </c>
      <c r="C1305" s="33">
        <v>2020</v>
      </c>
      <c r="D1305" s="33"/>
      <c r="E1305" s="33">
        <v>65</v>
      </c>
      <c r="F1305" s="33">
        <v>15</v>
      </c>
    </row>
    <row r="1306" spans="1:6" s="36" customFormat="1" ht="63" hidden="1" outlineLevel="1">
      <c r="A1306" s="33" t="s">
        <v>290</v>
      </c>
      <c r="B1306" s="34" t="s">
        <v>1985</v>
      </c>
      <c r="C1306" s="33">
        <v>2020</v>
      </c>
      <c r="D1306" s="33"/>
      <c r="E1306" s="33">
        <v>100</v>
      </c>
      <c r="F1306" s="33">
        <v>15</v>
      </c>
    </row>
    <row r="1307" spans="1:6" s="36" customFormat="1" ht="94.5" hidden="1" outlineLevel="1">
      <c r="A1307" s="33" t="s">
        <v>290</v>
      </c>
      <c r="B1307" s="34" t="s">
        <v>1986</v>
      </c>
      <c r="C1307" s="33">
        <v>2020</v>
      </c>
      <c r="D1307" s="33"/>
      <c r="E1307" s="33">
        <v>10</v>
      </c>
      <c r="F1307" s="33">
        <v>50</v>
      </c>
    </row>
    <row r="1308" spans="1:6" s="36" customFormat="1" ht="78.75" hidden="1" outlineLevel="1">
      <c r="A1308" s="33" t="s">
        <v>290</v>
      </c>
      <c r="B1308" s="34" t="s">
        <v>1987</v>
      </c>
      <c r="C1308" s="33">
        <v>2020</v>
      </c>
      <c r="D1308" s="33"/>
      <c r="E1308" s="33">
        <v>200</v>
      </c>
      <c r="F1308" s="33">
        <v>15</v>
      </c>
    </row>
    <row r="1309" spans="1:6" s="36" customFormat="1" ht="94.5" hidden="1" outlineLevel="1">
      <c r="A1309" s="33" t="s">
        <v>290</v>
      </c>
      <c r="B1309" s="34" t="s">
        <v>1988</v>
      </c>
      <c r="C1309" s="33">
        <v>2020</v>
      </c>
      <c r="D1309" s="33"/>
      <c r="E1309" s="33">
        <v>10</v>
      </c>
      <c r="F1309" s="33">
        <v>100</v>
      </c>
    </row>
    <row r="1310" spans="1:6" s="36" customFormat="1" ht="78.75" hidden="1" outlineLevel="1">
      <c r="A1310" s="33" t="s">
        <v>290</v>
      </c>
      <c r="B1310" s="34" t="s">
        <v>1989</v>
      </c>
      <c r="C1310" s="33">
        <v>2020</v>
      </c>
      <c r="D1310" s="33"/>
      <c r="E1310" s="33">
        <v>41</v>
      </c>
      <c r="F1310" s="33">
        <v>50</v>
      </c>
    </row>
    <row r="1311" spans="1:6" s="36" customFormat="1" ht="78.75" hidden="1" outlineLevel="1">
      <c r="A1311" s="33" t="s">
        <v>290</v>
      </c>
      <c r="B1311" s="34" t="s">
        <v>1990</v>
      </c>
      <c r="C1311" s="33">
        <v>2020</v>
      </c>
      <c r="D1311" s="33"/>
      <c r="E1311" s="33">
        <v>170</v>
      </c>
      <c r="F1311" s="33">
        <v>70</v>
      </c>
    </row>
    <row r="1312" spans="1:6" s="36" customFormat="1" ht="78.75" hidden="1" outlineLevel="1">
      <c r="A1312" s="33" t="s">
        <v>290</v>
      </c>
      <c r="B1312" s="34" t="s">
        <v>1991</v>
      </c>
      <c r="C1312" s="33">
        <v>2020</v>
      </c>
      <c r="D1312" s="33"/>
      <c r="E1312" s="33">
        <v>36</v>
      </c>
      <c r="F1312" s="33">
        <v>15</v>
      </c>
    </row>
    <row r="1313" spans="1:6" s="36" customFormat="1" ht="78.75" hidden="1" outlineLevel="1">
      <c r="A1313" s="33" t="s">
        <v>290</v>
      </c>
      <c r="B1313" s="34" t="s">
        <v>1992</v>
      </c>
      <c r="C1313" s="33">
        <v>2020</v>
      </c>
      <c r="D1313" s="33"/>
      <c r="E1313" s="33">
        <v>251</v>
      </c>
      <c r="F1313" s="33">
        <v>59</v>
      </c>
    </row>
    <row r="1314" spans="1:6" s="36" customFormat="1" ht="78.75" hidden="1" outlineLevel="1">
      <c r="A1314" s="33" t="s">
        <v>290</v>
      </c>
      <c r="B1314" s="34" t="s">
        <v>1993</v>
      </c>
      <c r="C1314" s="33">
        <v>2020</v>
      </c>
      <c r="D1314" s="33"/>
      <c r="E1314" s="33">
        <v>110</v>
      </c>
      <c r="F1314" s="33">
        <v>15</v>
      </c>
    </row>
    <row r="1315" spans="1:6" s="36" customFormat="1" ht="78.75" hidden="1" outlineLevel="1">
      <c r="A1315" s="33" t="s">
        <v>290</v>
      </c>
      <c r="B1315" s="34" t="s">
        <v>1994</v>
      </c>
      <c r="C1315" s="33">
        <v>2020</v>
      </c>
      <c r="D1315" s="33"/>
      <c r="E1315" s="33">
        <v>80</v>
      </c>
      <c r="F1315" s="33">
        <v>15</v>
      </c>
    </row>
    <row r="1316" spans="1:6" s="36" customFormat="1" ht="78.75" hidden="1" outlineLevel="1">
      <c r="A1316" s="33" t="s">
        <v>290</v>
      </c>
      <c r="B1316" s="34" t="s">
        <v>1995</v>
      </c>
      <c r="C1316" s="33">
        <v>2020</v>
      </c>
      <c r="D1316" s="33"/>
      <c r="E1316" s="33">
        <v>80</v>
      </c>
      <c r="F1316" s="33">
        <v>30</v>
      </c>
    </row>
    <row r="1317" spans="1:6" s="36" customFormat="1" ht="110.25" hidden="1" outlineLevel="1">
      <c r="A1317" s="33" t="s">
        <v>290</v>
      </c>
      <c r="B1317" s="34" t="s">
        <v>1996</v>
      </c>
      <c r="C1317" s="33">
        <v>2020</v>
      </c>
      <c r="D1317" s="33"/>
      <c r="E1317" s="33">
        <v>60</v>
      </c>
      <c r="F1317" s="33">
        <v>15</v>
      </c>
    </row>
    <row r="1318" spans="1:6" s="36" customFormat="1" ht="78.75" hidden="1" outlineLevel="1">
      <c r="A1318" s="33" t="s">
        <v>290</v>
      </c>
      <c r="B1318" s="34" t="s">
        <v>1997</v>
      </c>
      <c r="C1318" s="33">
        <v>2020</v>
      </c>
      <c r="D1318" s="33"/>
      <c r="E1318" s="33">
        <v>214</v>
      </c>
      <c r="F1318" s="33">
        <v>10</v>
      </c>
    </row>
    <row r="1319" spans="1:6" s="36" customFormat="1" ht="78.75" hidden="1" outlineLevel="1">
      <c r="A1319" s="33" t="s">
        <v>290</v>
      </c>
      <c r="B1319" s="34" t="s">
        <v>1998</v>
      </c>
      <c r="C1319" s="33">
        <v>2020</v>
      </c>
      <c r="D1319" s="33"/>
      <c r="E1319" s="33">
        <v>150</v>
      </c>
      <c r="F1319" s="33">
        <v>15</v>
      </c>
    </row>
    <row r="1320" spans="1:6" s="36" customFormat="1" ht="78.75" hidden="1" outlineLevel="1">
      <c r="A1320" s="33" t="s">
        <v>290</v>
      </c>
      <c r="B1320" s="34" t="s">
        <v>1999</v>
      </c>
      <c r="C1320" s="33">
        <v>2020</v>
      </c>
      <c r="D1320" s="33"/>
      <c r="E1320" s="33">
        <v>100</v>
      </c>
      <c r="F1320" s="33">
        <v>14</v>
      </c>
    </row>
    <row r="1321" spans="1:6" s="36" customFormat="1" ht="94.5" hidden="1" outlineLevel="1">
      <c r="A1321" s="33" t="s">
        <v>290</v>
      </c>
      <c r="B1321" s="34" t="s">
        <v>2000</v>
      </c>
      <c r="C1321" s="33">
        <v>2020</v>
      </c>
      <c r="D1321" s="33"/>
      <c r="E1321" s="33">
        <v>98</v>
      </c>
      <c r="F1321" s="33">
        <v>15</v>
      </c>
    </row>
    <row r="1322" spans="1:6" s="36" customFormat="1" ht="110.25" hidden="1" outlineLevel="1">
      <c r="A1322" s="33" t="s">
        <v>290</v>
      </c>
      <c r="B1322" s="34" t="s">
        <v>2001</v>
      </c>
      <c r="C1322" s="33">
        <v>2020</v>
      </c>
      <c r="D1322" s="33"/>
      <c r="E1322" s="33">
        <v>40</v>
      </c>
      <c r="F1322" s="33">
        <v>150</v>
      </c>
    </row>
    <row r="1323" spans="1:6" s="36" customFormat="1" ht="110.25" hidden="1" outlineLevel="1">
      <c r="A1323" s="33" t="s">
        <v>290</v>
      </c>
      <c r="B1323" s="34" t="s">
        <v>2002</v>
      </c>
      <c r="C1323" s="33">
        <v>2020</v>
      </c>
      <c r="D1323" s="33"/>
      <c r="E1323" s="33">
        <v>10</v>
      </c>
      <c r="F1323" s="33">
        <v>15</v>
      </c>
    </row>
    <row r="1324" spans="1:6" s="36" customFormat="1" ht="78.75" hidden="1" outlineLevel="1">
      <c r="A1324" s="33" t="s">
        <v>290</v>
      </c>
      <c r="B1324" s="34" t="s">
        <v>2003</v>
      </c>
      <c r="C1324" s="33">
        <v>2020</v>
      </c>
      <c r="D1324" s="33"/>
      <c r="E1324" s="33">
        <v>182</v>
      </c>
      <c r="F1324" s="33">
        <v>28</v>
      </c>
    </row>
    <row r="1325" spans="1:6" s="36" customFormat="1" ht="78.75" hidden="1" outlineLevel="1">
      <c r="A1325" s="33" t="s">
        <v>290</v>
      </c>
      <c r="B1325" s="34" t="s">
        <v>2004</v>
      </c>
      <c r="C1325" s="33">
        <v>2020</v>
      </c>
      <c r="D1325" s="33"/>
      <c r="E1325" s="33">
        <v>569</v>
      </c>
      <c r="F1325" s="33">
        <v>15</v>
      </c>
    </row>
    <row r="1326" spans="1:6" s="36" customFormat="1" ht="94.5" hidden="1" outlineLevel="1">
      <c r="A1326" s="33" t="s">
        <v>290</v>
      </c>
      <c r="B1326" s="34" t="s">
        <v>2005</v>
      </c>
      <c r="C1326" s="33">
        <v>2020</v>
      </c>
      <c r="D1326" s="33"/>
      <c r="E1326" s="33">
        <v>10</v>
      </c>
      <c r="F1326" s="33">
        <v>145</v>
      </c>
    </row>
    <row r="1327" spans="1:6" s="36" customFormat="1" ht="94.5" hidden="1" outlineLevel="1">
      <c r="A1327" s="33" t="s">
        <v>290</v>
      </c>
      <c r="B1327" s="34" t="s">
        <v>2006</v>
      </c>
      <c r="C1327" s="33">
        <v>2020</v>
      </c>
      <c r="D1327" s="33"/>
      <c r="E1327" s="33">
        <v>5</v>
      </c>
      <c r="F1327" s="33">
        <v>15</v>
      </c>
    </row>
    <row r="1328" spans="1:6" s="36" customFormat="1" ht="78.75" hidden="1" outlineLevel="1">
      <c r="A1328" s="33" t="s">
        <v>290</v>
      </c>
      <c r="B1328" s="34" t="s">
        <v>2007</v>
      </c>
      <c r="C1328" s="33">
        <v>2020</v>
      </c>
      <c r="D1328" s="33"/>
      <c r="E1328" s="33">
        <v>438</v>
      </c>
      <c r="F1328" s="33">
        <v>14</v>
      </c>
    </row>
    <row r="1329" spans="1:6" s="36" customFormat="1" ht="78.75" hidden="1" outlineLevel="1">
      <c r="A1329" s="33" t="s">
        <v>290</v>
      </c>
      <c r="B1329" s="34" t="s">
        <v>2008</v>
      </c>
      <c r="C1329" s="33">
        <v>2020</v>
      </c>
      <c r="D1329" s="33"/>
      <c r="E1329" s="33">
        <v>140</v>
      </c>
      <c r="F1329" s="33">
        <v>15</v>
      </c>
    </row>
    <row r="1330" spans="1:6" s="36" customFormat="1" ht="94.5" hidden="1" outlineLevel="1">
      <c r="A1330" s="33" t="s">
        <v>290</v>
      </c>
      <c r="B1330" s="34" t="s">
        <v>2009</v>
      </c>
      <c r="C1330" s="33">
        <v>2020</v>
      </c>
      <c r="D1330" s="33"/>
      <c r="E1330" s="33">
        <v>10</v>
      </c>
      <c r="F1330" s="33">
        <v>5</v>
      </c>
    </row>
    <row r="1331" spans="1:6" s="36" customFormat="1" ht="94.5" hidden="1" outlineLevel="1">
      <c r="A1331" s="33" t="s">
        <v>290</v>
      </c>
      <c r="B1331" s="34" t="s">
        <v>2010</v>
      </c>
      <c r="C1331" s="33">
        <v>2020</v>
      </c>
      <c r="D1331" s="33"/>
      <c r="E1331" s="33">
        <v>160</v>
      </c>
      <c r="F1331" s="33">
        <v>10</v>
      </c>
    </row>
    <row r="1332" spans="1:6" s="36" customFormat="1" ht="78.75" hidden="1" outlineLevel="1">
      <c r="A1332" s="33" t="s">
        <v>290</v>
      </c>
      <c r="B1332" s="34" t="s">
        <v>2011</v>
      </c>
      <c r="C1332" s="33">
        <v>2020</v>
      </c>
      <c r="D1332" s="33"/>
      <c r="E1332" s="33">
        <v>40</v>
      </c>
      <c r="F1332" s="33">
        <v>15</v>
      </c>
    </row>
    <row r="1333" spans="1:6" s="36" customFormat="1" ht="78.75" hidden="1" outlineLevel="1">
      <c r="A1333" s="33" t="s">
        <v>290</v>
      </c>
      <c r="B1333" s="34" t="s">
        <v>2012</v>
      </c>
      <c r="C1333" s="33">
        <v>2020</v>
      </c>
      <c r="D1333" s="33"/>
      <c r="E1333" s="33">
        <v>40</v>
      </c>
      <c r="F1333" s="33">
        <v>15</v>
      </c>
    </row>
    <row r="1334" spans="1:6" s="36" customFormat="1" ht="78.75" hidden="1" outlineLevel="1">
      <c r="A1334" s="33" t="s">
        <v>290</v>
      </c>
      <c r="B1334" s="34" t="s">
        <v>2013</v>
      </c>
      <c r="C1334" s="33">
        <v>2020</v>
      </c>
      <c r="D1334" s="33"/>
      <c r="E1334" s="33">
        <v>40</v>
      </c>
      <c r="F1334" s="33">
        <v>15</v>
      </c>
    </row>
    <row r="1335" spans="1:6" s="36" customFormat="1" ht="78.75" hidden="1" outlineLevel="1">
      <c r="A1335" s="33" t="s">
        <v>290</v>
      </c>
      <c r="B1335" s="34" t="s">
        <v>2014</v>
      </c>
      <c r="C1335" s="33">
        <v>2020</v>
      </c>
      <c r="D1335" s="33"/>
      <c r="E1335" s="33">
        <v>85</v>
      </c>
      <c r="F1335" s="33">
        <v>15</v>
      </c>
    </row>
    <row r="1336" spans="1:6" s="36" customFormat="1" ht="47.25" hidden="1" outlineLevel="1">
      <c r="A1336" s="33" t="s">
        <v>290</v>
      </c>
      <c r="B1336" s="34" t="s">
        <v>2015</v>
      </c>
      <c r="C1336" s="33">
        <v>2020</v>
      </c>
      <c r="D1336" s="33"/>
      <c r="E1336" s="33">
        <v>120</v>
      </c>
      <c r="F1336" s="33">
        <v>12</v>
      </c>
    </row>
    <row r="1337" spans="1:6" s="36" customFormat="1" ht="78.75" hidden="1" outlineLevel="1">
      <c r="A1337" s="33" t="s">
        <v>290</v>
      </c>
      <c r="B1337" s="34" t="s">
        <v>2016</v>
      </c>
      <c r="C1337" s="33">
        <v>2020</v>
      </c>
      <c r="D1337" s="33"/>
      <c r="E1337" s="33">
        <v>201</v>
      </c>
      <c r="F1337" s="33">
        <v>15</v>
      </c>
    </row>
    <row r="1338" spans="1:6" s="36" customFormat="1" ht="141.75" hidden="1" outlineLevel="1">
      <c r="A1338" s="33" t="s">
        <v>290</v>
      </c>
      <c r="B1338" s="34" t="s">
        <v>2017</v>
      </c>
      <c r="C1338" s="33">
        <v>2020</v>
      </c>
      <c r="D1338" s="33"/>
      <c r="E1338" s="33">
        <v>1829</v>
      </c>
      <c r="F1338" s="33">
        <v>1020</v>
      </c>
    </row>
    <row r="1339" spans="1:6" s="36" customFormat="1" ht="78.75" hidden="1" outlineLevel="1">
      <c r="A1339" s="33" t="s">
        <v>290</v>
      </c>
      <c r="B1339" s="34" t="s">
        <v>2018</v>
      </c>
      <c r="C1339" s="33">
        <v>2020</v>
      </c>
      <c r="D1339" s="33"/>
      <c r="E1339" s="33">
        <v>75</v>
      </c>
      <c r="F1339" s="33">
        <v>12</v>
      </c>
    </row>
    <row r="1340" spans="1:6" s="36" customFormat="1" ht="63" hidden="1" outlineLevel="1">
      <c r="A1340" s="33" t="s">
        <v>290</v>
      </c>
      <c r="B1340" s="34" t="s">
        <v>2019</v>
      </c>
      <c r="C1340" s="33">
        <v>2020</v>
      </c>
      <c r="D1340" s="33"/>
      <c r="E1340" s="33">
        <v>203</v>
      </c>
      <c r="F1340" s="33">
        <v>15</v>
      </c>
    </row>
    <row r="1341" spans="1:6" s="36" customFormat="1" ht="78.75" hidden="1" outlineLevel="1">
      <c r="A1341" s="33" t="s">
        <v>290</v>
      </c>
      <c r="B1341" s="34" t="s">
        <v>2020</v>
      </c>
      <c r="C1341" s="33">
        <v>2020</v>
      </c>
      <c r="D1341" s="33"/>
      <c r="E1341" s="33">
        <v>30</v>
      </c>
      <c r="F1341" s="33">
        <v>15</v>
      </c>
    </row>
    <row r="1342" spans="1:6" s="36" customFormat="1" ht="63" hidden="1" outlineLevel="1">
      <c r="A1342" s="33" t="s">
        <v>290</v>
      </c>
      <c r="B1342" s="34" t="s">
        <v>2021</v>
      </c>
      <c r="C1342" s="33">
        <v>2020</v>
      </c>
      <c r="D1342" s="33"/>
      <c r="E1342" s="33">
        <v>100</v>
      </c>
      <c r="F1342" s="33">
        <v>15</v>
      </c>
    </row>
    <row r="1343" spans="1:6" s="36" customFormat="1" ht="78.75" hidden="1" outlineLevel="1">
      <c r="A1343" s="33" t="s">
        <v>290</v>
      </c>
      <c r="B1343" s="34" t="s">
        <v>2022</v>
      </c>
      <c r="C1343" s="33">
        <v>2020</v>
      </c>
      <c r="D1343" s="33"/>
      <c r="E1343" s="33">
        <v>70</v>
      </c>
      <c r="F1343" s="33">
        <v>15</v>
      </c>
    </row>
    <row r="1344" spans="1:6" s="36" customFormat="1" ht="78.75" hidden="1" outlineLevel="1">
      <c r="A1344" s="33" t="s">
        <v>290</v>
      </c>
      <c r="B1344" s="34" t="s">
        <v>2023</v>
      </c>
      <c r="C1344" s="33">
        <v>2020</v>
      </c>
      <c r="D1344" s="33"/>
      <c r="E1344" s="33">
        <v>60</v>
      </c>
      <c r="F1344" s="33">
        <v>15</v>
      </c>
    </row>
    <row r="1345" spans="1:6" s="36" customFormat="1" ht="47.25" hidden="1" outlineLevel="1">
      <c r="A1345" s="33" t="s">
        <v>290</v>
      </c>
      <c r="B1345" s="34" t="s">
        <v>2024</v>
      </c>
      <c r="C1345" s="33">
        <v>2020</v>
      </c>
      <c r="D1345" s="33"/>
      <c r="E1345" s="33">
        <v>389</v>
      </c>
      <c r="F1345" s="33">
        <v>10</v>
      </c>
    </row>
    <row r="1346" spans="1:6" s="36" customFormat="1" ht="63" hidden="1" outlineLevel="1">
      <c r="A1346" s="33" t="s">
        <v>290</v>
      </c>
      <c r="B1346" s="34" t="s">
        <v>2025</v>
      </c>
      <c r="C1346" s="33">
        <v>2020</v>
      </c>
      <c r="D1346" s="33"/>
      <c r="E1346" s="33">
        <v>90</v>
      </c>
      <c r="F1346" s="33">
        <v>15</v>
      </c>
    </row>
    <row r="1347" spans="1:6" s="36" customFormat="1" ht="94.5" hidden="1" outlineLevel="1">
      <c r="A1347" s="33" t="s">
        <v>290</v>
      </c>
      <c r="B1347" s="34" t="s">
        <v>2026</v>
      </c>
      <c r="C1347" s="33">
        <v>2020</v>
      </c>
      <c r="D1347" s="33"/>
      <c r="E1347" s="33">
        <v>210</v>
      </c>
      <c r="F1347" s="33">
        <v>15</v>
      </c>
    </row>
    <row r="1348" spans="1:6" s="36" customFormat="1" ht="63" hidden="1" outlineLevel="1">
      <c r="A1348" s="33" t="s">
        <v>290</v>
      </c>
      <c r="B1348" s="34" t="s">
        <v>2027</v>
      </c>
      <c r="C1348" s="33">
        <v>2020</v>
      </c>
      <c r="D1348" s="33"/>
      <c r="E1348" s="33">
        <v>210</v>
      </c>
      <c r="F1348" s="33">
        <v>15</v>
      </c>
    </row>
    <row r="1349" spans="1:6" s="36" customFormat="1" ht="63" hidden="1" outlineLevel="1">
      <c r="A1349" s="33" t="s">
        <v>290</v>
      </c>
      <c r="B1349" s="34" t="s">
        <v>2028</v>
      </c>
      <c r="C1349" s="33">
        <v>2020</v>
      </c>
      <c r="D1349" s="33"/>
      <c r="E1349" s="33">
        <v>60</v>
      </c>
      <c r="F1349" s="33">
        <v>10</v>
      </c>
    </row>
    <row r="1350" spans="1:6" s="36" customFormat="1" ht="63" hidden="1" outlineLevel="1">
      <c r="A1350" s="33" t="s">
        <v>290</v>
      </c>
      <c r="B1350" s="34" t="s">
        <v>2029</v>
      </c>
      <c r="C1350" s="33">
        <v>2020</v>
      </c>
      <c r="D1350" s="33"/>
      <c r="E1350" s="33">
        <v>99</v>
      </c>
      <c r="F1350" s="33">
        <v>15</v>
      </c>
    </row>
    <row r="1351" spans="1:6" s="36" customFormat="1" ht="63" hidden="1" outlineLevel="1">
      <c r="A1351" s="33" t="s">
        <v>290</v>
      </c>
      <c r="B1351" s="34" t="s">
        <v>2030</v>
      </c>
      <c r="C1351" s="33">
        <v>2020</v>
      </c>
      <c r="D1351" s="33"/>
      <c r="E1351" s="33">
        <v>142</v>
      </c>
      <c r="F1351" s="33">
        <v>10</v>
      </c>
    </row>
    <row r="1352" spans="1:6" s="36" customFormat="1" ht="78.75" hidden="1" outlineLevel="1">
      <c r="A1352" s="33" t="s">
        <v>290</v>
      </c>
      <c r="B1352" s="34" t="s">
        <v>2031</v>
      </c>
      <c r="C1352" s="33">
        <v>2020</v>
      </c>
      <c r="D1352" s="33"/>
      <c r="E1352" s="33">
        <v>60</v>
      </c>
      <c r="F1352" s="33">
        <v>15</v>
      </c>
    </row>
    <row r="1353" spans="1:6" s="36" customFormat="1" ht="78.75" hidden="1" outlineLevel="1">
      <c r="A1353" s="33" t="s">
        <v>290</v>
      </c>
      <c r="B1353" s="34" t="s">
        <v>2032</v>
      </c>
      <c r="C1353" s="33">
        <v>2020</v>
      </c>
      <c r="D1353" s="33"/>
      <c r="E1353" s="33">
        <v>70</v>
      </c>
      <c r="F1353" s="33">
        <v>15</v>
      </c>
    </row>
    <row r="1354" spans="1:6" s="36" customFormat="1" ht="78.75" hidden="1" outlineLevel="1">
      <c r="A1354" s="33" t="s">
        <v>290</v>
      </c>
      <c r="B1354" s="34" t="s">
        <v>2033</v>
      </c>
      <c r="C1354" s="33">
        <v>2020</v>
      </c>
      <c r="D1354" s="33"/>
      <c r="E1354" s="33">
        <v>312</v>
      </c>
      <c r="F1354" s="33">
        <v>90</v>
      </c>
    </row>
    <row r="1355" spans="1:6" s="36" customFormat="1" ht="110.25" hidden="1" outlineLevel="1">
      <c r="A1355" s="33" t="s">
        <v>290</v>
      </c>
      <c r="B1355" s="34" t="s">
        <v>2034</v>
      </c>
      <c r="C1355" s="33">
        <v>2020</v>
      </c>
      <c r="D1355" s="33"/>
      <c r="E1355" s="33">
        <v>298</v>
      </c>
      <c r="F1355" s="33">
        <v>75</v>
      </c>
    </row>
    <row r="1356" spans="1:6" s="36" customFormat="1" ht="78.75" hidden="1" outlineLevel="1">
      <c r="A1356" s="33" t="s">
        <v>290</v>
      </c>
      <c r="B1356" s="34" t="s">
        <v>2035</v>
      </c>
      <c r="C1356" s="33">
        <v>2020</v>
      </c>
      <c r="D1356" s="33"/>
      <c r="E1356" s="33">
        <v>30</v>
      </c>
      <c r="F1356" s="33">
        <v>15</v>
      </c>
    </row>
    <row r="1357" spans="1:6" s="36" customFormat="1" ht="78.75" hidden="1" outlineLevel="1">
      <c r="A1357" s="33" t="s">
        <v>290</v>
      </c>
      <c r="B1357" s="34" t="s">
        <v>2036</v>
      </c>
      <c r="C1357" s="33">
        <v>2020</v>
      </c>
      <c r="D1357" s="33"/>
      <c r="E1357" s="33">
        <v>50</v>
      </c>
      <c r="F1357" s="33">
        <v>12</v>
      </c>
    </row>
    <row r="1358" spans="1:6" s="36" customFormat="1" ht="94.5" hidden="1" outlineLevel="1">
      <c r="A1358" s="33" t="s">
        <v>290</v>
      </c>
      <c r="B1358" s="34" t="s">
        <v>2037</v>
      </c>
      <c r="C1358" s="33">
        <v>2020</v>
      </c>
      <c r="D1358" s="33"/>
      <c r="E1358" s="33">
        <v>50</v>
      </c>
      <c r="F1358" s="33">
        <v>7</v>
      </c>
    </row>
    <row r="1359" spans="1:6" s="36" customFormat="1" ht="94.5" hidden="1" outlineLevel="1">
      <c r="A1359" s="33" t="s">
        <v>290</v>
      </c>
      <c r="B1359" s="34" t="s">
        <v>2038</v>
      </c>
      <c r="C1359" s="33">
        <v>2020</v>
      </c>
      <c r="D1359" s="33"/>
      <c r="E1359" s="33">
        <v>40</v>
      </c>
      <c r="F1359" s="33">
        <v>15</v>
      </c>
    </row>
    <row r="1360" spans="1:6" s="36" customFormat="1" ht="78.75" hidden="1" outlineLevel="1">
      <c r="A1360" s="33" t="s">
        <v>290</v>
      </c>
      <c r="B1360" s="34" t="s">
        <v>2039</v>
      </c>
      <c r="C1360" s="33">
        <v>2020</v>
      </c>
      <c r="D1360" s="33"/>
      <c r="E1360" s="33">
        <v>50</v>
      </c>
      <c r="F1360" s="33">
        <v>15</v>
      </c>
    </row>
    <row r="1361" spans="1:6" s="36" customFormat="1" ht="78.75" hidden="1" outlineLevel="1">
      <c r="A1361" s="33" t="s">
        <v>290</v>
      </c>
      <c r="B1361" s="34" t="s">
        <v>2040</v>
      </c>
      <c r="C1361" s="33">
        <v>2020</v>
      </c>
      <c r="D1361" s="33"/>
      <c r="E1361" s="33">
        <v>50</v>
      </c>
      <c r="F1361" s="33">
        <v>15</v>
      </c>
    </row>
    <row r="1362" spans="1:6" s="36" customFormat="1" ht="78.75" hidden="1" outlineLevel="1">
      <c r="A1362" s="33" t="s">
        <v>290</v>
      </c>
      <c r="B1362" s="34" t="s">
        <v>2041</v>
      </c>
      <c r="C1362" s="33">
        <v>2020</v>
      </c>
      <c r="D1362" s="33"/>
      <c r="E1362" s="33">
        <v>70</v>
      </c>
      <c r="F1362" s="33">
        <v>15</v>
      </c>
    </row>
    <row r="1363" spans="1:6" s="36" customFormat="1" ht="78.75" hidden="1" outlineLevel="1">
      <c r="A1363" s="33" t="s">
        <v>290</v>
      </c>
      <c r="B1363" s="34" t="s">
        <v>2042</v>
      </c>
      <c r="C1363" s="33">
        <v>2020</v>
      </c>
      <c r="D1363" s="33"/>
      <c r="E1363" s="33">
        <v>180</v>
      </c>
      <c r="F1363" s="33">
        <v>70</v>
      </c>
    </row>
    <row r="1364" spans="1:6" s="36" customFormat="1" ht="78.75" hidden="1" outlineLevel="1">
      <c r="A1364" s="33" t="s">
        <v>290</v>
      </c>
      <c r="B1364" s="34" t="s">
        <v>2043</v>
      </c>
      <c r="C1364" s="33">
        <v>2020</v>
      </c>
      <c r="D1364" s="33"/>
      <c r="E1364" s="33">
        <v>75</v>
      </c>
      <c r="F1364" s="33">
        <v>15</v>
      </c>
    </row>
    <row r="1365" spans="1:6" s="36" customFormat="1" ht="78.75" hidden="1" outlineLevel="1">
      <c r="A1365" s="33" t="s">
        <v>290</v>
      </c>
      <c r="B1365" s="34" t="s">
        <v>2044</v>
      </c>
      <c r="C1365" s="33">
        <v>2020</v>
      </c>
      <c r="D1365" s="33"/>
      <c r="E1365" s="33">
        <v>266</v>
      </c>
      <c r="F1365" s="33">
        <v>8</v>
      </c>
    </row>
    <row r="1366" spans="1:6" s="36" customFormat="1" ht="94.5" hidden="1" outlineLevel="1">
      <c r="A1366" s="33" t="s">
        <v>290</v>
      </c>
      <c r="B1366" s="34" t="s">
        <v>2045</v>
      </c>
      <c r="C1366" s="33">
        <v>2020</v>
      </c>
      <c r="D1366" s="33"/>
      <c r="E1366" s="33">
        <v>14</v>
      </c>
      <c r="F1366" s="33">
        <v>15</v>
      </c>
    </row>
    <row r="1367" spans="1:6" s="36" customFormat="1" ht="78.75" hidden="1" outlineLevel="1">
      <c r="A1367" s="33" t="s">
        <v>290</v>
      </c>
      <c r="B1367" s="34" t="s">
        <v>2046</v>
      </c>
      <c r="C1367" s="33">
        <v>2020</v>
      </c>
      <c r="D1367" s="33"/>
      <c r="E1367" s="33">
        <v>30</v>
      </c>
      <c r="F1367" s="33">
        <v>15</v>
      </c>
    </row>
    <row r="1368" spans="1:6" s="36" customFormat="1" ht="78.75" hidden="1" outlineLevel="1">
      <c r="A1368" s="33" t="s">
        <v>290</v>
      </c>
      <c r="B1368" s="34" t="s">
        <v>2047</v>
      </c>
      <c r="C1368" s="33">
        <v>2020</v>
      </c>
      <c r="D1368" s="33"/>
      <c r="E1368" s="33">
        <v>90</v>
      </c>
      <c r="F1368" s="33">
        <v>15</v>
      </c>
    </row>
    <row r="1369" spans="1:6" s="36" customFormat="1" ht="47.25" hidden="1" outlineLevel="1">
      <c r="A1369" s="33" t="s">
        <v>290</v>
      </c>
      <c r="B1369" s="34" t="s">
        <v>2048</v>
      </c>
      <c r="C1369" s="33">
        <v>2020</v>
      </c>
      <c r="D1369" s="33"/>
      <c r="E1369" s="33">
        <v>70</v>
      </c>
      <c r="F1369" s="33">
        <v>15</v>
      </c>
    </row>
    <row r="1370" spans="1:6" s="36" customFormat="1" ht="63" hidden="1" outlineLevel="1">
      <c r="A1370" s="33" t="s">
        <v>290</v>
      </c>
      <c r="B1370" s="34" t="s">
        <v>2049</v>
      </c>
      <c r="C1370" s="33">
        <v>2020</v>
      </c>
      <c r="D1370" s="33"/>
      <c r="E1370" s="33">
        <v>70</v>
      </c>
      <c r="F1370" s="33">
        <v>15</v>
      </c>
    </row>
    <row r="1371" spans="1:6" s="36" customFormat="1" ht="78.75" hidden="1" outlineLevel="1">
      <c r="A1371" s="33" t="s">
        <v>290</v>
      </c>
      <c r="B1371" s="34" t="s">
        <v>2050</v>
      </c>
      <c r="C1371" s="33">
        <v>2020</v>
      </c>
      <c r="D1371" s="33"/>
      <c r="E1371" s="33">
        <v>100</v>
      </c>
      <c r="F1371" s="33">
        <v>15</v>
      </c>
    </row>
    <row r="1372" spans="1:6" s="36" customFormat="1" ht="78.75" hidden="1" outlineLevel="1">
      <c r="A1372" s="33" t="s">
        <v>290</v>
      </c>
      <c r="B1372" s="34" t="s">
        <v>2051</v>
      </c>
      <c r="C1372" s="33">
        <v>2020</v>
      </c>
      <c r="D1372" s="33"/>
      <c r="E1372" s="33">
        <v>30</v>
      </c>
      <c r="F1372" s="33">
        <v>15</v>
      </c>
    </row>
    <row r="1373" spans="1:6" s="36" customFormat="1" ht="78.75" hidden="1" outlineLevel="1">
      <c r="A1373" s="33" t="s">
        <v>290</v>
      </c>
      <c r="B1373" s="34" t="s">
        <v>2052</v>
      </c>
      <c r="C1373" s="33">
        <v>2020</v>
      </c>
      <c r="D1373" s="33"/>
      <c r="E1373" s="33">
        <v>212</v>
      </c>
      <c r="F1373" s="33">
        <v>15</v>
      </c>
    </row>
    <row r="1374" spans="1:6" s="36" customFormat="1" ht="78.75" hidden="1" outlineLevel="1">
      <c r="A1374" s="33" t="s">
        <v>290</v>
      </c>
      <c r="B1374" s="34" t="s">
        <v>2053</v>
      </c>
      <c r="C1374" s="33">
        <v>2020</v>
      </c>
      <c r="D1374" s="33"/>
      <c r="E1374" s="33">
        <v>193</v>
      </c>
      <c r="F1374" s="33">
        <v>40</v>
      </c>
    </row>
    <row r="1375" spans="1:6" s="36" customFormat="1" ht="78.75" hidden="1" outlineLevel="1">
      <c r="A1375" s="33" t="s">
        <v>290</v>
      </c>
      <c r="B1375" s="34" t="s">
        <v>2054</v>
      </c>
      <c r="C1375" s="33">
        <v>2020</v>
      </c>
      <c r="D1375" s="33"/>
      <c r="E1375" s="33">
        <v>295</v>
      </c>
      <c r="F1375" s="33">
        <v>15</v>
      </c>
    </row>
    <row r="1376" spans="1:6" s="36" customFormat="1" ht="78.75" hidden="1" outlineLevel="1">
      <c r="A1376" s="33" t="s">
        <v>290</v>
      </c>
      <c r="B1376" s="34" t="s">
        <v>2055</v>
      </c>
      <c r="C1376" s="33">
        <v>2020</v>
      </c>
      <c r="D1376" s="33"/>
      <c r="E1376" s="33">
        <v>70</v>
      </c>
      <c r="F1376" s="33">
        <v>60</v>
      </c>
    </row>
    <row r="1377" spans="1:6" s="36" customFormat="1" ht="78.75" hidden="1" outlineLevel="1">
      <c r="A1377" s="33" t="s">
        <v>290</v>
      </c>
      <c r="B1377" s="34" t="s">
        <v>2056</v>
      </c>
      <c r="C1377" s="33">
        <v>2020</v>
      </c>
      <c r="D1377" s="33"/>
      <c r="E1377" s="33">
        <v>35</v>
      </c>
      <c r="F1377" s="33">
        <v>5</v>
      </c>
    </row>
    <row r="1378" spans="1:6" s="36" customFormat="1" ht="63" hidden="1" outlineLevel="1">
      <c r="A1378" s="33" t="s">
        <v>290</v>
      </c>
      <c r="B1378" s="34" t="s">
        <v>2057</v>
      </c>
      <c r="C1378" s="33">
        <v>2020</v>
      </c>
      <c r="D1378" s="33"/>
      <c r="E1378" s="33">
        <v>180</v>
      </c>
      <c r="F1378" s="33">
        <v>30</v>
      </c>
    </row>
    <row r="1379" spans="1:6" s="36" customFormat="1" ht="63" hidden="1" outlineLevel="1">
      <c r="A1379" s="33" t="s">
        <v>290</v>
      </c>
      <c r="B1379" s="34" t="s">
        <v>2058</v>
      </c>
      <c r="C1379" s="33">
        <v>2020</v>
      </c>
      <c r="D1379" s="33"/>
      <c r="E1379" s="33">
        <v>66</v>
      </c>
      <c r="F1379" s="33">
        <v>15</v>
      </c>
    </row>
    <row r="1380" spans="1:6" s="36" customFormat="1" ht="78.75" hidden="1" outlineLevel="1">
      <c r="A1380" s="33" t="s">
        <v>290</v>
      </c>
      <c r="B1380" s="34" t="s">
        <v>2059</v>
      </c>
      <c r="C1380" s="33">
        <v>2020</v>
      </c>
      <c r="D1380" s="33"/>
      <c r="E1380" s="33">
        <v>30</v>
      </c>
      <c r="F1380" s="33">
        <v>10</v>
      </c>
    </row>
    <row r="1381" spans="1:6" s="36" customFormat="1" ht="78.75" hidden="1" outlineLevel="1">
      <c r="A1381" s="33" t="s">
        <v>290</v>
      </c>
      <c r="B1381" s="34" t="s">
        <v>2060</v>
      </c>
      <c r="C1381" s="33">
        <v>2020</v>
      </c>
      <c r="D1381" s="33"/>
      <c r="E1381" s="33">
        <v>90</v>
      </c>
      <c r="F1381" s="33">
        <v>10</v>
      </c>
    </row>
    <row r="1382" spans="1:6" s="36" customFormat="1" ht="78.75" hidden="1" outlineLevel="1">
      <c r="A1382" s="33" t="s">
        <v>290</v>
      </c>
      <c r="B1382" s="34" t="s">
        <v>2061</v>
      </c>
      <c r="C1382" s="33">
        <v>2020</v>
      </c>
      <c r="D1382" s="33"/>
      <c r="E1382" s="33">
        <v>100</v>
      </c>
      <c r="F1382" s="33">
        <v>15</v>
      </c>
    </row>
    <row r="1383" spans="1:6" s="36" customFormat="1" ht="94.5" hidden="1" outlineLevel="1">
      <c r="A1383" s="33" t="s">
        <v>290</v>
      </c>
      <c r="B1383" s="34" t="s">
        <v>2062</v>
      </c>
      <c r="C1383" s="33">
        <v>2020</v>
      </c>
      <c r="D1383" s="33"/>
      <c r="E1383" s="33">
        <v>80</v>
      </c>
      <c r="F1383" s="33">
        <v>30</v>
      </c>
    </row>
    <row r="1384" spans="1:6" s="36" customFormat="1" ht="78.75" hidden="1" outlineLevel="1">
      <c r="A1384" s="33" t="s">
        <v>290</v>
      </c>
      <c r="B1384" s="34" t="s">
        <v>2063</v>
      </c>
      <c r="C1384" s="33">
        <v>2020</v>
      </c>
      <c r="D1384" s="33"/>
      <c r="E1384" s="33">
        <v>40</v>
      </c>
      <c r="F1384" s="33">
        <v>10</v>
      </c>
    </row>
    <row r="1385" spans="1:6" s="36" customFormat="1" ht="63" hidden="1" outlineLevel="1">
      <c r="A1385" s="33" t="s">
        <v>290</v>
      </c>
      <c r="B1385" s="34" t="s">
        <v>2064</v>
      </c>
      <c r="C1385" s="33">
        <v>2020</v>
      </c>
      <c r="D1385" s="33"/>
      <c r="E1385" s="33">
        <v>70</v>
      </c>
      <c r="F1385" s="33">
        <v>10</v>
      </c>
    </row>
    <row r="1386" spans="1:6" s="36" customFormat="1" ht="63" hidden="1" outlineLevel="1">
      <c r="A1386" s="33" t="s">
        <v>290</v>
      </c>
      <c r="B1386" s="34" t="s">
        <v>2065</v>
      </c>
      <c r="C1386" s="33">
        <v>2020</v>
      </c>
      <c r="D1386" s="33"/>
      <c r="E1386" s="33">
        <v>70</v>
      </c>
      <c r="F1386" s="33">
        <v>10</v>
      </c>
    </row>
    <row r="1387" spans="1:6" s="36" customFormat="1" ht="63" hidden="1" outlineLevel="1">
      <c r="A1387" s="33" t="s">
        <v>290</v>
      </c>
      <c r="B1387" s="34" t="s">
        <v>2066</v>
      </c>
      <c r="C1387" s="33">
        <v>2020</v>
      </c>
      <c r="D1387" s="33"/>
      <c r="E1387" s="33">
        <v>100</v>
      </c>
      <c r="F1387" s="33">
        <v>10</v>
      </c>
    </row>
    <row r="1388" spans="1:6" s="36" customFormat="1" ht="63" hidden="1" outlineLevel="1">
      <c r="A1388" s="33" t="s">
        <v>290</v>
      </c>
      <c r="B1388" s="34" t="s">
        <v>2067</v>
      </c>
      <c r="C1388" s="33">
        <v>2020</v>
      </c>
      <c r="D1388" s="33"/>
      <c r="E1388" s="33">
        <v>300</v>
      </c>
      <c r="F1388" s="33">
        <v>15</v>
      </c>
    </row>
    <row r="1389" spans="1:6" s="36" customFormat="1" ht="63" hidden="1" outlineLevel="1">
      <c r="A1389" s="33" t="s">
        <v>290</v>
      </c>
      <c r="B1389" s="34" t="s">
        <v>2068</v>
      </c>
      <c r="C1389" s="33">
        <v>2020</v>
      </c>
      <c r="D1389" s="33"/>
      <c r="E1389" s="33">
        <v>40</v>
      </c>
      <c r="F1389" s="33">
        <v>15</v>
      </c>
    </row>
    <row r="1390" spans="1:6" s="36" customFormat="1" ht="78.75" hidden="1" outlineLevel="1">
      <c r="A1390" s="33" t="s">
        <v>290</v>
      </c>
      <c r="B1390" s="34" t="s">
        <v>2069</v>
      </c>
      <c r="C1390" s="33">
        <v>2020</v>
      </c>
      <c r="D1390" s="33"/>
      <c r="E1390" s="33">
        <v>100</v>
      </c>
      <c r="F1390" s="33">
        <v>4</v>
      </c>
    </row>
    <row r="1391" spans="1:6" s="36" customFormat="1" ht="78.75" hidden="1" outlineLevel="1">
      <c r="A1391" s="33" t="s">
        <v>290</v>
      </c>
      <c r="B1391" s="34" t="s">
        <v>2070</v>
      </c>
      <c r="C1391" s="33">
        <v>2020</v>
      </c>
      <c r="D1391" s="33"/>
      <c r="E1391" s="33">
        <v>80</v>
      </c>
      <c r="F1391" s="33">
        <v>8</v>
      </c>
    </row>
    <row r="1392" spans="1:6" s="36" customFormat="1" ht="94.5" hidden="1" outlineLevel="1">
      <c r="A1392" s="33" t="s">
        <v>290</v>
      </c>
      <c r="B1392" s="34" t="s">
        <v>2071</v>
      </c>
      <c r="C1392" s="33">
        <v>2020</v>
      </c>
      <c r="D1392" s="33"/>
      <c r="E1392" s="33">
        <v>110</v>
      </c>
      <c r="F1392" s="33">
        <v>15</v>
      </c>
    </row>
    <row r="1393" spans="1:6" s="36" customFormat="1" ht="94.5" hidden="1" outlineLevel="1">
      <c r="A1393" s="33" t="s">
        <v>290</v>
      </c>
      <c r="B1393" s="34" t="s">
        <v>2072</v>
      </c>
      <c r="C1393" s="33">
        <v>2020</v>
      </c>
      <c r="D1393" s="33"/>
      <c r="E1393" s="33">
        <v>40</v>
      </c>
      <c r="F1393" s="33">
        <v>15</v>
      </c>
    </row>
    <row r="1394" spans="1:6" s="36" customFormat="1" ht="94.5" hidden="1" outlineLevel="1">
      <c r="A1394" s="33" t="s">
        <v>290</v>
      </c>
      <c r="B1394" s="34" t="s">
        <v>2073</v>
      </c>
      <c r="C1394" s="33">
        <v>2020</v>
      </c>
      <c r="D1394" s="33"/>
      <c r="E1394" s="33">
        <v>278</v>
      </c>
      <c r="F1394" s="33">
        <v>35</v>
      </c>
    </row>
    <row r="1395" spans="1:6" s="36" customFormat="1" ht="94.5" hidden="1" outlineLevel="1">
      <c r="A1395" s="33" t="s">
        <v>290</v>
      </c>
      <c r="B1395" s="34" t="s">
        <v>2074</v>
      </c>
      <c r="C1395" s="33">
        <v>2020</v>
      </c>
      <c r="D1395" s="33"/>
      <c r="E1395" s="33">
        <v>45</v>
      </c>
      <c r="F1395" s="33">
        <v>15</v>
      </c>
    </row>
    <row r="1396" spans="1:6" s="36" customFormat="1" ht="94.5" hidden="1" outlineLevel="1">
      <c r="A1396" s="33" t="s">
        <v>290</v>
      </c>
      <c r="B1396" s="34" t="s">
        <v>2075</v>
      </c>
      <c r="C1396" s="33">
        <v>2020</v>
      </c>
      <c r="D1396" s="33"/>
      <c r="E1396" s="33">
        <v>60</v>
      </c>
      <c r="F1396" s="33">
        <v>15</v>
      </c>
    </row>
    <row r="1397" spans="1:6" s="36" customFormat="1" ht="94.5" hidden="1" outlineLevel="1">
      <c r="A1397" s="33" t="s">
        <v>290</v>
      </c>
      <c r="B1397" s="34" t="s">
        <v>2076</v>
      </c>
      <c r="C1397" s="33">
        <v>2020</v>
      </c>
      <c r="D1397" s="33"/>
      <c r="E1397" s="33">
        <v>60</v>
      </c>
      <c r="F1397" s="33">
        <v>8</v>
      </c>
    </row>
    <row r="1398" spans="1:6" s="36" customFormat="1" ht="78.75" hidden="1" outlineLevel="1">
      <c r="A1398" s="33" t="s">
        <v>290</v>
      </c>
      <c r="B1398" s="34" t="s">
        <v>2077</v>
      </c>
      <c r="C1398" s="33">
        <v>2020</v>
      </c>
      <c r="D1398" s="33"/>
      <c r="E1398" s="33">
        <v>30</v>
      </c>
      <c r="F1398" s="33">
        <v>15</v>
      </c>
    </row>
    <row r="1399" spans="1:6" s="36" customFormat="1" ht="94.5" hidden="1" outlineLevel="1">
      <c r="A1399" s="33" t="s">
        <v>290</v>
      </c>
      <c r="B1399" s="34" t="s">
        <v>2078</v>
      </c>
      <c r="C1399" s="33">
        <v>2020</v>
      </c>
      <c r="D1399" s="33"/>
      <c r="E1399" s="33">
        <v>135</v>
      </c>
      <c r="F1399" s="33">
        <v>15</v>
      </c>
    </row>
    <row r="1400" spans="1:6" s="36" customFormat="1" ht="78.75" hidden="1" outlineLevel="1">
      <c r="A1400" s="33" t="s">
        <v>290</v>
      </c>
      <c r="B1400" s="34" t="s">
        <v>2079</v>
      </c>
      <c r="C1400" s="33">
        <v>2020</v>
      </c>
      <c r="D1400" s="33"/>
      <c r="E1400" s="33">
        <v>70</v>
      </c>
      <c r="F1400" s="33">
        <v>8</v>
      </c>
    </row>
    <row r="1401" spans="1:6" s="36" customFormat="1" ht="78.75" hidden="1" outlineLevel="1">
      <c r="A1401" s="33" t="s">
        <v>290</v>
      </c>
      <c r="B1401" s="34" t="s">
        <v>2080</v>
      </c>
      <c r="C1401" s="33">
        <v>2020</v>
      </c>
      <c r="D1401" s="33"/>
      <c r="E1401" s="33">
        <v>150</v>
      </c>
      <c r="F1401" s="33">
        <v>5</v>
      </c>
    </row>
    <row r="1402" spans="1:6" s="36" customFormat="1" ht="63" hidden="1" outlineLevel="1">
      <c r="A1402" s="33" t="s">
        <v>290</v>
      </c>
      <c r="B1402" s="34" t="s">
        <v>2081</v>
      </c>
      <c r="C1402" s="33">
        <v>2020</v>
      </c>
      <c r="D1402" s="33"/>
      <c r="E1402" s="33">
        <v>30</v>
      </c>
      <c r="F1402" s="33">
        <v>15</v>
      </c>
    </row>
    <row r="1403" spans="1:6" s="36" customFormat="1" ht="94.5" hidden="1" outlineLevel="1">
      <c r="A1403" s="33" t="s">
        <v>290</v>
      </c>
      <c r="B1403" s="34" t="s">
        <v>2082</v>
      </c>
      <c r="C1403" s="33">
        <v>2020</v>
      </c>
      <c r="D1403" s="33"/>
      <c r="E1403" s="33">
        <v>674</v>
      </c>
      <c r="F1403" s="33">
        <v>15</v>
      </c>
    </row>
    <row r="1404" spans="1:6" s="36" customFormat="1" ht="78.75" hidden="1" outlineLevel="1">
      <c r="A1404" s="33" t="s">
        <v>290</v>
      </c>
      <c r="B1404" s="34" t="s">
        <v>2083</v>
      </c>
      <c r="C1404" s="33">
        <v>2020</v>
      </c>
      <c r="D1404" s="33"/>
      <c r="E1404" s="33">
        <v>436</v>
      </c>
      <c r="F1404" s="33">
        <v>5</v>
      </c>
    </row>
    <row r="1405" spans="1:6" s="36" customFormat="1" ht="78.75" hidden="1" outlineLevel="1">
      <c r="A1405" s="33" t="s">
        <v>290</v>
      </c>
      <c r="B1405" s="34" t="s">
        <v>2084</v>
      </c>
      <c r="C1405" s="33">
        <v>2020</v>
      </c>
      <c r="D1405" s="33"/>
      <c r="E1405" s="33">
        <v>50</v>
      </c>
      <c r="F1405" s="33">
        <v>2</v>
      </c>
    </row>
    <row r="1406" spans="1:6" s="36" customFormat="1" ht="94.5" hidden="1" outlineLevel="1">
      <c r="A1406" s="33" t="s">
        <v>290</v>
      </c>
      <c r="B1406" s="34" t="s">
        <v>2085</v>
      </c>
      <c r="C1406" s="33">
        <v>2020</v>
      </c>
      <c r="D1406" s="33"/>
      <c r="E1406" s="33">
        <v>210</v>
      </c>
      <c r="F1406" s="33">
        <v>30</v>
      </c>
    </row>
    <row r="1407" spans="1:6" s="36" customFormat="1" ht="78.75" hidden="1" outlineLevel="1">
      <c r="A1407" s="33" t="s">
        <v>290</v>
      </c>
      <c r="B1407" s="34" t="s">
        <v>2086</v>
      </c>
      <c r="C1407" s="33">
        <v>2020</v>
      </c>
      <c r="D1407" s="33"/>
      <c r="E1407" s="33">
        <v>50</v>
      </c>
      <c r="F1407" s="33">
        <v>15</v>
      </c>
    </row>
    <row r="1408" spans="1:6" s="36" customFormat="1" ht="78.75" hidden="1" outlineLevel="1">
      <c r="A1408" s="33" t="s">
        <v>290</v>
      </c>
      <c r="B1408" s="34" t="s">
        <v>2087</v>
      </c>
      <c r="C1408" s="33">
        <v>2020</v>
      </c>
      <c r="D1408" s="33"/>
      <c r="E1408" s="33">
        <v>120</v>
      </c>
      <c r="F1408" s="33">
        <v>11</v>
      </c>
    </row>
    <row r="1409" spans="1:6" s="36" customFormat="1" ht="94.5" hidden="1" outlineLevel="1">
      <c r="A1409" s="33" t="s">
        <v>290</v>
      </c>
      <c r="B1409" s="34" t="s">
        <v>2088</v>
      </c>
      <c r="C1409" s="33">
        <v>2020</v>
      </c>
      <c r="D1409" s="33"/>
      <c r="E1409" s="33">
        <v>10</v>
      </c>
      <c r="F1409" s="33">
        <v>50</v>
      </c>
    </row>
    <row r="1410" spans="1:6" s="36" customFormat="1" ht="78.75" hidden="1" outlineLevel="1">
      <c r="A1410" s="33" t="s">
        <v>290</v>
      </c>
      <c r="B1410" s="34" t="s">
        <v>2089</v>
      </c>
      <c r="C1410" s="33">
        <v>2020</v>
      </c>
      <c r="D1410" s="33"/>
      <c r="E1410" s="33">
        <v>40</v>
      </c>
      <c r="F1410" s="33">
        <v>5</v>
      </c>
    </row>
    <row r="1411" spans="1:6" s="36" customFormat="1" ht="78.75" hidden="1" outlineLevel="1">
      <c r="A1411" s="33" t="s">
        <v>290</v>
      </c>
      <c r="B1411" s="34" t="s">
        <v>2090</v>
      </c>
      <c r="C1411" s="33">
        <v>2020</v>
      </c>
      <c r="D1411" s="33"/>
      <c r="E1411" s="33">
        <v>100</v>
      </c>
      <c r="F1411" s="33">
        <v>15</v>
      </c>
    </row>
    <row r="1412" spans="1:6" s="36" customFormat="1" ht="78.75" hidden="1" outlineLevel="1">
      <c r="A1412" s="33" t="s">
        <v>290</v>
      </c>
      <c r="B1412" s="34" t="s">
        <v>2091</v>
      </c>
      <c r="C1412" s="33">
        <v>2020</v>
      </c>
      <c r="D1412" s="33"/>
      <c r="E1412" s="33">
        <v>35</v>
      </c>
      <c r="F1412" s="33">
        <v>15</v>
      </c>
    </row>
    <row r="1413" spans="1:6" s="36" customFormat="1" ht="94.5" hidden="1" outlineLevel="1">
      <c r="A1413" s="33" t="s">
        <v>290</v>
      </c>
      <c r="B1413" s="34" t="s">
        <v>2092</v>
      </c>
      <c r="C1413" s="33">
        <v>2020</v>
      </c>
      <c r="D1413" s="33"/>
      <c r="E1413" s="33">
        <v>50</v>
      </c>
      <c r="F1413" s="33">
        <v>15</v>
      </c>
    </row>
    <row r="1414" spans="1:6" s="36" customFormat="1" ht="78.75" hidden="1" outlineLevel="1">
      <c r="A1414" s="33" t="s">
        <v>290</v>
      </c>
      <c r="B1414" s="34" t="s">
        <v>2093</v>
      </c>
      <c r="C1414" s="33">
        <v>2020</v>
      </c>
      <c r="D1414" s="33"/>
      <c r="E1414" s="33">
        <v>150</v>
      </c>
      <c r="F1414" s="33">
        <v>10</v>
      </c>
    </row>
    <row r="1415" spans="1:6" s="36" customFormat="1" ht="94.5" hidden="1" outlineLevel="1">
      <c r="A1415" s="33" t="s">
        <v>290</v>
      </c>
      <c r="B1415" s="34" t="s">
        <v>2094</v>
      </c>
      <c r="C1415" s="33">
        <v>2020</v>
      </c>
      <c r="D1415" s="33"/>
      <c r="E1415" s="33">
        <v>120</v>
      </c>
      <c r="F1415" s="33">
        <v>45</v>
      </c>
    </row>
    <row r="1416" spans="1:6" s="36" customFormat="1" ht="78.75" hidden="1" outlineLevel="1">
      <c r="A1416" s="33" t="s">
        <v>290</v>
      </c>
      <c r="B1416" s="34" t="s">
        <v>2095</v>
      </c>
      <c r="C1416" s="33">
        <v>2020</v>
      </c>
      <c r="D1416" s="33"/>
      <c r="E1416" s="33">
        <v>50</v>
      </c>
      <c r="F1416" s="33">
        <v>30</v>
      </c>
    </row>
    <row r="1417" spans="1:6" s="36" customFormat="1" ht="78.75" hidden="1" outlineLevel="1">
      <c r="A1417" s="33" t="s">
        <v>290</v>
      </c>
      <c r="B1417" s="34" t="s">
        <v>2096</v>
      </c>
      <c r="C1417" s="33">
        <v>2020</v>
      </c>
      <c r="D1417" s="33"/>
      <c r="E1417" s="33">
        <v>70</v>
      </c>
      <c r="F1417" s="33">
        <v>15</v>
      </c>
    </row>
    <row r="1418" spans="1:6" s="36" customFormat="1" ht="78.75" hidden="1" outlineLevel="1">
      <c r="A1418" s="33" t="s">
        <v>290</v>
      </c>
      <c r="B1418" s="34" t="s">
        <v>2097</v>
      </c>
      <c r="C1418" s="33">
        <v>2020</v>
      </c>
      <c r="D1418" s="33"/>
      <c r="E1418" s="33">
        <v>270</v>
      </c>
      <c r="F1418" s="33">
        <v>60</v>
      </c>
    </row>
    <row r="1419" spans="1:6" s="36" customFormat="1" ht="94.5" hidden="1" outlineLevel="1">
      <c r="A1419" s="33" t="s">
        <v>290</v>
      </c>
      <c r="B1419" s="34" t="s">
        <v>2098</v>
      </c>
      <c r="C1419" s="33">
        <v>2020</v>
      </c>
      <c r="D1419" s="33"/>
      <c r="E1419" s="33">
        <v>40</v>
      </c>
      <c r="F1419" s="33">
        <v>15</v>
      </c>
    </row>
    <row r="1420" spans="1:6" s="36" customFormat="1" ht="78.75" hidden="1" outlineLevel="1">
      <c r="A1420" s="33" t="s">
        <v>290</v>
      </c>
      <c r="B1420" s="34" t="s">
        <v>2099</v>
      </c>
      <c r="C1420" s="33">
        <v>2020</v>
      </c>
      <c r="D1420" s="33"/>
      <c r="E1420" s="33">
        <v>59</v>
      </c>
      <c r="F1420" s="33">
        <v>17</v>
      </c>
    </row>
    <row r="1421" spans="1:6" s="36" customFormat="1" ht="78.75" hidden="1" outlineLevel="1">
      <c r="A1421" s="33" t="s">
        <v>290</v>
      </c>
      <c r="B1421" s="34" t="s">
        <v>2100</v>
      </c>
      <c r="C1421" s="33">
        <v>2020</v>
      </c>
      <c r="D1421" s="33"/>
      <c r="E1421" s="33">
        <v>501</v>
      </c>
      <c r="F1421" s="33">
        <v>10</v>
      </c>
    </row>
    <row r="1422" spans="1:6" s="36" customFormat="1" ht="78.75" hidden="1" outlineLevel="1">
      <c r="A1422" s="33" t="s">
        <v>290</v>
      </c>
      <c r="B1422" s="34" t="s">
        <v>2101</v>
      </c>
      <c r="C1422" s="33">
        <v>2020</v>
      </c>
      <c r="D1422" s="33"/>
      <c r="E1422" s="33">
        <v>200</v>
      </c>
      <c r="F1422" s="33">
        <v>30</v>
      </c>
    </row>
    <row r="1423" spans="1:6" s="36" customFormat="1" ht="78.75" hidden="1" outlineLevel="1">
      <c r="A1423" s="33" t="s">
        <v>290</v>
      </c>
      <c r="B1423" s="34" t="s">
        <v>2102</v>
      </c>
      <c r="C1423" s="33">
        <v>2020</v>
      </c>
      <c r="D1423" s="33"/>
      <c r="E1423" s="33">
        <v>10</v>
      </c>
      <c r="F1423" s="33">
        <v>15</v>
      </c>
    </row>
    <row r="1424" spans="1:6" s="36" customFormat="1" ht="63" hidden="1" outlineLevel="1">
      <c r="A1424" s="33" t="s">
        <v>290</v>
      </c>
      <c r="B1424" s="34" t="s">
        <v>2103</v>
      </c>
      <c r="C1424" s="33">
        <v>2020</v>
      </c>
      <c r="D1424" s="33"/>
      <c r="E1424" s="33">
        <v>250</v>
      </c>
      <c r="F1424" s="33">
        <v>15</v>
      </c>
    </row>
    <row r="1425" spans="1:6" s="36" customFormat="1" ht="78.75" hidden="1" outlineLevel="1">
      <c r="A1425" s="33" t="s">
        <v>290</v>
      </c>
      <c r="B1425" s="34" t="s">
        <v>2104</v>
      </c>
      <c r="C1425" s="33">
        <v>2020</v>
      </c>
      <c r="D1425" s="33"/>
      <c r="E1425" s="33">
        <v>40</v>
      </c>
      <c r="F1425" s="33">
        <v>15</v>
      </c>
    </row>
    <row r="1426" spans="1:6" s="36" customFormat="1" ht="78.75" hidden="1" outlineLevel="1">
      <c r="A1426" s="33" t="s">
        <v>290</v>
      </c>
      <c r="B1426" s="34" t="s">
        <v>2105</v>
      </c>
      <c r="C1426" s="33">
        <v>2020</v>
      </c>
      <c r="D1426" s="33"/>
      <c r="E1426" s="33">
        <v>353</v>
      </c>
      <c r="F1426" s="33">
        <v>5</v>
      </c>
    </row>
    <row r="1427" spans="1:6" s="36" customFormat="1" ht="110.25" hidden="1" outlineLevel="1">
      <c r="A1427" s="33" t="s">
        <v>290</v>
      </c>
      <c r="B1427" s="34" t="s">
        <v>2106</v>
      </c>
      <c r="C1427" s="33">
        <v>2020</v>
      </c>
      <c r="D1427" s="33"/>
      <c r="E1427" s="33">
        <v>40</v>
      </c>
      <c r="F1427" s="33">
        <v>15</v>
      </c>
    </row>
    <row r="1428" spans="1:6" s="36" customFormat="1" ht="78.75" hidden="1" outlineLevel="1">
      <c r="A1428" s="33" t="s">
        <v>290</v>
      </c>
      <c r="B1428" s="34" t="s">
        <v>2107</v>
      </c>
      <c r="C1428" s="33">
        <v>2020</v>
      </c>
      <c r="D1428" s="33"/>
      <c r="E1428" s="33">
        <v>30</v>
      </c>
      <c r="F1428" s="33">
        <v>15</v>
      </c>
    </row>
    <row r="1429" spans="1:6" s="36" customFormat="1" ht="94.5" hidden="1" outlineLevel="1">
      <c r="A1429" s="33" t="s">
        <v>290</v>
      </c>
      <c r="B1429" s="34" t="s">
        <v>2108</v>
      </c>
      <c r="C1429" s="33">
        <v>2020</v>
      </c>
      <c r="D1429" s="33"/>
      <c r="E1429" s="33">
        <v>150</v>
      </c>
      <c r="F1429" s="33">
        <v>10</v>
      </c>
    </row>
    <row r="1430" spans="1:6" s="36" customFormat="1" ht="78.75" hidden="1" outlineLevel="1">
      <c r="A1430" s="33" t="s">
        <v>290</v>
      </c>
      <c r="B1430" s="34" t="s">
        <v>2109</v>
      </c>
      <c r="C1430" s="33">
        <v>2020</v>
      </c>
      <c r="D1430" s="33"/>
      <c r="E1430" s="33">
        <v>138</v>
      </c>
      <c r="F1430" s="33">
        <v>15</v>
      </c>
    </row>
    <row r="1431" spans="1:6" s="36" customFormat="1" ht="78.75" hidden="1" outlineLevel="1">
      <c r="A1431" s="33" t="s">
        <v>290</v>
      </c>
      <c r="B1431" s="34" t="s">
        <v>2110</v>
      </c>
      <c r="C1431" s="33">
        <v>2020</v>
      </c>
      <c r="D1431" s="33"/>
      <c r="E1431" s="33">
        <v>76</v>
      </c>
      <c r="F1431" s="33">
        <v>15</v>
      </c>
    </row>
    <row r="1432" spans="1:6" s="36" customFormat="1" ht="78.75" hidden="1" outlineLevel="1">
      <c r="A1432" s="33" t="s">
        <v>290</v>
      </c>
      <c r="B1432" s="34" t="s">
        <v>2111</v>
      </c>
      <c r="C1432" s="33">
        <v>2020</v>
      </c>
      <c r="D1432" s="33"/>
      <c r="E1432" s="33">
        <v>127</v>
      </c>
      <c r="F1432" s="33">
        <v>7</v>
      </c>
    </row>
    <row r="1433" spans="1:6" s="36" customFormat="1" ht="78.75" hidden="1" outlineLevel="1">
      <c r="A1433" s="33" t="s">
        <v>290</v>
      </c>
      <c r="B1433" s="34" t="s">
        <v>2112</v>
      </c>
      <c r="C1433" s="33">
        <v>2020</v>
      </c>
      <c r="D1433" s="33"/>
      <c r="E1433" s="33">
        <v>30</v>
      </c>
      <c r="F1433" s="33">
        <v>80</v>
      </c>
    </row>
    <row r="1434" spans="1:6" s="36" customFormat="1" ht="78.75" hidden="1" outlineLevel="1">
      <c r="A1434" s="33" t="s">
        <v>290</v>
      </c>
      <c r="B1434" s="34" t="s">
        <v>2113</v>
      </c>
      <c r="C1434" s="33">
        <v>2020</v>
      </c>
      <c r="D1434" s="33"/>
      <c r="E1434" s="33">
        <v>40</v>
      </c>
      <c r="F1434" s="33">
        <v>5</v>
      </c>
    </row>
    <row r="1435" spans="1:6" s="36" customFormat="1" ht="78.75" hidden="1" outlineLevel="1">
      <c r="A1435" s="33" t="s">
        <v>290</v>
      </c>
      <c r="B1435" s="34" t="s">
        <v>2114</v>
      </c>
      <c r="C1435" s="33">
        <v>2020</v>
      </c>
      <c r="D1435" s="33"/>
      <c r="E1435" s="33">
        <v>50</v>
      </c>
      <c r="F1435" s="33">
        <v>15</v>
      </c>
    </row>
    <row r="1436" spans="1:6" s="36" customFormat="1" ht="78.75" hidden="1" outlineLevel="1">
      <c r="A1436" s="33" t="s">
        <v>290</v>
      </c>
      <c r="B1436" s="34" t="s">
        <v>2115</v>
      </c>
      <c r="C1436" s="33">
        <v>2020</v>
      </c>
      <c r="D1436" s="33"/>
      <c r="E1436" s="33">
        <v>300</v>
      </c>
      <c r="F1436" s="33">
        <v>25</v>
      </c>
    </row>
    <row r="1437" spans="1:6" s="36" customFormat="1" ht="110.25" hidden="1" outlineLevel="1">
      <c r="A1437" s="33" t="s">
        <v>290</v>
      </c>
      <c r="B1437" s="34" t="s">
        <v>2116</v>
      </c>
      <c r="C1437" s="33">
        <v>2020</v>
      </c>
      <c r="D1437" s="33"/>
      <c r="E1437" s="33">
        <v>60</v>
      </c>
      <c r="F1437" s="33">
        <v>1.2</v>
      </c>
    </row>
    <row r="1438" spans="1:6" s="36" customFormat="1" ht="78.75" hidden="1" outlineLevel="1">
      <c r="A1438" s="33" t="s">
        <v>290</v>
      </c>
      <c r="B1438" s="34" t="s">
        <v>2117</v>
      </c>
      <c r="C1438" s="33">
        <v>2020</v>
      </c>
      <c r="D1438" s="33"/>
      <c r="E1438" s="33">
        <v>50</v>
      </c>
      <c r="F1438" s="33">
        <v>15</v>
      </c>
    </row>
    <row r="1439" spans="1:6" s="36" customFormat="1" ht="94.5" hidden="1" outlineLevel="1">
      <c r="A1439" s="33" t="s">
        <v>290</v>
      </c>
      <c r="B1439" s="34" t="s">
        <v>2118</v>
      </c>
      <c r="C1439" s="33">
        <v>2020</v>
      </c>
      <c r="D1439" s="33"/>
      <c r="E1439" s="33">
        <v>215</v>
      </c>
      <c r="F1439" s="33">
        <v>45</v>
      </c>
    </row>
    <row r="1440" spans="1:6" s="36" customFormat="1" ht="94.5" hidden="1" outlineLevel="1">
      <c r="A1440" s="33" t="s">
        <v>290</v>
      </c>
      <c r="B1440" s="34" t="s">
        <v>2119</v>
      </c>
      <c r="C1440" s="33">
        <v>2020</v>
      </c>
      <c r="D1440" s="33"/>
      <c r="E1440" s="33">
        <v>130</v>
      </c>
      <c r="F1440" s="33">
        <v>15</v>
      </c>
    </row>
    <row r="1441" spans="1:6" s="36" customFormat="1" ht="78.75" hidden="1" outlineLevel="1">
      <c r="A1441" s="33" t="s">
        <v>290</v>
      </c>
      <c r="B1441" s="34" t="s">
        <v>2120</v>
      </c>
      <c r="C1441" s="33">
        <v>2020</v>
      </c>
      <c r="D1441" s="33"/>
      <c r="E1441" s="33">
        <v>80</v>
      </c>
      <c r="F1441" s="33">
        <v>15</v>
      </c>
    </row>
    <row r="1442" spans="1:6" s="36" customFormat="1" ht="78.75" hidden="1" outlineLevel="1">
      <c r="A1442" s="33" t="s">
        <v>290</v>
      </c>
      <c r="B1442" s="34" t="s">
        <v>2121</v>
      </c>
      <c r="C1442" s="33">
        <v>2020</v>
      </c>
      <c r="D1442" s="33"/>
      <c r="E1442" s="33">
        <v>50</v>
      </c>
      <c r="F1442" s="33">
        <v>15</v>
      </c>
    </row>
    <row r="1443" spans="1:6" s="36" customFormat="1" ht="94.5" hidden="1" outlineLevel="1">
      <c r="A1443" s="33" t="s">
        <v>290</v>
      </c>
      <c r="B1443" s="34" t="s">
        <v>2122</v>
      </c>
      <c r="C1443" s="33">
        <v>2020</v>
      </c>
      <c r="D1443" s="33"/>
      <c r="E1443" s="33">
        <v>30</v>
      </c>
      <c r="F1443" s="33">
        <v>30</v>
      </c>
    </row>
    <row r="1444" spans="1:6" s="36" customFormat="1" ht="78.75" hidden="1" outlineLevel="1">
      <c r="A1444" s="33" t="s">
        <v>290</v>
      </c>
      <c r="B1444" s="34" t="s">
        <v>2123</v>
      </c>
      <c r="C1444" s="33">
        <v>2020</v>
      </c>
      <c r="D1444" s="33"/>
      <c r="E1444" s="33">
        <v>110</v>
      </c>
      <c r="F1444" s="33">
        <v>5</v>
      </c>
    </row>
    <row r="1445" spans="1:6" s="36" customFormat="1" ht="78.75" hidden="1" outlineLevel="1">
      <c r="A1445" s="33" t="s">
        <v>290</v>
      </c>
      <c r="B1445" s="34" t="s">
        <v>2124</v>
      </c>
      <c r="C1445" s="33">
        <v>2020</v>
      </c>
      <c r="D1445" s="33"/>
      <c r="E1445" s="33">
        <v>200</v>
      </c>
      <c r="F1445" s="33">
        <v>15</v>
      </c>
    </row>
    <row r="1446" spans="1:6" s="36" customFormat="1" ht="78.75" hidden="1" outlineLevel="1">
      <c r="A1446" s="33" t="s">
        <v>290</v>
      </c>
      <c r="B1446" s="34" t="s">
        <v>2125</v>
      </c>
      <c r="C1446" s="33">
        <v>2020</v>
      </c>
      <c r="D1446" s="33"/>
      <c r="E1446" s="33">
        <v>80</v>
      </c>
      <c r="F1446" s="33">
        <v>7</v>
      </c>
    </row>
    <row r="1447" spans="1:6" s="36" customFormat="1" ht="78.75" hidden="1" outlineLevel="1">
      <c r="A1447" s="33" t="s">
        <v>290</v>
      </c>
      <c r="B1447" s="34" t="s">
        <v>2126</v>
      </c>
      <c r="C1447" s="33">
        <v>2020</v>
      </c>
      <c r="D1447" s="33"/>
      <c r="E1447" s="33">
        <v>70</v>
      </c>
      <c r="F1447" s="33">
        <v>15</v>
      </c>
    </row>
    <row r="1448" spans="1:6" s="36" customFormat="1" ht="78.75" hidden="1" outlineLevel="1">
      <c r="A1448" s="33" t="s">
        <v>290</v>
      </c>
      <c r="B1448" s="34" t="s">
        <v>2127</v>
      </c>
      <c r="C1448" s="33">
        <v>2020</v>
      </c>
      <c r="D1448" s="33"/>
      <c r="E1448" s="33">
        <v>310</v>
      </c>
      <c r="F1448" s="33">
        <v>75</v>
      </c>
    </row>
    <row r="1449" spans="1:6" s="36" customFormat="1" ht="78.75" hidden="1" outlineLevel="1">
      <c r="A1449" s="33" t="s">
        <v>290</v>
      </c>
      <c r="B1449" s="34" t="s">
        <v>2128</v>
      </c>
      <c r="C1449" s="33">
        <v>2020</v>
      </c>
      <c r="D1449" s="33"/>
      <c r="E1449" s="33">
        <v>35</v>
      </c>
      <c r="F1449" s="33">
        <v>15</v>
      </c>
    </row>
    <row r="1450" spans="1:6" s="36" customFormat="1" ht="78.75" hidden="1" outlineLevel="1">
      <c r="A1450" s="33" t="s">
        <v>290</v>
      </c>
      <c r="B1450" s="34" t="s">
        <v>2129</v>
      </c>
      <c r="C1450" s="33">
        <v>2020</v>
      </c>
      <c r="D1450" s="33"/>
      <c r="E1450" s="33">
        <v>260</v>
      </c>
      <c r="F1450" s="33">
        <v>14</v>
      </c>
    </row>
    <row r="1451" spans="1:6" s="36" customFormat="1" ht="94.5" hidden="1" outlineLevel="1">
      <c r="A1451" s="33" t="s">
        <v>290</v>
      </c>
      <c r="B1451" s="34" t="s">
        <v>2130</v>
      </c>
      <c r="C1451" s="33">
        <v>2020</v>
      </c>
      <c r="D1451" s="33"/>
      <c r="E1451" s="33">
        <v>130</v>
      </c>
      <c r="F1451" s="33">
        <v>30</v>
      </c>
    </row>
    <row r="1452" spans="1:6" s="36" customFormat="1" ht="94.5" hidden="1" outlineLevel="1">
      <c r="A1452" s="33" t="s">
        <v>290</v>
      </c>
      <c r="B1452" s="34" t="s">
        <v>2131</v>
      </c>
      <c r="C1452" s="33">
        <v>2020</v>
      </c>
      <c r="D1452" s="33"/>
      <c r="E1452" s="33">
        <v>261</v>
      </c>
      <c r="F1452" s="33">
        <v>45</v>
      </c>
    </row>
    <row r="1453" spans="1:6" s="36" customFormat="1" ht="78.75" hidden="1" outlineLevel="1">
      <c r="A1453" s="33" t="s">
        <v>290</v>
      </c>
      <c r="B1453" s="34" t="s">
        <v>2132</v>
      </c>
      <c r="C1453" s="33">
        <v>2020</v>
      </c>
      <c r="D1453" s="33"/>
      <c r="E1453" s="33">
        <v>50</v>
      </c>
      <c r="F1453" s="33">
        <v>15</v>
      </c>
    </row>
    <row r="1454" spans="1:6" s="36" customFormat="1" ht="78.75" hidden="1" outlineLevel="1">
      <c r="A1454" s="33" t="s">
        <v>290</v>
      </c>
      <c r="B1454" s="34" t="s">
        <v>2133</v>
      </c>
      <c r="C1454" s="33">
        <v>2020</v>
      </c>
      <c r="D1454" s="33"/>
      <c r="E1454" s="33">
        <v>24</v>
      </c>
      <c r="F1454" s="33">
        <v>15</v>
      </c>
    </row>
    <row r="1455" spans="1:6" s="36" customFormat="1" ht="94.5" hidden="1" outlineLevel="1">
      <c r="A1455" s="33" t="s">
        <v>290</v>
      </c>
      <c r="B1455" s="34" t="s">
        <v>2134</v>
      </c>
      <c r="C1455" s="33">
        <v>2020</v>
      </c>
      <c r="D1455" s="33"/>
      <c r="E1455" s="33">
        <v>5</v>
      </c>
      <c r="F1455" s="33">
        <v>15</v>
      </c>
    </row>
    <row r="1456" spans="1:6" s="36" customFormat="1" ht="94.5" hidden="1" outlineLevel="1">
      <c r="A1456" s="33" t="s">
        <v>290</v>
      </c>
      <c r="B1456" s="34" t="s">
        <v>2135</v>
      </c>
      <c r="C1456" s="33">
        <v>2020</v>
      </c>
      <c r="D1456" s="33"/>
      <c r="E1456" s="33">
        <v>275</v>
      </c>
      <c r="F1456" s="33">
        <v>90</v>
      </c>
    </row>
    <row r="1457" spans="1:6" s="36" customFormat="1" ht="63" hidden="1" outlineLevel="1">
      <c r="A1457" s="33" t="s">
        <v>290</v>
      </c>
      <c r="B1457" s="34" t="s">
        <v>2136</v>
      </c>
      <c r="C1457" s="33">
        <v>2020</v>
      </c>
      <c r="D1457" s="33"/>
      <c r="E1457" s="33">
        <v>650</v>
      </c>
      <c r="F1457" s="33">
        <v>90</v>
      </c>
    </row>
    <row r="1458" spans="1:6" s="36" customFormat="1" ht="78.75" hidden="1" outlineLevel="1">
      <c r="A1458" s="33" t="s">
        <v>290</v>
      </c>
      <c r="B1458" s="34" t="s">
        <v>2137</v>
      </c>
      <c r="C1458" s="33">
        <v>2020</v>
      </c>
      <c r="D1458" s="33"/>
      <c r="E1458" s="33">
        <v>630</v>
      </c>
      <c r="F1458" s="33">
        <v>120</v>
      </c>
    </row>
    <row r="1459" spans="1:6" s="36" customFormat="1" ht="78.75" hidden="1" outlineLevel="1">
      <c r="A1459" s="33" t="s">
        <v>290</v>
      </c>
      <c r="B1459" s="34" t="s">
        <v>2138</v>
      </c>
      <c r="C1459" s="33">
        <v>2020</v>
      </c>
      <c r="D1459" s="33"/>
      <c r="E1459" s="33">
        <v>230</v>
      </c>
      <c r="F1459" s="33">
        <v>15</v>
      </c>
    </row>
    <row r="1460" spans="1:6" s="18" customFormat="1" ht="15.75" collapsed="1">
      <c r="A1460" s="23"/>
      <c r="B1460" s="24" t="s">
        <v>289</v>
      </c>
      <c r="C1460" s="23"/>
      <c r="D1460" s="23" t="s">
        <v>136</v>
      </c>
      <c r="E1460" s="23"/>
      <c r="F1460" s="23"/>
    </row>
    <row r="1461" spans="1:6" s="18" customFormat="1" ht="18.75" customHeight="1">
      <c r="A1461" s="20"/>
      <c r="B1461" s="25" t="s">
        <v>91</v>
      </c>
      <c r="C1461" s="20"/>
      <c r="D1461" s="20"/>
      <c r="E1461" s="20"/>
      <c r="F1461" s="20"/>
    </row>
    <row r="1462" spans="1:6" s="36" customFormat="1" ht="17.25" customHeight="1">
      <c r="A1462" s="33" t="s">
        <v>290</v>
      </c>
      <c r="B1462" s="34" t="s">
        <v>93</v>
      </c>
      <c r="C1462" s="33"/>
      <c r="D1462" s="33"/>
      <c r="E1462" s="33"/>
      <c r="F1462" s="33"/>
    </row>
    <row r="1463" spans="1:6" s="36" customFormat="1" ht="17.25" customHeight="1">
      <c r="A1463" s="33" t="s">
        <v>290</v>
      </c>
      <c r="B1463" s="34" t="s">
        <v>94</v>
      </c>
      <c r="C1463" s="33"/>
      <c r="D1463" s="33"/>
      <c r="E1463" s="33"/>
      <c r="F1463" s="33"/>
    </row>
    <row r="1464" spans="1:6" s="36" customFormat="1" ht="17.25" customHeight="1">
      <c r="A1464" s="33" t="s">
        <v>290</v>
      </c>
      <c r="B1464" s="34" t="s">
        <v>95</v>
      </c>
      <c r="C1464" s="33">
        <v>2019</v>
      </c>
      <c r="D1464" s="33" t="s">
        <v>136</v>
      </c>
      <c r="E1464" s="33">
        <f ca="1">SUMIF($C$1467:$F$1663,$C$1464,$E$1467:$E$1663)</f>
        <v>28195</v>
      </c>
      <c r="F1464" s="37">
        <f ca="1">SUMIF($C$1467:$F$1663,$C$1464,$F$1467:$F$1663)</f>
        <v>6275.079999999999</v>
      </c>
    </row>
    <row r="1465" spans="1:6" s="36" customFormat="1" ht="17.25" customHeight="1">
      <c r="A1465" s="33" t="s">
        <v>290</v>
      </c>
      <c r="B1465" s="34" t="s">
        <v>95</v>
      </c>
      <c r="C1465" s="33">
        <v>2020</v>
      </c>
      <c r="D1465" s="33" t="s">
        <v>136</v>
      </c>
      <c r="E1465" s="33">
        <f ca="1">SUMIF($C$1467:$F$1663,$C$1465,$E$1467:$E$1663)</f>
        <v>20871</v>
      </c>
      <c r="F1465" s="37">
        <f ca="1">SUMIF($C$1467:$F$1663,$C$1465,$F$1467:$F$1663)</f>
        <v>10537.4</v>
      </c>
    </row>
    <row r="1466" spans="1:6" s="36" customFormat="1" ht="17.25" customHeight="1">
      <c r="A1466" s="33" t="s">
        <v>290</v>
      </c>
      <c r="B1466" s="34" t="s">
        <v>95</v>
      </c>
      <c r="C1466" s="33">
        <v>2021</v>
      </c>
      <c r="D1466" s="33" t="s">
        <v>136</v>
      </c>
      <c r="E1466" s="33">
        <f ca="1">SUMIF($C$1467:$F$1663,$C$1466,$E$1467:$E$1663)</f>
        <v>0</v>
      </c>
      <c r="F1466" s="37">
        <f ca="1">SUMIF($C$1467:$F$1663,$C$1466,$F$1467:$F$1663)</f>
        <v>0</v>
      </c>
    </row>
    <row r="1467" spans="1:6" s="36" customFormat="1" ht="17.25" hidden="1" customHeight="1" outlineLevel="1">
      <c r="A1467" s="33" t="s">
        <v>290</v>
      </c>
      <c r="B1467" s="34" t="s">
        <v>2139</v>
      </c>
      <c r="C1467" s="33">
        <v>2018</v>
      </c>
      <c r="D1467" s="33"/>
      <c r="E1467" s="33">
        <v>101</v>
      </c>
      <c r="F1467" s="33">
        <v>15</v>
      </c>
    </row>
    <row r="1468" spans="1:6" s="36" customFormat="1" ht="17.25" hidden="1" customHeight="1" outlineLevel="1">
      <c r="A1468" s="33" t="s">
        <v>290</v>
      </c>
      <c r="B1468" s="34" t="s">
        <v>1064</v>
      </c>
      <c r="C1468" s="33">
        <v>2018</v>
      </c>
      <c r="D1468" s="33"/>
      <c r="E1468" s="33">
        <v>14</v>
      </c>
      <c r="F1468" s="33">
        <v>22</v>
      </c>
    </row>
    <row r="1469" spans="1:6" s="36" customFormat="1" ht="17.25" hidden="1" customHeight="1" outlineLevel="1">
      <c r="A1469" s="33" t="s">
        <v>290</v>
      </c>
      <c r="B1469" s="34" t="s">
        <v>2140</v>
      </c>
      <c r="C1469" s="33">
        <v>2018</v>
      </c>
      <c r="D1469" s="33"/>
      <c r="E1469" s="33">
        <v>30</v>
      </c>
      <c r="F1469" s="33">
        <v>100</v>
      </c>
    </row>
    <row r="1470" spans="1:6" s="36" customFormat="1" ht="17.25" hidden="1" customHeight="1" outlineLevel="1">
      <c r="A1470" s="33" t="s">
        <v>290</v>
      </c>
      <c r="B1470" s="34" t="s">
        <v>2141</v>
      </c>
      <c r="C1470" s="33">
        <v>2018</v>
      </c>
      <c r="D1470" s="33"/>
      <c r="E1470" s="33">
        <v>40</v>
      </c>
      <c r="F1470" s="33">
        <v>80</v>
      </c>
    </row>
    <row r="1471" spans="1:6" s="36" customFormat="1" ht="17.25" hidden="1" customHeight="1" outlineLevel="1">
      <c r="A1471" s="33" t="s">
        <v>290</v>
      </c>
      <c r="B1471" s="34" t="s">
        <v>2142</v>
      </c>
      <c r="C1471" s="33">
        <v>2018</v>
      </c>
      <c r="D1471" s="33"/>
      <c r="E1471" s="33">
        <v>645</v>
      </c>
      <c r="F1471" s="33">
        <v>400</v>
      </c>
    </row>
    <row r="1472" spans="1:6" s="36" customFormat="1" ht="17.25" hidden="1" customHeight="1" outlineLevel="1">
      <c r="A1472" s="33" t="s">
        <v>290</v>
      </c>
      <c r="B1472" s="34" t="s">
        <v>2143</v>
      </c>
      <c r="C1472" s="33">
        <v>2018</v>
      </c>
      <c r="D1472" s="33"/>
      <c r="E1472" s="33">
        <v>735</v>
      </c>
      <c r="F1472" s="33">
        <v>128.97999999999999</v>
      </c>
    </row>
    <row r="1473" spans="1:6" s="36" customFormat="1" ht="17.25" hidden="1" customHeight="1" outlineLevel="1">
      <c r="A1473" s="33" t="s">
        <v>290</v>
      </c>
      <c r="B1473" s="34" t="s">
        <v>2144</v>
      </c>
      <c r="C1473" s="33">
        <v>2018</v>
      </c>
      <c r="D1473" s="33"/>
      <c r="E1473" s="33">
        <v>5277</v>
      </c>
      <c r="F1473" s="33">
        <v>269</v>
      </c>
    </row>
    <row r="1474" spans="1:6" s="36" customFormat="1" ht="17.25" hidden="1" customHeight="1" outlineLevel="1">
      <c r="A1474" s="33" t="s">
        <v>290</v>
      </c>
      <c r="B1474" s="34" t="s">
        <v>2145</v>
      </c>
      <c r="C1474" s="33">
        <v>2018</v>
      </c>
      <c r="D1474" s="33"/>
      <c r="E1474" s="33">
        <v>9</v>
      </c>
      <c r="F1474" s="33">
        <v>150</v>
      </c>
    </row>
    <row r="1475" spans="1:6" s="36" customFormat="1" ht="17.25" hidden="1" customHeight="1" outlineLevel="1">
      <c r="A1475" s="33" t="s">
        <v>290</v>
      </c>
      <c r="B1475" s="34" t="s">
        <v>2146</v>
      </c>
      <c r="C1475" s="33">
        <v>2018</v>
      </c>
      <c r="D1475" s="33"/>
      <c r="E1475" s="33">
        <v>8</v>
      </c>
      <c r="F1475" s="33">
        <v>15</v>
      </c>
    </row>
    <row r="1476" spans="1:6" s="36" customFormat="1" ht="17.25" hidden="1" customHeight="1" outlineLevel="1">
      <c r="A1476" s="33" t="s">
        <v>290</v>
      </c>
      <c r="B1476" s="34" t="s">
        <v>2147</v>
      </c>
      <c r="C1476" s="33">
        <v>2018</v>
      </c>
      <c r="D1476" s="33"/>
      <c r="E1476" s="33">
        <v>170</v>
      </c>
      <c r="F1476" s="33">
        <v>90</v>
      </c>
    </row>
    <row r="1477" spans="1:6" s="36" customFormat="1" ht="17.25" hidden="1" customHeight="1" outlineLevel="1">
      <c r="A1477" s="33" t="s">
        <v>290</v>
      </c>
      <c r="B1477" s="34" t="s">
        <v>2148</v>
      </c>
      <c r="C1477" s="33">
        <v>2018</v>
      </c>
      <c r="D1477" s="33"/>
      <c r="E1477" s="33">
        <v>80</v>
      </c>
      <c r="F1477" s="33">
        <v>135</v>
      </c>
    </row>
    <row r="1478" spans="1:6" s="36" customFormat="1" ht="17.25" hidden="1" customHeight="1" outlineLevel="1">
      <c r="A1478" s="33" t="s">
        <v>290</v>
      </c>
      <c r="B1478" s="34" t="s">
        <v>1109</v>
      </c>
      <c r="C1478" s="33">
        <v>2018</v>
      </c>
      <c r="D1478" s="33"/>
      <c r="E1478" s="33">
        <v>16</v>
      </c>
      <c r="F1478" s="33">
        <v>15</v>
      </c>
    </row>
    <row r="1479" spans="1:6" s="36" customFormat="1" ht="17.25" hidden="1" customHeight="1" outlineLevel="1">
      <c r="A1479" s="33" t="s">
        <v>290</v>
      </c>
      <c r="B1479" s="34" t="s">
        <v>2149</v>
      </c>
      <c r="C1479" s="33">
        <v>2018</v>
      </c>
      <c r="D1479" s="33"/>
      <c r="E1479" s="33">
        <v>10</v>
      </c>
      <c r="F1479" s="33">
        <v>50</v>
      </c>
    </row>
    <row r="1480" spans="1:6" s="36" customFormat="1" ht="17.25" hidden="1" customHeight="1" outlineLevel="1">
      <c r="A1480" s="33" t="s">
        <v>290</v>
      </c>
      <c r="B1480" s="34" t="s">
        <v>2150</v>
      </c>
      <c r="C1480" s="33">
        <v>2018</v>
      </c>
      <c r="D1480" s="33"/>
      <c r="E1480" s="33">
        <v>190</v>
      </c>
      <c r="F1480" s="33">
        <v>50</v>
      </c>
    </row>
    <row r="1481" spans="1:6" s="36" customFormat="1" ht="17.25" hidden="1" customHeight="1" outlineLevel="1">
      <c r="A1481" s="33" t="s">
        <v>290</v>
      </c>
      <c r="B1481" s="34" t="s">
        <v>2151</v>
      </c>
      <c r="C1481" s="33">
        <v>2018</v>
      </c>
      <c r="D1481" s="33"/>
      <c r="E1481" s="33">
        <v>1720</v>
      </c>
      <c r="F1481" s="33">
        <v>27.2</v>
      </c>
    </row>
    <row r="1482" spans="1:6" s="36" customFormat="1" ht="17.25" hidden="1" customHeight="1" outlineLevel="1">
      <c r="A1482" s="33" t="s">
        <v>290</v>
      </c>
      <c r="B1482" s="34" t="s">
        <v>2152</v>
      </c>
      <c r="C1482" s="33">
        <v>2018</v>
      </c>
      <c r="D1482" s="33"/>
      <c r="E1482" s="33">
        <v>27</v>
      </c>
      <c r="F1482" s="33">
        <v>15</v>
      </c>
    </row>
    <row r="1483" spans="1:6" s="36" customFormat="1" ht="17.25" hidden="1" customHeight="1" outlineLevel="1">
      <c r="A1483" s="33" t="s">
        <v>290</v>
      </c>
      <c r="B1483" s="34" t="s">
        <v>2153</v>
      </c>
      <c r="C1483" s="33">
        <v>2018</v>
      </c>
      <c r="D1483" s="33"/>
      <c r="E1483" s="33">
        <v>101</v>
      </c>
      <c r="F1483" s="33">
        <v>45</v>
      </c>
    </row>
    <row r="1484" spans="1:6" s="36" customFormat="1" ht="17.25" hidden="1" customHeight="1" outlineLevel="1">
      <c r="A1484" s="33" t="s">
        <v>290</v>
      </c>
      <c r="B1484" s="34" t="s">
        <v>2154</v>
      </c>
      <c r="C1484" s="33">
        <v>2018</v>
      </c>
      <c r="D1484" s="33"/>
      <c r="E1484" s="33">
        <v>130</v>
      </c>
      <c r="F1484" s="33">
        <v>30</v>
      </c>
    </row>
    <row r="1485" spans="1:6" s="36" customFormat="1" ht="17.25" hidden="1" customHeight="1" outlineLevel="1">
      <c r="A1485" s="33" t="s">
        <v>290</v>
      </c>
      <c r="B1485" s="34" t="s">
        <v>2155</v>
      </c>
      <c r="C1485" s="33">
        <v>2018</v>
      </c>
      <c r="D1485" s="33"/>
      <c r="E1485" s="33">
        <v>429</v>
      </c>
      <c r="F1485" s="33">
        <v>23</v>
      </c>
    </row>
    <row r="1486" spans="1:6" s="36" customFormat="1" ht="17.25" hidden="1" customHeight="1" outlineLevel="1">
      <c r="A1486" s="33" t="s">
        <v>290</v>
      </c>
      <c r="B1486" s="34" t="s">
        <v>2156</v>
      </c>
      <c r="C1486" s="33">
        <v>2018</v>
      </c>
      <c r="D1486" s="33"/>
      <c r="E1486" s="33">
        <v>802</v>
      </c>
      <c r="F1486" s="33">
        <v>15</v>
      </c>
    </row>
    <row r="1487" spans="1:6" s="36" customFormat="1" ht="17.25" hidden="1" customHeight="1" outlineLevel="1">
      <c r="A1487" s="33" t="s">
        <v>290</v>
      </c>
      <c r="B1487" s="34" t="s">
        <v>1179</v>
      </c>
      <c r="C1487" s="33">
        <v>2018</v>
      </c>
      <c r="D1487" s="33"/>
      <c r="E1487" s="33">
        <v>10</v>
      </c>
      <c r="F1487" s="33">
        <v>110</v>
      </c>
    </row>
    <row r="1488" spans="1:6" s="36" customFormat="1" ht="17.25" hidden="1" customHeight="1" outlineLevel="1">
      <c r="A1488" s="33" t="s">
        <v>290</v>
      </c>
      <c r="B1488" s="34" t="s">
        <v>2157</v>
      </c>
      <c r="C1488" s="33">
        <v>2018</v>
      </c>
      <c r="D1488" s="33"/>
      <c r="E1488" s="33">
        <v>21</v>
      </c>
      <c r="F1488" s="33">
        <v>120</v>
      </c>
    </row>
    <row r="1489" spans="1:6" s="36" customFormat="1" ht="17.25" hidden="1" customHeight="1" outlineLevel="1">
      <c r="A1489" s="33" t="s">
        <v>290</v>
      </c>
      <c r="B1489" s="34" t="s">
        <v>2158</v>
      </c>
      <c r="C1489" s="33">
        <v>2018</v>
      </c>
      <c r="D1489" s="33"/>
      <c r="E1489" s="33">
        <v>17</v>
      </c>
      <c r="F1489" s="33">
        <v>15</v>
      </c>
    </row>
    <row r="1490" spans="1:6" s="36" customFormat="1" ht="17.25" hidden="1" customHeight="1" outlineLevel="1">
      <c r="A1490" s="33" t="s">
        <v>290</v>
      </c>
      <c r="B1490" s="34" t="s">
        <v>1162</v>
      </c>
      <c r="C1490" s="33">
        <v>2018</v>
      </c>
      <c r="D1490" s="33"/>
      <c r="E1490" s="33">
        <v>123</v>
      </c>
      <c r="F1490" s="33">
        <v>76.8</v>
      </c>
    </row>
    <row r="1491" spans="1:6" s="36" customFormat="1" ht="17.25" hidden="1" customHeight="1" outlineLevel="1">
      <c r="A1491" s="33" t="s">
        <v>290</v>
      </c>
      <c r="B1491" s="34" t="s">
        <v>2159</v>
      </c>
      <c r="C1491" s="33">
        <v>2018</v>
      </c>
      <c r="D1491" s="33"/>
      <c r="E1491" s="33">
        <v>30</v>
      </c>
      <c r="F1491" s="33">
        <v>75</v>
      </c>
    </row>
    <row r="1492" spans="1:6" s="36" customFormat="1" ht="17.25" hidden="1" customHeight="1" outlineLevel="1">
      <c r="A1492" s="33" t="s">
        <v>290</v>
      </c>
      <c r="B1492" s="34" t="s">
        <v>1139</v>
      </c>
      <c r="C1492" s="33">
        <v>2018</v>
      </c>
      <c r="D1492" s="33"/>
      <c r="E1492" s="33">
        <v>32</v>
      </c>
      <c r="F1492" s="33">
        <v>15</v>
      </c>
    </row>
    <row r="1493" spans="1:6" s="36" customFormat="1" ht="17.25" hidden="1" customHeight="1" outlineLevel="1">
      <c r="A1493" s="33" t="s">
        <v>290</v>
      </c>
      <c r="B1493" s="34" t="s">
        <v>2160</v>
      </c>
      <c r="C1493" s="33">
        <v>2018</v>
      </c>
      <c r="D1493" s="33"/>
      <c r="E1493" s="33">
        <v>60</v>
      </c>
      <c r="F1493" s="33">
        <v>10</v>
      </c>
    </row>
    <row r="1494" spans="1:6" s="36" customFormat="1" ht="17.25" hidden="1" customHeight="1" outlineLevel="1">
      <c r="A1494" s="33" t="s">
        <v>290</v>
      </c>
      <c r="B1494" s="34" t="s">
        <v>2161</v>
      </c>
      <c r="C1494" s="33">
        <v>2018</v>
      </c>
      <c r="D1494" s="33"/>
      <c r="E1494" s="33">
        <v>402</v>
      </c>
      <c r="F1494" s="33">
        <v>10</v>
      </c>
    </row>
    <row r="1495" spans="1:6" s="36" customFormat="1" ht="17.25" hidden="1" customHeight="1" outlineLevel="1">
      <c r="A1495" s="33" t="s">
        <v>290</v>
      </c>
      <c r="B1495" s="34" t="s">
        <v>2162</v>
      </c>
      <c r="C1495" s="33">
        <v>2018</v>
      </c>
      <c r="D1495" s="33"/>
      <c r="E1495" s="33">
        <v>5</v>
      </c>
      <c r="F1495" s="33">
        <v>3</v>
      </c>
    </row>
    <row r="1496" spans="1:6" s="36" customFormat="1" ht="17.25" hidden="1" customHeight="1" outlineLevel="1">
      <c r="A1496" s="33" t="s">
        <v>290</v>
      </c>
      <c r="B1496" s="34" t="s">
        <v>1217</v>
      </c>
      <c r="C1496" s="33">
        <v>2018</v>
      </c>
      <c r="D1496" s="33"/>
      <c r="E1496" s="33">
        <v>75</v>
      </c>
      <c r="F1496" s="33">
        <v>149</v>
      </c>
    </row>
    <row r="1497" spans="1:6" s="36" customFormat="1" ht="17.25" hidden="1" customHeight="1" outlineLevel="1">
      <c r="A1497" s="33" t="s">
        <v>290</v>
      </c>
      <c r="B1497" s="34" t="s">
        <v>1219</v>
      </c>
      <c r="C1497" s="33">
        <v>2018</v>
      </c>
      <c r="D1497" s="33"/>
      <c r="E1497" s="33">
        <v>723</v>
      </c>
      <c r="F1497" s="33">
        <v>85</v>
      </c>
    </row>
    <row r="1498" spans="1:6" s="36" customFormat="1" ht="17.25" hidden="1" customHeight="1" outlineLevel="1">
      <c r="A1498" s="33" t="s">
        <v>290</v>
      </c>
      <c r="B1498" s="34" t="s">
        <v>2163</v>
      </c>
      <c r="C1498" s="33">
        <v>2018</v>
      </c>
      <c r="D1498" s="33"/>
      <c r="E1498" s="33">
        <v>12</v>
      </c>
      <c r="F1498" s="33">
        <v>7</v>
      </c>
    </row>
    <row r="1499" spans="1:6" s="36" customFormat="1" ht="17.25" hidden="1" customHeight="1" outlineLevel="1">
      <c r="A1499" s="33" t="s">
        <v>290</v>
      </c>
      <c r="B1499" s="34" t="s">
        <v>1306</v>
      </c>
      <c r="C1499" s="33">
        <v>2018</v>
      </c>
      <c r="D1499" s="33"/>
      <c r="E1499" s="33">
        <v>1276</v>
      </c>
      <c r="F1499" s="33">
        <v>15</v>
      </c>
    </row>
    <row r="1500" spans="1:6" s="36" customFormat="1" ht="17.25" hidden="1" customHeight="1" outlineLevel="1">
      <c r="A1500" s="33" t="s">
        <v>290</v>
      </c>
      <c r="B1500" s="34" t="s">
        <v>2164</v>
      </c>
      <c r="C1500" s="33">
        <v>2018</v>
      </c>
      <c r="D1500" s="33"/>
      <c r="E1500" s="33">
        <v>15</v>
      </c>
      <c r="F1500" s="33">
        <v>15</v>
      </c>
    </row>
    <row r="1501" spans="1:6" s="36" customFormat="1" ht="17.25" hidden="1" customHeight="1" outlineLevel="1">
      <c r="A1501" s="33" t="s">
        <v>290</v>
      </c>
      <c r="B1501" s="34" t="s">
        <v>1317</v>
      </c>
      <c r="C1501" s="33">
        <v>2018</v>
      </c>
      <c r="D1501" s="33"/>
      <c r="E1501" s="33">
        <v>39</v>
      </c>
      <c r="F1501" s="33">
        <v>30</v>
      </c>
    </row>
    <row r="1502" spans="1:6" s="36" customFormat="1" ht="17.25" hidden="1" customHeight="1" outlineLevel="1">
      <c r="A1502" s="33" t="s">
        <v>290</v>
      </c>
      <c r="B1502" s="34" t="s">
        <v>2165</v>
      </c>
      <c r="C1502" s="33">
        <v>2018</v>
      </c>
      <c r="D1502" s="33"/>
      <c r="E1502" s="33">
        <v>278</v>
      </c>
      <c r="F1502" s="33">
        <v>15</v>
      </c>
    </row>
    <row r="1503" spans="1:6" s="36" customFormat="1" ht="17.25" hidden="1" customHeight="1" outlineLevel="1">
      <c r="A1503" s="33" t="s">
        <v>290</v>
      </c>
      <c r="B1503" s="34" t="s">
        <v>2166</v>
      </c>
      <c r="C1503" s="33">
        <v>2018</v>
      </c>
      <c r="D1503" s="33"/>
      <c r="E1503" s="33">
        <v>8</v>
      </c>
      <c r="F1503" s="33">
        <v>25</v>
      </c>
    </row>
    <row r="1504" spans="1:6" s="36" customFormat="1" ht="17.25" hidden="1" customHeight="1" outlineLevel="1">
      <c r="A1504" s="33" t="s">
        <v>290</v>
      </c>
      <c r="B1504" s="34" t="s">
        <v>2167</v>
      </c>
      <c r="C1504" s="33">
        <v>2018</v>
      </c>
      <c r="D1504" s="33"/>
      <c r="E1504" s="33">
        <v>60</v>
      </c>
      <c r="F1504" s="33">
        <v>100</v>
      </c>
    </row>
    <row r="1505" spans="1:6" s="36" customFormat="1" ht="17.25" hidden="1" customHeight="1" outlineLevel="1">
      <c r="A1505" s="33" t="s">
        <v>290</v>
      </c>
      <c r="B1505" s="34" t="s">
        <v>2168</v>
      </c>
      <c r="C1505" s="33">
        <v>2018</v>
      </c>
      <c r="D1505" s="33"/>
      <c r="E1505" s="33">
        <v>404</v>
      </c>
      <c r="F1505" s="33">
        <v>15</v>
      </c>
    </row>
    <row r="1506" spans="1:6" s="36" customFormat="1" ht="17.25" hidden="1" customHeight="1" outlineLevel="1">
      <c r="A1506" s="33" t="s">
        <v>290</v>
      </c>
      <c r="B1506" s="34" t="s">
        <v>2169</v>
      </c>
      <c r="C1506" s="33">
        <v>2018</v>
      </c>
      <c r="D1506" s="33"/>
      <c r="E1506" s="33">
        <v>6</v>
      </c>
      <c r="F1506" s="33">
        <v>15</v>
      </c>
    </row>
    <row r="1507" spans="1:6" s="36" customFormat="1" ht="17.25" hidden="1" customHeight="1" outlineLevel="1">
      <c r="A1507" s="33" t="s">
        <v>290</v>
      </c>
      <c r="B1507" s="34" t="s">
        <v>2170</v>
      </c>
      <c r="C1507" s="33">
        <v>2018</v>
      </c>
      <c r="D1507" s="33"/>
      <c r="E1507" s="33">
        <v>10</v>
      </c>
      <c r="F1507" s="33">
        <v>75</v>
      </c>
    </row>
    <row r="1508" spans="1:6" s="36" customFormat="1" ht="17.25" hidden="1" customHeight="1" outlineLevel="1">
      <c r="A1508" s="33" t="s">
        <v>290</v>
      </c>
      <c r="B1508" s="34" t="s">
        <v>1450</v>
      </c>
      <c r="C1508" s="33">
        <v>2018</v>
      </c>
      <c r="D1508" s="33"/>
      <c r="E1508" s="33">
        <v>22</v>
      </c>
      <c r="F1508" s="33">
        <v>95</v>
      </c>
    </row>
    <row r="1509" spans="1:6" s="36" customFormat="1" ht="17.25" hidden="1" customHeight="1" outlineLevel="1">
      <c r="A1509" s="33" t="s">
        <v>290</v>
      </c>
      <c r="B1509" s="34" t="s">
        <v>1463</v>
      </c>
      <c r="C1509" s="33">
        <v>2019</v>
      </c>
      <c r="D1509" s="33"/>
      <c r="E1509" s="33">
        <v>250</v>
      </c>
      <c r="F1509" s="33">
        <v>7</v>
      </c>
    </row>
    <row r="1510" spans="1:6" s="36" customFormat="1" ht="17.25" hidden="1" customHeight="1" outlineLevel="1">
      <c r="A1510" s="33" t="s">
        <v>290</v>
      </c>
      <c r="B1510" s="34" t="s">
        <v>2171</v>
      </c>
      <c r="C1510" s="33">
        <v>2019</v>
      </c>
      <c r="D1510" s="33"/>
      <c r="E1510" s="33">
        <v>883</v>
      </c>
      <c r="F1510" s="33">
        <v>15</v>
      </c>
    </row>
    <row r="1511" spans="1:6" s="36" customFormat="1" ht="17.25" hidden="1" customHeight="1" outlineLevel="1">
      <c r="A1511" s="33" t="s">
        <v>290</v>
      </c>
      <c r="B1511" s="34" t="s">
        <v>2172</v>
      </c>
      <c r="C1511" s="33">
        <v>2019</v>
      </c>
      <c r="D1511" s="33"/>
      <c r="E1511" s="33">
        <v>10</v>
      </c>
      <c r="F1511" s="33">
        <v>75</v>
      </c>
    </row>
    <row r="1512" spans="1:6" s="36" customFormat="1" ht="17.25" hidden="1" customHeight="1" outlineLevel="1">
      <c r="A1512" s="33" t="s">
        <v>290</v>
      </c>
      <c r="B1512" s="34" t="s">
        <v>2173</v>
      </c>
      <c r="C1512" s="33">
        <v>2019</v>
      </c>
      <c r="D1512" s="33"/>
      <c r="E1512" s="33">
        <v>6</v>
      </c>
      <c r="F1512" s="33">
        <v>15</v>
      </c>
    </row>
    <row r="1513" spans="1:6" s="36" customFormat="1" ht="17.25" hidden="1" customHeight="1" outlineLevel="1">
      <c r="A1513" s="33" t="s">
        <v>290</v>
      </c>
      <c r="B1513" s="34" t="s">
        <v>1474</v>
      </c>
      <c r="C1513" s="33">
        <v>2019</v>
      </c>
      <c r="D1513" s="33"/>
      <c r="E1513" s="33">
        <v>240</v>
      </c>
      <c r="F1513" s="33">
        <v>60</v>
      </c>
    </row>
    <row r="1514" spans="1:6" s="36" customFormat="1" ht="17.25" hidden="1" customHeight="1" outlineLevel="1">
      <c r="A1514" s="33" t="s">
        <v>290</v>
      </c>
      <c r="B1514" s="34" t="s">
        <v>2174</v>
      </c>
      <c r="C1514" s="33">
        <v>2019</v>
      </c>
      <c r="D1514" s="33"/>
      <c r="E1514" s="33">
        <v>5</v>
      </c>
      <c r="F1514" s="33">
        <v>150</v>
      </c>
    </row>
    <row r="1515" spans="1:6" s="36" customFormat="1" ht="17.25" hidden="1" customHeight="1" outlineLevel="1">
      <c r="A1515" s="33" t="s">
        <v>290</v>
      </c>
      <c r="B1515" s="34" t="s">
        <v>2175</v>
      </c>
      <c r="C1515" s="33">
        <v>2019</v>
      </c>
      <c r="D1515" s="33"/>
      <c r="E1515" s="33">
        <v>60</v>
      </c>
      <c r="F1515" s="33">
        <v>15</v>
      </c>
    </row>
    <row r="1516" spans="1:6" s="36" customFormat="1" ht="17.25" hidden="1" customHeight="1" outlineLevel="1">
      <c r="A1516" s="33" t="s">
        <v>290</v>
      </c>
      <c r="B1516" s="34" t="s">
        <v>1509</v>
      </c>
      <c r="C1516" s="33">
        <v>2019</v>
      </c>
      <c r="D1516" s="33"/>
      <c r="E1516" s="33">
        <v>95</v>
      </c>
      <c r="F1516" s="33">
        <v>60</v>
      </c>
    </row>
    <row r="1517" spans="1:6" s="36" customFormat="1" ht="17.25" hidden="1" customHeight="1" outlineLevel="1">
      <c r="A1517" s="33" t="s">
        <v>290</v>
      </c>
      <c r="B1517" s="34" t="s">
        <v>2176</v>
      </c>
      <c r="C1517" s="33">
        <v>2019</v>
      </c>
      <c r="D1517" s="33"/>
      <c r="E1517" s="33">
        <v>272</v>
      </c>
      <c r="F1517" s="33">
        <v>15</v>
      </c>
    </row>
    <row r="1518" spans="1:6" s="36" customFormat="1" ht="17.25" hidden="1" customHeight="1" outlineLevel="1">
      <c r="A1518" s="33" t="s">
        <v>290</v>
      </c>
      <c r="B1518" s="34" t="s">
        <v>2177</v>
      </c>
      <c r="C1518" s="33">
        <v>2019</v>
      </c>
      <c r="D1518" s="33"/>
      <c r="E1518" s="33">
        <v>450</v>
      </c>
      <c r="F1518" s="33">
        <v>196.28</v>
      </c>
    </row>
    <row r="1519" spans="1:6" s="36" customFormat="1" ht="17.25" hidden="1" customHeight="1" outlineLevel="1">
      <c r="A1519" s="33" t="s">
        <v>290</v>
      </c>
      <c r="B1519" s="34" t="s">
        <v>2178</v>
      </c>
      <c r="C1519" s="33">
        <v>2019</v>
      </c>
      <c r="D1519" s="33"/>
      <c r="E1519" s="33">
        <v>87</v>
      </c>
      <c r="F1519" s="33">
        <v>45</v>
      </c>
    </row>
    <row r="1520" spans="1:6" s="36" customFormat="1" ht="17.25" hidden="1" customHeight="1" outlineLevel="1">
      <c r="A1520" s="33" t="s">
        <v>290</v>
      </c>
      <c r="B1520" s="34" t="s">
        <v>2179</v>
      </c>
      <c r="C1520" s="33">
        <v>2019</v>
      </c>
      <c r="D1520" s="33"/>
      <c r="E1520" s="33">
        <v>2192</v>
      </c>
      <c r="F1520" s="33">
        <v>30</v>
      </c>
    </row>
    <row r="1521" spans="1:6" s="36" customFormat="1" ht="17.25" hidden="1" customHeight="1" outlineLevel="1">
      <c r="A1521" s="33" t="s">
        <v>290</v>
      </c>
      <c r="B1521" s="34" t="s">
        <v>2180</v>
      </c>
      <c r="C1521" s="33">
        <v>2019</v>
      </c>
      <c r="D1521" s="33"/>
      <c r="E1521" s="33">
        <v>15</v>
      </c>
      <c r="F1521" s="33">
        <v>15</v>
      </c>
    </row>
    <row r="1522" spans="1:6" s="36" customFormat="1" ht="17.25" hidden="1" customHeight="1" outlineLevel="1">
      <c r="A1522" s="33" t="s">
        <v>290</v>
      </c>
      <c r="B1522" s="34" t="s">
        <v>2181</v>
      </c>
      <c r="C1522" s="33">
        <v>2019</v>
      </c>
      <c r="D1522" s="33"/>
      <c r="E1522" s="33">
        <v>236</v>
      </c>
      <c r="F1522" s="33">
        <v>65</v>
      </c>
    </row>
    <row r="1523" spans="1:6" s="36" customFormat="1" ht="17.25" hidden="1" customHeight="1" outlineLevel="1">
      <c r="A1523" s="33" t="s">
        <v>290</v>
      </c>
      <c r="B1523" s="34" t="s">
        <v>1532</v>
      </c>
      <c r="C1523" s="33">
        <v>2019</v>
      </c>
      <c r="D1523" s="33"/>
      <c r="E1523" s="33">
        <v>175</v>
      </c>
      <c r="F1523" s="33">
        <v>10</v>
      </c>
    </row>
    <row r="1524" spans="1:6" s="36" customFormat="1" ht="17.25" hidden="1" customHeight="1" outlineLevel="1">
      <c r="A1524" s="33" t="s">
        <v>290</v>
      </c>
      <c r="B1524" s="34" t="s">
        <v>1538</v>
      </c>
      <c r="C1524" s="33">
        <v>2019</v>
      </c>
      <c r="D1524" s="33"/>
      <c r="E1524" s="33">
        <v>662</v>
      </c>
      <c r="F1524" s="33">
        <v>30</v>
      </c>
    </row>
    <row r="1525" spans="1:6" s="36" customFormat="1" ht="17.25" hidden="1" customHeight="1" outlineLevel="1">
      <c r="A1525" s="33" t="s">
        <v>290</v>
      </c>
      <c r="B1525" s="34" t="s">
        <v>2182</v>
      </c>
      <c r="C1525" s="33">
        <v>2019</v>
      </c>
      <c r="D1525" s="33"/>
      <c r="E1525" s="33">
        <v>31</v>
      </c>
      <c r="F1525" s="33">
        <v>105</v>
      </c>
    </row>
    <row r="1526" spans="1:6" s="36" customFormat="1" ht="17.25" hidden="1" customHeight="1" outlineLevel="1">
      <c r="A1526" s="33" t="s">
        <v>290</v>
      </c>
      <c r="B1526" s="34" t="s">
        <v>1620</v>
      </c>
      <c r="C1526" s="33">
        <v>2019</v>
      </c>
      <c r="D1526" s="33"/>
      <c r="E1526" s="33">
        <v>720</v>
      </c>
      <c r="F1526" s="33">
        <v>15</v>
      </c>
    </row>
    <row r="1527" spans="1:6" s="36" customFormat="1" ht="17.25" hidden="1" customHeight="1" outlineLevel="1">
      <c r="A1527" s="33" t="s">
        <v>290</v>
      </c>
      <c r="B1527" s="34" t="s">
        <v>1622</v>
      </c>
      <c r="C1527" s="33">
        <v>2019</v>
      </c>
      <c r="D1527" s="33"/>
      <c r="E1527" s="33">
        <v>15</v>
      </c>
      <c r="F1527" s="33">
        <v>100</v>
      </c>
    </row>
    <row r="1528" spans="1:6" s="36" customFormat="1" ht="17.25" hidden="1" customHeight="1" outlineLevel="1">
      <c r="A1528" s="33" t="s">
        <v>290</v>
      </c>
      <c r="B1528" s="34" t="s">
        <v>1623</v>
      </c>
      <c r="C1528" s="33">
        <v>2019</v>
      </c>
      <c r="D1528" s="33"/>
      <c r="E1528" s="33">
        <v>10</v>
      </c>
      <c r="F1528" s="33">
        <v>15</v>
      </c>
    </row>
    <row r="1529" spans="1:6" s="36" customFormat="1" ht="17.25" hidden="1" customHeight="1" outlineLevel="1">
      <c r="A1529" s="33" t="s">
        <v>290</v>
      </c>
      <c r="B1529" s="34" t="s">
        <v>1624</v>
      </c>
      <c r="C1529" s="33">
        <v>2019</v>
      </c>
      <c r="D1529" s="33"/>
      <c r="E1529" s="33">
        <v>160</v>
      </c>
      <c r="F1529" s="33">
        <v>90</v>
      </c>
    </row>
    <row r="1530" spans="1:6" s="36" customFormat="1" ht="17.25" hidden="1" customHeight="1" outlineLevel="1">
      <c r="A1530" s="33" t="s">
        <v>290</v>
      </c>
      <c r="B1530" s="34" t="s">
        <v>2183</v>
      </c>
      <c r="C1530" s="33">
        <v>2019</v>
      </c>
      <c r="D1530" s="33"/>
      <c r="E1530" s="33">
        <v>20</v>
      </c>
      <c r="F1530" s="33">
        <v>100</v>
      </c>
    </row>
    <row r="1531" spans="1:6" s="36" customFormat="1" ht="17.25" hidden="1" customHeight="1" outlineLevel="1">
      <c r="A1531" s="33" t="s">
        <v>290</v>
      </c>
      <c r="B1531" s="34" t="s">
        <v>2184</v>
      </c>
      <c r="C1531" s="33">
        <v>2019</v>
      </c>
      <c r="D1531" s="33"/>
      <c r="E1531" s="33">
        <v>80</v>
      </c>
      <c r="F1531" s="33">
        <v>150</v>
      </c>
    </row>
    <row r="1532" spans="1:6" s="36" customFormat="1" ht="17.25" hidden="1" customHeight="1" outlineLevel="1">
      <c r="A1532" s="33" t="s">
        <v>290</v>
      </c>
      <c r="B1532" s="34" t="s">
        <v>1625</v>
      </c>
      <c r="C1532" s="33">
        <v>2019</v>
      </c>
      <c r="D1532" s="33"/>
      <c r="E1532" s="33">
        <v>20</v>
      </c>
      <c r="F1532" s="33">
        <v>15</v>
      </c>
    </row>
    <row r="1533" spans="1:6" s="36" customFormat="1" ht="17.25" hidden="1" customHeight="1" outlineLevel="1">
      <c r="A1533" s="33" t="s">
        <v>290</v>
      </c>
      <c r="B1533" s="34" t="s">
        <v>2185</v>
      </c>
      <c r="C1533" s="33">
        <v>2019</v>
      </c>
      <c r="D1533" s="33"/>
      <c r="E1533" s="33">
        <v>225</v>
      </c>
      <c r="F1533" s="33">
        <v>195</v>
      </c>
    </row>
    <row r="1534" spans="1:6" s="36" customFormat="1" ht="17.25" hidden="1" customHeight="1" outlineLevel="1">
      <c r="A1534" s="33" t="s">
        <v>290</v>
      </c>
      <c r="B1534" s="34" t="s">
        <v>2186</v>
      </c>
      <c r="C1534" s="33">
        <v>2019</v>
      </c>
      <c r="D1534" s="33"/>
      <c r="E1534" s="33">
        <v>279</v>
      </c>
      <c r="F1534" s="33">
        <v>285</v>
      </c>
    </row>
    <row r="1535" spans="1:6" s="36" customFormat="1" ht="17.25" hidden="1" customHeight="1" outlineLevel="1">
      <c r="A1535" s="33" t="s">
        <v>290</v>
      </c>
      <c r="B1535" s="34" t="s">
        <v>1627</v>
      </c>
      <c r="C1535" s="33">
        <v>2019</v>
      </c>
      <c r="D1535" s="33"/>
      <c r="E1535" s="33">
        <v>317</v>
      </c>
      <c r="F1535" s="33">
        <v>30</v>
      </c>
    </row>
    <row r="1536" spans="1:6" s="36" customFormat="1" ht="17.25" hidden="1" customHeight="1" outlineLevel="1">
      <c r="A1536" s="33" t="s">
        <v>290</v>
      </c>
      <c r="B1536" s="34" t="s">
        <v>1629</v>
      </c>
      <c r="C1536" s="33">
        <v>2019</v>
      </c>
      <c r="D1536" s="33"/>
      <c r="E1536" s="33">
        <v>100</v>
      </c>
      <c r="F1536" s="33">
        <v>15</v>
      </c>
    </row>
    <row r="1537" spans="1:6" s="36" customFormat="1" ht="17.25" hidden="1" customHeight="1" outlineLevel="1">
      <c r="A1537" s="33" t="s">
        <v>290</v>
      </c>
      <c r="B1537" s="34" t="s">
        <v>2187</v>
      </c>
      <c r="C1537" s="33">
        <v>2019</v>
      </c>
      <c r="D1537" s="33"/>
      <c r="E1537" s="33">
        <v>216</v>
      </c>
      <c r="F1537" s="33">
        <v>40</v>
      </c>
    </row>
    <row r="1538" spans="1:6" s="36" customFormat="1" ht="17.25" hidden="1" customHeight="1" outlineLevel="1">
      <c r="A1538" s="33" t="s">
        <v>290</v>
      </c>
      <c r="B1538" s="34" t="s">
        <v>2188</v>
      </c>
      <c r="C1538" s="33">
        <v>2019</v>
      </c>
      <c r="D1538" s="33"/>
      <c r="E1538" s="33">
        <v>191</v>
      </c>
      <c r="F1538" s="33">
        <v>100</v>
      </c>
    </row>
    <row r="1539" spans="1:6" s="36" customFormat="1" ht="17.25" hidden="1" customHeight="1" outlineLevel="1">
      <c r="A1539" s="33" t="s">
        <v>290</v>
      </c>
      <c r="B1539" s="34" t="s">
        <v>2189</v>
      </c>
      <c r="C1539" s="33">
        <v>2019</v>
      </c>
      <c r="D1539" s="33"/>
      <c r="E1539" s="33">
        <v>8998</v>
      </c>
      <c r="F1539" s="33">
        <v>150</v>
      </c>
    </row>
    <row r="1540" spans="1:6" s="36" customFormat="1" ht="17.25" hidden="1" customHeight="1" outlineLevel="1">
      <c r="A1540" s="33" t="s">
        <v>290</v>
      </c>
      <c r="B1540" s="34" t="s">
        <v>2190</v>
      </c>
      <c r="C1540" s="33">
        <v>2019</v>
      </c>
      <c r="D1540" s="33"/>
      <c r="E1540" s="33">
        <v>341</v>
      </c>
      <c r="F1540" s="33">
        <v>32.1</v>
      </c>
    </row>
    <row r="1541" spans="1:6" s="36" customFormat="1" ht="17.25" hidden="1" customHeight="1" outlineLevel="1">
      <c r="A1541" s="33" t="s">
        <v>290</v>
      </c>
      <c r="B1541" s="34" t="s">
        <v>2191</v>
      </c>
      <c r="C1541" s="33">
        <v>2019</v>
      </c>
      <c r="D1541" s="33"/>
      <c r="E1541" s="33">
        <v>13</v>
      </c>
      <c r="F1541" s="33">
        <v>75</v>
      </c>
    </row>
    <row r="1542" spans="1:6" s="36" customFormat="1" ht="17.25" hidden="1" customHeight="1" outlineLevel="1">
      <c r="A1542" s="33" t="s">
        <v>290</v>
      </c>
      <c r="B1542" s="34" t="s">
        <v>1630</v>
      </c>
      <c r="C1542" s="33">
        <v>2019</v>
      </c>
      <c r="D1542" s="33"/>
      <c r="E1542" s="33">
        <v>40</v>
      </c>
      <c r="F1542" s="33">
        <v>150</v>
      </c>
    </row>
    <row r="1543" spans="1:6" s="36" customFormat="1" ht="17.25" hidden="1" customHeight="1" outlineLevel="1">
      <c r="A1543" s="33" t="s">
        <v>290</v>
      </c>
      <c r="B1543" s="34" t="s">
        <v>1631</v>
      </c>
      <c r="C1543" s="33">
        <v>2019</v>
      </c>
      <c r="D1543" s="33"/>
      <c r="E1543" s="33">
        <v>25</v>
      </c>
      <c r="F1543" s="33">
        <v>150</v>
      </c>
    </row>
    <row r="1544" spans="1:6" s="36" customFormat="1" ht="17.25" hidden="1" customHeight="1" outlineLevel="1">
      <c r="A1544" s="33" t="s">
        <v>290</v>
      </c>
      <c r="B1544" s="34" t="s">
        <v>1632</v>
      </c>
      <c r="C1544" s="33">
        <v>2019</v>
      </c>
      <c r="D1544" s="33"/>
      <c r="E1544" s="33">
        <v>10</v>
      </c>
      <c r="F1544" s="33">
        <v>90</v>
      </c>
    </row>
    <row r="1545" spans="1:6" s="36" customFormat="1" ht="17.25" hidden="1" customHeight="1" outlineLevel="1">
      <c r="A1545" s="33" t="s">
        <v>290</v>
      </c>
      <c r="B1545" s="34" t="s">
        <v>1633</v>
      </c>
      <c r="C1545" s="33">
        <v>2019</v>
      </c>
      <c r="D1545" s="33"/>
      <c r="E1545" s="33">
        <v>15</v>
      </c>
      <c r="F1545" s="33">
        <v>150</v>
      </c>
    </row>
    <row r="1546" spans="1:6" s="36" customFormat="1" ht="17.25" hidden="1" customHeight="1" outlineLevel="1">
      <c r="A1546" s="33" t="s">
        <v>290</v>
      </c>
      <c r="B1546" s="34" t="s">
        <v>1634</v>
      </c>
      <c r="C1546" s="33">
        <v>2019</v>
      </c>
      <c r="D1546" s="33"/>
      <c r="E1546" s="33">
        <v>90</v>
      </c>
      <c r="F1546" s="33">
        <v>30</v>
      </c>
    </row>
    <row r="1547" spans="1:6" s="36" customFormat="1" ht="17.25" hidden="1" customHeight="1" outlineLevel="1">
      <c r="A1547" s="33" t="s">
        <v>290</v>
      </c>
      <c r="B1547" s="34" t="s">
        <v>2192</v>
      </c>
      <c r="C1547" s="33">
        <v>2019</v>
      </c>
      <c r="D1547" s="33"/>
      <c r="E1547" s="33">
        <v>296</v>
      </c>
      <c r="F1547" s="33">
        <v>500</v>
      </c>
    </row>
    <row r="1548" spans="1:6" s="36" customFormat="1" ht="17.25" hidden="1" customHeight="1" outlineLevel="1">
      <c r="A1548" s="33" t="s">
        <v>290</v>
      </c>
      <c r="B1548" s="34" t="s">
        <v>2193</v>
      </c>
      <c r="C1548" s="33">
        <v>2019</v>
      </c>
      <c r="D1548" s="33"/>
      <c r="E1548" s="33">
        <v>562</v>
      </c>
      <c r="F1548" s="33">
        <v>115</v>
      </c>
    </row>
    <row r="1549" spans="1:6" s="36" customFormat="1" ht="17.25" hidden="1" customHeight="1" outlineLevel="1">
      <c r="A1549" s="33" t="s">
        <v>290</v>
      </c>
      <c r="B1549" s="34" t="s">
        <v>1635</v>
      </c>
      <c r="C1549" s="33">
        <v>2019</v>
      </c>
      <c r="D1549" s="33"/>
      <c r="E1549" s="33">
        <v>36</v>
      </c>
      <c r="F1549" s="33">
        <v>380</v>
      </c>
    </row>
    <row r="1550" spans="1:6" s="36" customFormat="1" ht="17.25" hidden="1" customHeight="1" outlineLevel="1">
      <c r="A1550" s="33" t="s">
        <v>290</v>
      </c>
      <c r="B1550" s="34" t="s">
        <v>1636</v>
      </c>
      <c r="C1550" s="33">
        <v>2019</v>
      </c>
      <c r="D1550" s="33"/>
      <c r="E1550" s="33">
        <v>40</v>
      </c>
      <c r="F1550" s="33">
        <v>295</v>
      </c>
    </row>
    <row r="1551" spans="1:6" s="36" customFormat="1" ht="17.25" hidden="1" customHeight="1" outlineLevel="1">
      <c r="A1551" s="33" t="s">
        <v>290</v>
      </c>
      <c r="B1551" s="34" t="s">
        <v>2194</v>
      </c>
      <c r="C1551" s="33">
        <v>2019</v>
      </c>
      <c r="D1551" s="33"/>
      <c r="E1551" s="33">
        <v>1412</v>
      </c>
      <c r="F1551" s="33">
        <v>15</v>
      </c>
    </row>
    <row r="1552" spans="1:6" s="36" customFormat="1" ht="17.25" hidden="1" customHeight="1" outlineLevel="1">
      <c r="A1552" s="33" t="s">
        <v>290</v>
      </c>
      <c r="B1552" s="34" t="s">
        <v>1637</v>
      </c>
      <c r="C1552" s="33">
        <v>2019</v>
      </c>
      <c r="D1552" s="33"/>
      <c r="E1552" s="33">
        <v>1358</v>
      </c>
      <c r="F1552" s="33">
        <v>30</v>
      </c>
    </row>
    <row r="1553" spans="1:6" s="36" customFormat="1" ht="17.25" hidden="1" customHeight="1" outlineLevel="1">
      <c r="A1553" s="33" t="s">
        <v>290</v>
      </c>
      <c r="B1553" s="34" t="s">
        <v>2195</v>
      </c>
      <c r="C1553" s="33">
        <v>2019</v>
      </c>
      <c r="D1553" s="33"/>
      <c r="E1553" s="33">
        <v>2577</v>
      </c>
      <c r="F1553" s="33">
        <v>150</v>
      </c>
    </row>
    <row r="1554" spans="1:6" s="36" customFormat="1" ht="17.25" hidden="1" customHeight="1" outlineLevel="1">
      <c r="A1554" s="33" t="s">
        <v>290</v>
      </c>
      <c r="B1554" s="34" t="s">
        <v>2196</v>
      </c>
      <c r="C1554" s="33">
        <v>2019</v>
      </c>
      <c r="D1554" s="33"/>
      <c r="E1554" s="33">
        <v>943</v>
      </c>
      <c r="F1554" s="33">
        <v>61.7</v>
      </c>
    </row>
    <row r="1555" spans="1:6" s="36" customFormat="1" ht="17.25" hidden="1" customHeight="1" outlineLevel="1">
      <c r="A1555" s="33" t="s">
        <v>290</v>
      </c>
      <c r="B1555" s="34" t="s">
        <v>2197</v>
      </c>
      <c r="C1555" s="33">
        <v>2019</v>
      </c>
      <c r="D1555" s="33"/>
      <c r="E1555" s="33">
        <v>100</v>
      </c>
      <c r="F1555" s="33">
        <v>150</v>
      </c>
    </row>
    <row r="1556" spans="1:6" s="36" customFormat="1" ht="17.25" hidden="1" customHeight="1" outlineLevel="1">
      <c r="A1556" s="33" t="s">
        <v>290</v>
      </c>
      <c r="B1556" s="34" t="s">
        <v>1638</v>
      </c>
      <c r="C1556" s="33">
        <v>2019</v>
      </c>
      <c r="D1556" s="33"/>
      <c r="E1556" s="33">
        <v>110</v>
      </c>
      <c r="F1556" s="33">
        <v>15</v>
      </c>
    </row>
    <row r="1557" spans="1:6" s="36" customFormat="1" ht="17.25" hidden="1" customHeight="1" outlineLevel="1">
      <c r="A1557" s="33" t="s">
        <v>290</v>
      </c>
      <c r="B1557" s="34" t="s">
        <v>1639</v>
      </c>
      <c r="C1557" s="33">
        <v>2019</v>
      </c>
      <c r="D1557" s="33"/>
      <c r="E1557" s="33">
        <v>30</v>
      </c>
      <c r="F1557" s="33">
        <v>15</v>
      </c>
    </row>
    <row r="1558" spans="1:6" s="36" customFormat="1" ht="17.25" hidden="1" customHeight="1" outlineLevel="1">
      <c r="A1558" s="33" t="s">
        <v>290</v>
      </c>
      <c r="B1558" s="34" t="s">
        <v>1640</v>
      </c>
      <c r="C1558" s="33">
        <v>2019</v>
      </c>
      <c r="D1558" s="33"/>
      <c r="E1558" s="33">
        <v>30</v>
      </c>
      <c r="F1558" s="33">
        <v>149</v>
      </c>
    </row>
    <row r="1559" spans="1:6" s="36" customFormat="1" ht="17.25" hidden="1" customHeight="1" outlineLevel="1">
      <c r="A1559" s="33" t="s">
        <v>290</v>
      </c>
      <c r="B1559" s="34" t="s">
        <v>2198</v>
      </c>
      <c r="C1559" s="33">
        <v>2019</v>
      </c>
      <c r="D1559" s="33"/>
      <c r="E1559" s="33">
        <v>327</v>
      </c>
      <c r="F1559" s="33">
        <v>45</v>
      </c>
    </row>
    <row r="1560" spans="1:6" s="36" customFormat="1" ht="17.25" hidden="1" customHeight="1" outlineLevel="1">
      <c r="A1560" s="33" t="s">
        <v>290</v>
      </c>
      <c r="B1560" s="34" t="s">
        <v>2199</v>
      </c>
      <c r="C1560" s="33">
        <v>2019</v>
      </c>
      <c r="D1560" s="33"/>
      <c r="E1560" s="33">
        <v>283</v>
      </c>
      <c r="F1560" s="33">
        <v>50</v>
      </c>
    </row>
    <row r="1561" spans="1:6" s="36" customFormat="1" ht="17.25" hidden="1" customHeight="1" outlineLevel="1">
      <c r="A1561" s="33" t="s">
        <v>290</v>
      </c>
      <c r="B1561" s="34" t="s">
        <v>2200</v>
      </c>
      <c r="C1561" s="33">
        <v>2019</v>
      </c>
      <c r="D1561" s="33"/>
      <c r="E1561" s="33">
        <v>30</v>
      </c>
      <c r="F1561" s="33">
        <v>15</v>
      </c>
    </row>
    <row r="1562" spans="1:6" s="36" customFormat="1" ht="17.25" hidden="1" customHeight="1" outlineLevel="1">
      <c r="A1562" s="33" t="s">
        <v>290</v>
      </c>
      <c r="B1562" s="34" t="s">
        <v>2201</v>
      </c>
      <c r="C1562" s="33">
        <v>2019</v>
      </c>
      <c r="D1562" s="33"/>
      <c r="E1562" s="33">
        <v>8</v>
      </c>
      <c r="F1562" s="33">
        <v>195</v>
      </c>
    </row>
    <row r="1563" spans="1:6" s="36" customFormat="1" ht="17.25" hidden="1" customHeight="1" outlineLevel="1">
      <c r="A1563" s="33" t="s">
        <v>290</v>
      </c>
      <c r="B1563" s="34" t="s">
        <v>2202</v>
      </c>
      <c r="C1563" s="33">
        <v>2019</v>
      </c>
      <c r="D1563" s="33"/>
      <c r="E1563" s="33">
        <v>10</v>
      </c>
      <c r="F1563" s="33">
        <v>177</v>
      </c>
    </row>
    <row r="1564" spans="1:6" s="36" customFormat="1" ht="17.25" hidden="1" customHeight="1" outlineLevel="1">
      <c r="A1564" s="33" t="s">
        <v>290</v>
      </c>
      <c r="B1564" s="34" t="s">
        <v>2203</v>
      </c>
      <c r="C1564" s="33">
        <v>2019</v>
      </c>
      <c r="D1564" s="33"/>
      <c r="E1564" s="33">
        <v>60</v>
      </c>
      <c r="F1564" s="33">
        <v>100</v>
      </c>
    </row>
    <row r="1565" spans="1:6" s="36" customFormat="1" ht="17.25" hidden="1" customHeight="1" outlineLevel="1">
      <c r="A1565" s="33" t="s">
        <v>290</v>
      </c>
      <c r="B1565" s="34" t="s">
        <v>2204</v>
      </c>
      <c r="C1565" s="33">
        <v>2019</v>
      </c>
      <c r="D1565" s="33"/>
      <c r="E1565" s="33">
        <v>40</v>
      </c>
      <c r="F1565" s="33">
        <v>149</v>
      </c>
    </row>
    <row r="1566" spans="1:6" s="36" customFormat="1" ht="17.25" hidden="1" customHeight="1" outlineLevel="1">
      <c r="A1566" s="33" t="s">
        <v>290</v>
      </c>
      <c r="B1566" s="34" t="s">
        <v>2205</v>
      </c>
      <c r="C1566" s="33">
        <v>2019</v>
      </c>
      <c r="D1566" s="33"/>
      <c r="E1566" s="33">
        <v>1760</v>
      </c>
      <c r="F1566" s="33">
        <v>150</v>
      </c>
    </row>
    <row r="1567" spans="1:6" s="36" customFormat="1" ht="17.25" hidden="1" customHeight="1" outlineLevel="1">
      <c r="A1567" s="33" t="s">
        <v>290</v>
      </c>
      <c r="B1567" s="34" t="s">
        <v>2206</v>
      </c>
      <c r="C1567" s="33">
        <v>2019</v>
      </c>
      <c r="D1567" s="33"/>
      <c r="E1567" s="33">
        <v>15</v>
      </c>
      <c r="F1567" s="33">
        <v>3</v>
      </c>
    </row>
    <row r="1568" spans="1:6" s="36" customFormat="1" ht="17.25" hidden="1" customHeight="1" outlineLevel="1">
      <c r="A1568" s="33" t="s">
        <v>290</v>
      </c>
      <c r="B1568" s="34" t="s">
        <v>2207</v>
      </c>
      <c r="C1568" s="33">
        <v>2019</v>
      </c>
      <c r="D1568" s="33"/>
      <c r="E1568" s="33">
        <v>60</v>
      </c>
      <c r="F1568" s="33">
        <v>450</v>
      </c>
    </row>
    <row r="1569" spans="1:6" s="36" customFormat="1" ht="17.25" hidden="1" customHeight="1" outlineLevel="1">
      <c r="A1569" s="33" t="s">
        <v>290</v>
      </c>
      <c r="B1569" s="34" t="s">
        <v>2208</v>
      </c>
      <c r="C1569" s="33">
        <v>2019</v>
      </c>
      <c r="D1569" s="33"/>
      <c r="E1569" s="33">
        <v>16</v>
      </c>
      <c r="F1569" s="33">
        <v>35</v>
      </c>
    </row>
    <row r="1570" spans="1:6" s="36" customFormat="1" ht="17.25" hidden="1" customHeight="1" outlineLevel="1">
      <c r="A1570" s="33" t="s">
        <v>290</v>
      </c>
      <c r="B1570" s="34" t="s">
        <v>1689</v>
      </c>
      <c r="C1570" s="33">
        <v>2019</v>
      </c>
      <c r="D1570" s="33"/>
      <c r="E1570" s="33">
        <v>226</v>
      </c>
      <c r="F1570" s="33">
        <v>15</v>
      </c>
    </row>
    <row r="1571" spans="1:6" s="36" customFormat="1" ht="17.25" hidden="1" customHeight="1" outlineLevel="1">
      <c r="A1571" s="33" t="s">
        <v>290</v>
      </c>
      <c r="B1571" s="34" t="s">
        <v>2209</v>
      </c>
      <c r="C1571" s="33">
        <v>2019</v>
      </c>
      <c r="D1571" s="33"/>
      <c r="E1571" s="33">
        <v>23</v>
      </c>
      <c r="F1571" s="33">
        <v>100</v>
      </c>
    </row>
    <row r="1572" spans="1:6" s="36" customFormat="1" ht="17.25" hidden="1" customHeight="1" outlineLevel="1">
      <c r="A1572" s="33" t="s">
        <v>290</v>
      </c>
      <c r="B1572" s="34" t="s">
        <v>2210</v>
      </c>
      <c r="C1572" s="33">
        <v>2019</v>
      </c>
      <c r="D1572" s="33"/>
      <c r="E1572" s="33">
        <v>289</v>
      </c>
      <c r="F1572" s="33">
        <v>30</v>
      </c>
    </row>
    <row r="1573" spans="1:6" s="36" customFormat="1" ht="17.25" hidden="1" customHeight="1" outlineLevel="1">
      <c r="A1573" s="33" t="s">
        <v>290</v>
      </c>
      <c r="B1573" s="34" t="s">
        <v>1705</v>
      </c>
      <c r="C1573" s="33">
        <v>2020</v>
      </c>
      <c r="D1573" s="33"/>
      <c r="E1573" s="33">
        <v>192</v>
      </c>
      <c r="F1573" s="33">
        <v>45</v>
      </c>
    </row>
    <row r="1574" spans="1:6" s="36" customFormat="1" ht="17.25" hidden="1" customHeight="1" outlineLevel="1">
      <c r="A1574" s="33" t="s">
        <v>290</v>
      </c>
      <c r="B1574" s="34" t="s">
        <v>2211</v>
      </c>
      <c r="C1574" s="33">
        <v>2020</v>
      </c>
      <c r="D1574" s="33"/>
      <c r="E1574" s="33">
        <v>610</v>
      </c>
      <c r="F1574" s="33">
        <v>15</v>
      </c>
    </row>
    <row r="1575" spans="1:6" s="36" customFormat="1" ht="17.25" hidden="1" customHeight="1" outlineLevel="1">
      <c r="A1575" s="33" t="s">
        <v>290</v>
      </c>
      <c r="B1575" s="34" t="s">
        <v>2212</v>
      </c>
      <c r="C1575" s="33">
        <v>2020</v>
      </c>
      <c r="D1575" s="33"/>
      <c r="E1575" s="33">
        <v>90</v>
      </c>
      <c r="F1575" s="33">
        <v>42</v>
      </c>
    </row>
    <row r="1576" spans="1:6" s="36" customFormat="1" ht="17.25" hidden="1" customHeight="1" outlineLevel="1">
      <c r="A1576" s="33" t="s">
        <v>290</v>
      </c>
      <c r="B1576" s="34" t="s">
        <v>1730</v>
      </c>
      <c r="C1576" s="33">
        <v>2020</v>
      </c>
      <c r="D1576" s="33"/>
      <c r="E1576" s="33">
        <v>158</v>
      </c>
      <c r="F1576" s="33">
        <v>50</v>
      </c>
    </row>
    <row r="1577" spans="1:6" s="36" customFormat="1" ht="17.25" hidden="1" customHeight="1" outlineLevel="1">
      <c r="A1577" s="33" t="s">
        <v>290</v>
      </c>
      <c r="B1577" s="34" t="s">
        <v>1736</v>
      </c>
      <c r="C1577" s="33">
        <v>2020</v>
      </c>
      <c r="D1577" s="33"/>
      <c r="E1577" s="33">
        <v>65</v>
      </c>
      <c r="F1577" s="33">
        <v>15</v>
      </c>
    </row>
    <row r="1578" spans="1:6" s="36" customFormat="1" ht="17.25" hidden="1" customHeight="1" outlineLevel="1">
      <c r="A1578" s="33" t="s">
        <v>290</v>
      </c>
      <c r="B1578" s="34" t="s">
        <v>1754</v>
      </c>
      <c r="C1578" s="33">
        <v>2020</v>
      </c>
      <c r="D1578" s="33"/>
      <c r="E1578" s="33">
        <v>300</v>
      </c>
      <c r="F1578" s="33">
        <v>45</v>
      </c>
    </row>
    <row r="1579" spans="1:6" s="36" customFormat="1" ht="17.25" hidden="1" customHeight="1" outlineLevel="1">
      <c r="A1579" s="33" t="s">
        <v>290</v>
      </c>
      <c r="B1579" s="34" t="s">
        <v>1761</v>
      </c>
      <c r="C1579" s="33">
        <v>2020</v>
      </c>
      <c r="D1579" s="33"/>
      <c r="E1579" s="33">
        <v>687</v>
      </c>
      <c r="F1579" s="33">
        <v>100</v>
      </c>
    </row>
    <row r="1580" spans="1:6" s="36" customFormat="1" ht="17.25" hidden="1" customHeight="1" outlineLevel="1">
      <c r="A1580" s="33" t="s">
        <v>290</v>
      </c>
      <c r="B1580" s="34" t="s">
        <v>2213</v>
      </c>
      <c r="C1580" s="33">
        <v>2020</v>
      </c>
      <c r="D1580" s="33"/>
      <c r="E1580" s="33">
        <v>203</v>
      </c>
      <c r="F1580" s="33">
        <v>52</v>
      </c>
    </row>
    <row r="1581" spans="1:6" s="36" customFormat="1" ht="17.25" hidden="1" customHeight="1" outlineLevel="1">
      <c r="A1581" s="33" t="s">
        <v>290</v>
      </c>
      <c r="B1581" s="34" t="s">
        <v>1763</v>
      </c>
      <c r="C1581" s="33">
        <v>2020</v>
      </c>
      <c r="D1581" s="33"/>
      <c r="E1581" s="33">
        <v>351</v>
      </c>
      <c r="F1581" s="33">
        <v>15</v>
      </c>
    </row>
    <row r="1582" spans="1:6" s="36" customFormat="1" ht="17.25" hidden="1" customHeight="1" outlineLevel="1">
      <c r="A1582" s="33" t="s">
        <v>290</v>
      </c>
      <c r="B1582" s="34" t="s">
        <v>2214</v>
      </c>
      <c r="C1582" s="33">
        <v>2020</v>
      </c>
      <c r="D1582" s="33"/>
      <c r="E1582" s="33">
        <v>100</v>
      </c>
      <c r="F1582" s="33">
        <v>125.9</v>
      </c>
    </row>
    <row r="1583" spans="1:6" s="36" customFormat="1" ht="17.25" hidden="1" customHeight="1" outlineLevel="1">
      <c r="A1583" s="33" t="s">
        <v>290</v>
      </c>
      <c r="B1583" s="34" t="s">
        <v>1782</v>
      </c>
      <c r="C1583" s="33">
        <v>2020</v>
      </c>
      <c r="D1583" s="33"/>
      <c r="E1583" s="33">
        <v>45</v>
      </c>
      <c r="F1583" s="33">
        <v>20</v>
      </c>
    </row>
    <row r="1584" spans="1:6" s="36" customFormat="1" ht="17.25" hidden="1" customHeight="1" outlineLevel="1">
      <c r="A1584" s="33" t="s">
        <v>290</v>
      </c>
      <c r="B1584" s="34" t="s">
        <v>2215</v>
      </c>
      <c r="C1584" s="33">
        <v>2020</v>
      </c>
      <c r="D1584" s="33"/>
      <c r="E1584" s="33">
        <v>346</v>
      </c>
      <c r="F1584" s="33">
        <v>50</v>
      </c>
    </row>
    <row r="1585" spans="1:6" s="36" customFormat="1" ht="17.25" hidden="1" customHeight="1" outlineLevel="1">
      <c r="A1585" s="33" t="s">
        <v>290</v>
      </c>
      <c r="B1585" s="34" t="s">
        <v>1793</v>
      </c>
      <c r="C1585" s="33">
        <v>2020</v>
      </c>
      <c r="D1585" s="33"/>
      <c r="E1585" s="33">
        <v>10</v>
      </c>
      <c r="F1585" s="33">
        <v>30</v>
      </c>
    </row>
    <row r="1586" spans="1:6" s="36" customFormat="1" ht="17.25" hidden="1" customHeight="1" outlineLevel="1">
      <c r="A1586" s="33" t="s">
        <v>290</v>
      </c>
      <c r="B1586" s="34" t="s">
        <v>1796</v>
      </c>
      <c r="C1586" s="33">
        <v>2020</v>
      </c>
      <c r="D1586" s="33"/>
      <c r="E1586" s="33">
        <v>45</v>
      </c>
      <c r="F1586" s="33">
        <v>15</v>
      </c>
    </row>
    <row r="1587" spans="1:6" s="18" customFormat="1" ht="17.25" hidden="1" customHeight="1" outlineLevel="1">
      <c r="A1587" s="33" t="s">
        <v>290</v>
      </c>
      <c r="B1587" s="34" t="s">
        <v>2216</v>
      </c>
      <c r="C1587" s="33">
        <v>2020</v>
      </c>
      <c r="D1587" s="33"/>
      <c r="E1587" s="33">
        <v>5</v>
      </c>
      <c r="F1587" s="33">
        <v>15</v>
      </c>
    </row>
    <row r="1588" spans="1:6" s="18" customFormat="1" ht="17.25" hidden="1" customHeight="1" outlineLevel="1">
      <c r="A1588" s="33" t="s">
        <v>290</v>
      </c>
      <c r="B1588" s="34" t="s">
        <v>1803</v>
      </c>
      <c r="C1588" s="33">
        <v>2020</v>
      </c>
      <c r="D1588" s="33"/>
      <c r="E1588" s="33">
        <v>140</v>
      </c>
      <c r="F1588" s="33">
        <v>205</v>
      </c>
    </row>
    <row r="1589" spans="1:6" s="18" customFormat="1" ht="17.25" hidden="1" customHeight="1" outlineLevel="1">
      <c r="A1589" s="33" t="s">
        <v>290</v>
      </c>
      <c r="B1589" s="34" t="s">
        <v>1808</v>
      </c>
      <c r="C1589" s="33">
        <v>2020</v>
      </c>
      <c r="D1589" s="33"/>
      <c r="E1589" s="33">
        <v>135</v>
      </c>
      <c r="F1589" s="33">
        <v>15</v>
      </c>
    </row>
    <row r="1590" spans="1:6" s="18" customFormat="1" ht="17.25" hidden="1" customHeight="1" outlineLevel="1">
      <c r="A1590" s="33" t="s">
        <v>290</v>
      </c>
      <c r="B1590" s="34" t="s">
        <v>2217</v>
      </c>
      <c r="C1590" s="33">
        <v>2020</v>
      </c>
      <c r="D1590" s="33"/>
      <c r="E1590" s="33">
        <v>55</v>
      </c>
      <c r="F1590" s="33">
        <v>437</v>
      </c>
    </row>
    <row r="1591" spans="1:6" s="18" customFormat="1" ht="17.25" hidden="1" customHeight="1" outlineLevel="1">
      <c r="A1591" s="33" t="s">
        <v>290</v>
      </c>
      <c r="B1591" s="34" t="s">
        <v>2218</v>
      </c>
      <c r="C1591" s="33">
        <v>2020</v>
      </c>
      <c r="D1591" s="33"/>
      <c r="E1591" s="33">
        <v>475</v>
      </c>
      <c r="F1591" s="33">
        <v>300</v>
      </c>
    </row>
    <row r="1592" spans="1:6" s="18" customFormat="1" ht="17.25" hidden="1" customHeight="1" outlineLevel="1">
      <c r="A1592" s="33" t="s">
        <v>290</v>
      </c>
      <c r="B1592" s="34" t="s">
        <v>2219</v>
      </c>
      <c r="C1592" s="33">
        <v>2020</v>
      </c>
      <c r="D1592" s="33"/>
      <c r="E1592" s="33">
        <v>149</v>
      </c>
      <c r="F1592" s="33">
        <v>75</v>
      </c>
    </row>
    <row r="1593" spans="1:6" s="18" customFormat="1" ht="17.25" hidden="1" customHeight="1" outlineLevel="1">
      <c r="A1593" s="33" t="s">
        <v>290</v>
      </c>
      <c r="B1593" s="34" t="s">
        <v>2220</v>
      </c>
      <c r="C1593" s="33">
        <v>2020</v>
      </c>
      <c r="D1593" s="33"/>
      <c r="E1593" s="33">
        <v>59</v>
      </c>
      <c r="F1593" s="33">
        <v>100</v>
      </c>
    </row>
    <row r="1594" spans="1:6" s="18" customFormat="1" ht="17.25" hidden="1" customHeight="1" outlineLevel="1">
      <c r="A1594" s="33" t="s">
        <v>290</v>
      </c>
      <c r="B1594" s="34" t="s">
        <v>2221</v>
      </c>
      <c r="C1594" s="33">
        <v>2020</v>
      </c>
      <c r="D1594" s="33"/>
      <c r="E1594" s="33">
        <v>585</v>
      </c>
      <c r="F1594" s="33">
        <v>642</v>
      </c>
    </row>
    <row r="1595" spans="1:6" s="18" customFormat="1" ht="17.25" hidden="1" customHeight="1" outlineLevel="1">
      <c r="A1595" s="33" t="s">
        <v>290</v>
      </c>
      <c r="B1595" s="34" t="s">
        <v>1879</v>
      </c>
      <c r="C1595" s="33">
        <v>2020</v>
      </c>
      <c r="D1595" s="33"/>
      <c r="E1595" s="33">
        <v>478</v>
      </c>
      <c r="F1595" s="33">
        <v>90</v>
      </c>
    </row>
    <row r="1596" spans="1:6" s="18" customFormat="1" ht="17.25" hidden="1" customHeight="1" outlineLevel="1">
      <c r="A1596" s="33" t="s">
        <v>290</v>
      </c>
      <c r="B1596" s="34" t="s">
        <v>1880</v>
      </c>
      <c r="C1596" s="33">
        <v>2020</v>
      </c>
      <c r="D1596" s="33"/>
      <c r="E1596" s="33">
        <v>917</v>
      </c>
      <c r="F1596" s="33">
        <v>50</v>
      </c>
    </row>
    <row r="1597" spans="1:6" s="18" customFormat="1" ht="17.25" hidden="1" customHeight="1" outlineLevel="1">
      <c r="A1597" s="33" t="s">
        <v>290</v>
      </c>
      <c r="B1597" s="34" t="s">
        <v>2222</v>
      </c>
      <c r="C1597" s="33">
        <v>2020</v>
      </c>
      <c r="D1597" s="33"/>
      <c r="E1597" s="33">
        <v>5</v>
      </c>
      <c r="F1597" s="33">
        <v>90</v>
      </c>
    </row>
    <row r="1598" spans="1:6" s="18" customFormat="1" ht="17.25" hidden="1" customHeight="1" outlineLevel="1">
      <c r="A1598" s="33" t="s">
        <v>290</v>
      </c>
      <c r="B1598" s="34" t="s">
        <v>2223</v>
      </c>
      <c r="C1598" s="33">
        <v>2020</v>
      </c>
      <c r="D1598" s="33"/>
      <c r="E1598" s="33">
        <v>90</v>
      </c>
      <c r="F1598" s="33">
        <v>100</v>
      </c>
    </row>
    <row r="1599" spans="1:6" s="18" customFormat="1" ht="17.25" hidden="1" customHeight="1" outlineLevel="1">
      <c r="A1599" s="33" t="s">
        <v>290</v>
      </c>
      <c r="B1599" s="34" t="s">
        <v>2224</v>
      </c>
      <c r="C1599" s="33">
        <v>2020</v>
      </c>
      <c r="D1599" s="33"/>
      <c r="E1599" s="33">
        <v>23</v>
      </c>
      <c r="F1599" s="33">
        <v>150</v>
      </c>
    </row>
    <row r="1600" spans="1:6" s="18" customFormat="1" ht="17.25" hidden="1" customHeight="1" outlineLevel="1">
      <c r="A1600" s="33" t="s">
        <v>290</v>
      </c>
      <c r="B1600" s="34" t="s">
        <v>2225</v>
      </c>
      <c r="C1600" s="33">
        <v>2020</v>
      </c>
      <c r="D1600" s="33"/>
      <c r="E1600" s="33">
        <v>6</v>
      </c>
      <c r="F1600" s="33">
        <v>172.5</v>
      </c>
    </row>
    <row r="1601" spans="1:6" s="18" customFormat="1" ht="17.25" hidden="1" customHeight="1" outlineLevel="1">
      <c r="A1601" s="33" t="s">
        <v>290</v>
      </c>
      <c r="B1601" s="34" t="s">
        <v>2226</v>
      </c>
      <c r="C1601" s="33">
        <v>2020</v>
      </c>
      <c r="D1601" s="33"/>
      <c r="E1601" s="33">
        <v>60</v>
      </c>
      <c r="F1601" s="33">
        <v>15</v>
      </c>
    </row>
    <row r="1602" spans="1:6" s="18" customFormat="1" ht="17.25" hidden="1" customHeight="1" outlineLevel="1">
      <c r="A1602" s="33" t="s">
        <v>290</v>
      </c>
      <c r="B1602" s="34" t="s">
        <v>1930</v>
      </c>
      <c r="C1602" s="33">
        <v>2020</v>
      </c>
      <c r="D1602" s="33"/>
      <c r="E1602" s="33">
        <v>41</v>
      </c>
      <c r="F1602" s="33">
        <v>10</v>
      </c>
    </row>
    <row r="1603" spans="1:6" s="18" customFormat="1" ht="17.25" hidden="1" customHeight="1" outlineLevel="1">
      <c r="A1603" s="33" t="s">
        <v>290</v>
      </c>
      <c r="B1603" s="34" t="s">
        <v>1936</v>
      </c>
      <c r="C1603" s="33">
        <v>2020</v>
      </c>
      <c r="D1603" s="33"/>
      <c r="E1603" s="33">
        <v>120</v>
      </c>
      <c r="F1603" s="33">
        <v>40</v>
      </c>
    </row>
    <row r="1604" spans="1:6" s="18" customFormat="1" ht="17.25" hidden="1" customHeight="1" outlineLevel="1">
      <c r="A1604" s="33" t="s">
        <v>290</v>
      </c>
      <c r="B1604" s="34" t="s">
        <v>1941</v>
      </c>
      <c r="C1604" s="33">
        <v>2020</v>
      </c>
      <c r="D1604" s="33"/>
      <c r="E1604" s="33">
        <v>20</v>
      </c>
      <c r="F1604" s="33">
        <v>63</v>
      </c>
    </row>
    <row r="1605" spans="1:6" s="18" customFormat="1" ht="17.25" hidden="1" customHeight="1" outlineLevel="1">
      <c r="A1605" s="33" t="s">
        <v>290</v>
      </c>
      <c r="B1605" s="34" t="s">
        <v>2227</v>
      </c>
      <c r="C1605" s="33">
        <v>2020</v>
      </c>
      <c r="D1605" s="33"/>
      <c r="E1605" s="33">
        <v>46</v>
      </c>
      <c r="F1605" s="33">
        <v>60</v>
      </c>
    </row>
    <row r="1606" spans="1:6" s="18" customFormat="1" ht="17.25" hidden="1" customHeight="1" outlineLevel="1">
      <c r="A1606" s="33" t="s">
        <v>290</v>
      </c>
      <c r="B1606" s="34" t="s">
        <v>2228</v>
      </c>
      <c r="C1606" s="33">
        <v>2020</v>
      </c>
      <c r="D1606" s="33"/>
      <c r="E1606" s="33">
        <v>5</v>
      </c>
      <c r="F1606" s="33">
        <v>180</v>
      </c>
    </row>
    <row r="1607" spans="1:6" s="18" customFormat="1" ht="17.25" hidden="1" customHeight="1" outlineLevel="1">
      <c r="A1607" s="33" t="s">
        <v>290</v>
      </c>
      <c r="B1607" s="34" t="s">
        <v>2229</v>
      </c>
      <c r="C1607" s="33">
        <v>2020</v>
      </c>
      <c r="D1607" s="33"/>
      <c r="E1607" s="33">
        <v>13</v>
      </c>
      <c r="F1607" s="33">
        <v>150</v>
      </c>
    </row>
    <row r="1608" spans="1:6" s="18" customFormat="1" ht="17.25" hidden="1" customHeight="1" outlineLevel="1">
      <c r="A1608" s="33" t="s">
        <v>290</v>
      </c>
      <c r="B1608" s="34" t="s">
        <v>2230</v>
      </c>
      <c r="C1608" s="33">
        <v>2020</v>
      </c>
      <c r="D1608" s="33"/>
      <c r="E1608" s="33">
        <v>6</v>
      </c>
      <c r="F1608" s="33">
        <v>145</v>
      </c>
    </row>
    <row r="1609" spans="1:6" s="18" customFormat="1" ht="17.25" hidden="1" customHeight="1" outlineLevel="1">
      <c r="A1609" s="33" t="s">
        <v>290</v>
      </c>
      <c r="B1609" s="34" t="s">
        <v>2231</v>
      </c>
      <c r="C1609" s="33">
        <v>2020</v>
      </c>
      <c r="D1609" s="33"/>
      <c r="E1609" s="33">
        <v>7</v>
      </c>
      <c r="F1609" s="33">
        <v>150</v>
      </c>
    </row>
    <row r="1610" spans="1:6" s="18" customFormat="1" ht="17.25" hidden="1" customHeight="1" outlineLevel="1">
      <c r="A1610" s="33" t="s">
        <v>290</v>
      </c>
      <c r="B1610" s="34" t="s">
        <v>1955</v>
      </c>
      <c r="C1610" s="33">
        <v>2020</v>
      </c>
      <c r="D1610" s="33"/>
      <c r="E1610" s="33">
        <v>20</v>
      </c>
      <c r="F1610" s="33">
        <v>15</v>
      </c>
    </row>
    <row r="1611" spans="1:6" s="18" customFormat="1" ht="17.25" hidden="1" customHeight="1" outlineLevel="1">
      <c r="A1611" s="33" t="s">
        <v>290</v>
      </c>
      <c r="B1611" s="34" t="s">
        <v>2232</v>
      </c>
      <c r="C1611" s="33">
        <v>2020</v>
      </c>
      <c r="D1611" s="33"/>
      <c r="E1611" s="33">
        <v>3</v>
      </c>
      <c r="F1611" s="33">
        <v>115</v>
      </c>
    </row>
    <row r="1612" spans="1:6" s="18" customFormat="1" ht="17.25" hidden="1" customHeight="1" outlineLevel="1">
      <c r="A1612" s="33" t="s">
        <v>290</v>
      </c>
      <c r="B1612" s="34" t="s">
        <v>2233</v>
      </c>
      <c r="C1612" s="33">
        <v>2020</v>
      </c>
      <c r="D1612" s="33"/>
      <c r="E1612" s="33">
        <v>63</v>
      </c>
      <c r="F1612" s="33">
        <v>150</v>
      </c>
    </row>
    <row r="1613" spans="1:6" s="18" customFormat="1" ht="17.25" hidden="1" customHeight="1" outlineLevel="1">
      <c r="A1613" s="33" t="s">
        <v>290</v>
      </c>
      <c r="B1613" s="34" t="s">
        <v>2234</v>
      </c>
      <c r="C1613" s="33">
        <v>2020</v>
      </c>
      <c r="D1613" s="33"/>
      <c r="E1613" s="33">
        <v>160</v>
      </c>
      <c r="F1613" s="33">
        <v>150</v>
      </c>
    </row>
    <row r="1614" spans="1:6" s="18" customFormat="1" ht="17.25" hidden="1" customHeight="1" outlineLevel="1">
      <c r="A1614" s="33" t="s">
        <v>290</v>
      </c>
      <c r="B1614" s="34" t="s">
        <v>2235</v>
      </c>
      <c r="C1614" s="33">
        <v>2020</v>
      </c>
      <c r="D1614" s="33"/>
      <c r="E1614" s="33">
        <v>5</v>
      </c>
      <c r="F1614" s="33">
        <v>40</v>
      </c>
    </row>
    <row r="1615" spans="1:6" s="18" customFormat="1" ht="17.25" hidden="1" customHeight="1" outlineLevel="1">
      <c r="A1615" s="33" t="s">
        <v>290</v>
      </c>
      <c r="B1615" s="34" t="s">
        <v>1977</v>
      </c>
      <c r="C1615" s="33">
        <v>2020</v>
      </c>
      <c r="D1615" s="33"/>
      <c r="E1615" s="33">
        <v>5</v>
      </c>
      <c r="F1615" s="33">
        <v>15</v>
      </c>
    </row>
    <row r="1616" spans="1:6" s="18" customFormat="1" ht="17.25" hidden="1" customHeight="1" outlineLevel="1">
      <c r="A1616" s="33" t="s">
        <v>290</v>
      </c>
      <c r="B1616" s="34" t="s">
        <v>2236</v>
      </c>
      <c r="C1616" s="33">
        <v>2020</v>
      </c>
      <c r="D1616" s="33"/>
      <c r="E1616" s="33">
        <v>463</v>
      </c>
      <c r="F1616" s="33">
        <v>150</v>
      </c>
    </row>
    <row r="1617" spans="1:6" s="18" customFormat="1" ht="17.25" hidden="1" customHeight="1" outlineLevel="1">
      <c r="A1617" s="33" t="s">
        <v>290</v>
      </c>
      <c r="B1617" s="34" t="s">
        <v>2237</v>
      </c>
      <c r="C1617" s="33">
        <v>2020</v>
      </c>
      <c r="D1617" s="33"/>
      <c r="E1617" s="33">
        <v>15</v>
      </c>
      <c r="F1617" s="33">
        <v>150</v>
      </c>
    </row>
    <row r="1618" spans="1:6" s="18" customFormat="1" ht="17.25" hidden="1" customHeight="1" outlineLevel="1">
      <c r="A1618" s="33" t="s">
        <v>290</v>
      </c>
      <c r="B1618" s="34" t="s">
        <v>1986</v>
      </c>
      <c r="C1618" s="33">
        <v>2020</v>
      </c>
      <c r="D1618" s="33"/>
      <c r="E1618" s="33">
        <v>10</v>
      </c>
      <c r="F1618" s="33">
        <v>50</v>
      </c>
    </row>
    <row r="1619" spans="1:6" s="18" customFormat="1" ht="17.25" hidden="1" customHeight="1" outlineLevel="1">
      <c r="A1619" s="33" t="s">
        <v>290</v>
      </c>
      <c r="B1619" s="34" t="s">
        <v>1988</v>
      </c>
      <c r="C1619" s="33">
        <v>2020</v>
      </c>
      <c r="D1619" s="33"/>
      <c r="E1619" s="33">
        <v>10</v>
      </c>
      <c r="F1619" s="33">
        <v>100</v>
      </c>
    </row>
    <row r="1620" spans="1:6" s="18" customFormat="1" ht="17.25" hidden="1" customHeight="1" outlineLevel="1">
      <c r="A1620" s="33" t="s">
        <v>290</v>
      </c>
      <c r="B1620" s="34" t="s">
        <v>1989</v>
      </c>
      <c r="C1620" s="33">
        <v>2020</v>
      </c>
      <c r="D1620" s="33"/>
      <c r="E1620" s="33">
        <v>225</v>
      </c>
      <c r="F1620" s="33">
        <v>50</v>
      </c>
    </row>
    <row r="1621" spans="1:6" s="18" customFormat="1" ht="17.25" hidden="1" customHeight="1" outlineLevel="1">
      <c r="A1621" s="33" t="s">
        <v>290</v>
      </c>
      <c r="B1621" s="34" t="s">
        <v>2238</v>
      </c>
      <c r="C1621" s="33">
        <v>2020</v>
      </c>
      <c r="D1621" s="33"/>
      <c r="E1621" s="33">
        <v>39</v>
      </c>
      <c r="F1621" s="33">
        <v>100</v>
      </c>
    </row>
    <row r="1622" spans="1:6" s="18" customFormat="1" ht="17.25" hidden="1" customHeight="1" outlineLevel="1">
      <c r="A1622" s="33" t="s">
        <v>290</v>
      </c>
      <c r="B1622" s="34" t="s">
        <v>2239</v>
      </c>
      <c r="C1622" s="33">
        <v>2020</v>
      </c>
      <c r="D1622" s="33"/>
      <c r="E1622" s="33">
        <v>25</v>
      </c>
      <c r="F1622" s="33">
        <v>150</v>
      </c>
    </row>
    <row r="1623" spans="1:6" s="18" customFormat="1" ht="17.25" hidden="1" customHeight="1" outlineLevel="1">
      <c r="A1623" s="33" t="s">
        <v>290</v>
      </c>
      <c r="B1623" s="34" t="s">
        <v>2240</v>
      </c>
      <c r="C1623" s="33">
        <v>2020</v>
      </c>
      <c r="D1623" s="33"/>
      <c r="E1623" s="33">
        <v>21</v>
      </c>
      <c r="F1623" s="33">
        <v>150</v>
      </c>
    </row>
    <row r="1624" spans="1:6" s="18" customFormat="1" ht="17.25" hidden="1" customHeight="1" outlineLevel="1">
      <c r="A1624" s="33" t="s">
        <v>290</v>
      </c>
      <c r="B1624" s="34" t="s">
        <v>2001</v>
      </c>
      <c r="C1624" s="33">
        <v>2020</v>
      </c>
      <c r="D1624" s="33"/>
      <c r="E1624" s="33">
        <v>20</v>
      </c>
      <c r="F1624" s="33">
        <v>150</v>
      </c>
    </row>
    <row r="1625" spans="1:6" s="18" customFormat="1" ht="17.25" hidden="1" customHeight="1" outlineLevel="1">
      <c r="A1625" s="33" t="s">
        <v>290</v>
      </c>
      <c r="B1625" s="34" t="s">
        <v>2002</v>
      </c>
      <c r="C1625" s="33">
        <v>2020</v>
      </c>
      <c r="D1625" s="33"/>
      <c r="E1625" s="33">
        <v>15</v>
      </c>
      <c r="F1625" s="33">
        <v>15</v>
      </c>
    </row>
    <row r="1626" spans="1:6" s="18" customFormat="1" ht="17.25" hidden="1" customHeight="1" outlineLevel="1">
      <c r="A1626" s="33" t="s">
        <v>290</v>
      </c>
      <c r="B1626" s="34" t="s">
        <v>2005</v>
      </c>
      <c r="C1626" s="33">
        <v>2020</v>
      </c>
      <c r="D1626" s="33"/>
      <c r="E1626" s="33">
        <v>10</v>
      </c>
      <c r="F1626" s="33">
        <v>145</v>
      </c>
    </row>
    <row r="1627" spans="1:6" s="18" customFormat="1" ht="17.25" hidden="1" customHeight="1" outlineLevel="1">
      <c r="A1627" s="33" t="s">
        <v>290</v>
      </c>
      <c r="B1627" s="34" t="s">
        <v>2006</v>
      </c>
      <c r="C1627" s="33">
        <v>2020</v>
      </c>
      <c r="D1627" s="33"/>
      <c r="E1627" s="33">
        <v>1176</v>
      </c>
      <c r="F1627" s="33">
        <v>15</v>
      </c>
    </row>
    <row r="1628" spans="1:6" s="18" customFormat="1" ht="17.25" hidden="1" customHeight="1" outlineLevel="1">
      <c r="A1628" s="33" t="s">
        <v>290</v>
      </c>
      <c r="B1628" s="34" t="s">
        <v>2017</v>
      </c>
      <c r="C1628" s="33">
        <v>2020</v>
      </c>
      <c r="D1628" s="33"/>
      <c r="E1628" s="33">
        <v>32</v>
      </c>
      <c r="F1628" s="33">
        <v>1020</v>
      </c>
    </row>
    <row r="1629" spans="1:6" s="18" customFormat="1" ht="17.25" hidden="1" customHeight="1" outlineLevel="1">
      <c r="A1629" s="33" t="s">
        <v>290</v>
      </c>
      <c r="B1629" s="34" t="s">
        <v>2020</v>
      </c>
      <c r="C1629" s="33">
        <v>2020</v>
      </c>
      <c r="D1629" s="33"/>
      <c r="E1629" s="33">
        <v>50</v>
      </c>
      <c r="F1629" s="33">
        <v>15</v>
      </c>
    </row>
    <row r="1630" spans="1:6" s="18" customFormat="1" ht="17.25" hidden="1" customHeight="1" outlineLevel="1">
      <c r="A1630" s="33" t="s">
        <v>290</v>
      </c>
      <c r="B1630" s="34" t="s">
        <v>2033</v>
      </c>
      <c r="C1630" s="33">
        <v>2020</v>
      </c>
      <c r="D1630" s="33"/>
      <c r="E1630" s="33">
        <v>118</v>
      </c>
      <c r="F1630" s="33">
        <v>90</v>
      </c>
    </row>
    <row r="1631" spans="1:6" s="18" customFormat="1" ht="17.25" hidden="1" customHeight="1" outlineLevel="1">
      <c r="A1631" s="33" t="s">
        <v>290</v>
      </c>
      <c r="B1631" s="34" t="s">
        <v>2034</v>
      </c>
      <c r="C1631" s="33">
        <v>2020</v>
      </c>
      <c r="D1631" s="33"/>
      <c r="E1631" s="33">
        <v>693</v>
      </c>
      <c r="F1631" s="33">
        <v>75</v>
      </c>
    </row>
    <row r="1632" spans="1:6" s="18" customFormat="1" ht="17.25" hidden="1" customHeight="1" outlineLevel="1">
      <c r="A1632" s="33" t="s">
        <v>290</v>
      </c>
      <c r="B1632" s="34" t="s">
        <v>2241</v>
      </c>
      <c r="C1632" s="33">
        <v>2020</v>
      </c>
      <c r="D1632" s="33"/>
      <c r="E1632" s="33">
        <v>60</v>
      </c>
      <c r="F1632" s="33">
        <v>150</v>
      </c>
    </row>
    <row r="1633" spans="1:6" s="18" customFormat="1" ht="17.25" hidden="1" customHeight="1" outlineLevel="1">
      <c r="A1633" s="33" t="s">
        <v>290</v>
      </c>
      <c r="B1633" s="34" t="s">
        <v>2242</v>
      </c>
      <c r="C1633" s="33">
        <v>2020</v>
      </c>
      <c r="D1633" s="33"/>
      <c r="E1633" s="33">
        <v>110</v>
      </c>
      <c r="F1633" s="33">
        <v>68</v>
      </c>
    </row>
    <row r="1634" spans="1:6" s="18" customFormat="1" ht="17.25" hidden="1" customHeight="1" outlineLevel="1">
      <c r="A1634" s="33" t="s">
        <v>290</v>
      </c>
      <c r="B1634" s="34" t="s">
        <v>2054</v>
      </c>
      <c r="C1634" s="33">
        <v>2020</v>
      </c>
      <c r="D1634" s="33"/>
      <c r="E1634" s="33">
        <v>27</v>
      </c>
      <c r="F1634" s="33">
        <v>15</v>
      </c>
    </row>
    <row r="1635" spans="1:6" s="18" customFormat="1" ht="17.25" hidden="1" customHeight="1" outlineLevel="1">
      <c r="A1635" s="33" t="s">
        <v>290</v>
      </c>
      <c r="B1635" s="34" t="s">
        <v>2243</v>
      </c>
      <c r="C1635" s="33">
        <v>2020</v>
      </c>
      <c r="D1635" s="33"/>
      <c r="E1635" s="33">
        <v>348</v>
      </c>
      <c r="F1635" s="33">
        <v>30</v>
      </c>
    </row>
    <row r="1636" spans="1:6" s="18" customFormat="1" ht="17.25" hidden="1" customHeight="1" outlineLevel="1">
      <c r="A1636" s="33" t="s">
        <v>290</v>
      </c>
      <c r="B1636" s="34" t="s">
        <v>2244</v>
      </c>
      <c r="C1636" s="33">
        <v>2020</v>
      </c>
      <c r="D1636" s="33"/>
      <c r="E1636" s="33">
        <v>458</v>
      </c>
      <c r="F1636" s="33">
        <v>10</v>
      </c>
    </row>
    <row r="1637" spans="1:6" s="18" customFormat="1" ht="17.25" hidden="1" customHeight="1" outlineLevel="1">
      <c r="A1637" s="33" t="s">
        <v>290</v>
      </c>
      <c r="B1637" s="34" t="s">
        <v>2073</v>
      </c>
      <c r="C1637" s="33">
        <v>2020</v>
      </c>
      <c r="D1637" s="33"/>
      <c r="E1637" s="33">
        <v>56</v>
      </c>
      <c r="F1637" s="33">
        <v>35</v>
      </c>
    </row>
    <row r="1638" spans="1:6" s="18" customFormat="1" ht="17.25" hidden="1" customHeight="1" outlineLevel="1">
      <c r="A1638" s="33" t="s">
        <v>290</v>
      </c>
      <c r="B1638" s="34" t="s">
        <v>2245</v>
      </c>
      <c r="C1638" s="33">
        <v>2020</v>
      </c>
      <c r="D1638" s="33"/>
      <c r="E1638" s="33">
        <v>1026</v>
      </c>
      <c r="F1638" s="33">
        <v>150</v>
      </c>
    </row>
    <row r="1639" spans="1:6" s="18" customFormat="1" ht="17.25" hidden="1" customHeight="1" outlineLevel="1">
      <c r="A1639" s="33" t="s">
        <v>290</v>
      </c>
      <c r="B1639" s="34" t="s">
        <v>2246</v>
      </c>
      <c r="C1639" s="33">
        <v>2020</v>
      </c>
      <c r="D1639" s="33"/>
      <c r="E1639" s="33">
        <v>6</v>
      </c>
      <c r="F1639" s="33">
        <v>130</v>
      </c>
    </row>
    <row r="1640" spans="1:6" s="18" customFormat="1" ht="17.25" hidden="1" customHeight="1" outlineLevel="1">
      <c r="A1640" s="33" t="s">
        <v>290</v>
      </c>
      <c r="B1640" s="34" t="s">
        <v>2247</v>
      </c>
      <c r="C1640" s="33">
        <v>2020</v>
      </c>
      <c r="D1640" s="33"/>
      <c r="E1640" s="33">
        <v>30</v>
      </c>
      <c r="F1640" s="33">
        <v>150</v>
      </c>
    </row>
    <row r="1641" spans="1:6" s="18" customFormat="1" ht="17.25" hidden="1" customHeight="1" outlineLevel="1">
      <c r="A1641" s="33" t="s">
        <v>290</v>
      </c>
      <c r="B1641" s="34" t="s">
        <v>2248</v>
      </c>
      <c r="C1641" s="33">
        <v>2020</v>
      </c>
      <c r="D1641" s="33"/>
      <c r="E1641" s="33">
        <v>334</v>
      </c>
      <c r="F1641" s="33">
        <v>310</v>
      </c>
    </row>
    <row r="1642" spans="1:6" s="18" customFormat="1" ht="17.25" hidden="1" customHeight="1" outlineLevel="1">
      <c r="A1642" s="33" t="s">
        <v>290</v>
      </c>
      <c r="B1642" s="34" t="s">
        <v>2249</v>
      </c>
      <c r="C1642" s="33">
        <v>2020</v>
      </c>
      <c r="D1642" s="33"/>
      <c r="E1642" s="33">
        <v>672</v>
      </c>
      <c r="F1642" s="33">
        <v>150</v>
      </c>
    </row>
    <row r="1643" spans="1:6" s="18" customFormat="1" ht="17.25" hidden="1" customHeight="1" outlineLevel="1">
      <c r="A1643" s="33" t="s">
        <v>290</v>
      </c>
      <c r="B1643" s="34" t="s">
        <v>2250</v>
      </c>
      <c r="C1643" s="33">
        <v>2020</v>
      </c>
      <c r="D1643" s="33"/>
      <c r="E1643" s="33">
        <v>243</v>
      </c>
      <c r="F1643" s="33">
        <v>70</v>
      </c>
    </row>
    <row r="1644" spans="1:6" s="18" customFormat="1" ht="17.25" hidden="1" customHeight="1" outlineLevel="1">
      <c r="A1644" s="33" t="s">
        <v>290</v>
      </c>
      <c r="B1644" s="34" t="s">
        <v>2251</v>
      </c>
      <c r="C1644" s="33">
        <v>2020</v>
      </c>
      <c r="D1644" s="33"/>
      <c r="E1644" s="33">
        <v>1226</v>
      </c>
      <c r="F1644" s="33">
        <v>150</v>
      </c>
    </row>
    <row r="1645" spans="1:6" s="18" customFormat="1" ht="17.25" hidden="1" customHeight="1" outlineLevel="1">
      <c r="A1645" s="33" t="s">
        <v>290</v>
      </c>
      <c r="B1645" s="34" t="s">
        <v>2252</v>
      </c>
      <c r="C1645" s="33">
        <v>2020</v>
      </c>
      <c r="D1645" s="33"/>
      <c r="E1645" s="33">
        <v>75</v>
      </c>
      <c r="F1645" s="33">
        <v>70</v>
      </c>
    </row>
    <row r="1646" spans="1:6" s="18" customFormat="1" ht="17.25" hidden="1" customHeight="1" outlineLevel="1">
      <c r="A1646" s="33" t="s">
        <v>290</v>
      </c>
      <c r="B1646" s="34" t="s">
        <v>2102</v>
      </c>
      <c r="C1646" s="33">
        <v>2020</v>
      </c>
      <c r="D1646" s="33"/>
      <c r="E1646" s="33">
        <v>3113</v>
      </c>
      <c r="F1646" s="33">
        <v>15</v>
      </c>
    </row>
    <row r="1647" spans="1:6" s="18" customFormat="1" ht="17.25" hidden="1" customHeight="1" outlineLevel="1">
      <c r="A1647" s="33" t="s">
        <v>290</v>
      </c>
      <c r="B1647" s="34" t="s">
        <v>2253</v>
      </c>
      <c r="C1647" s="33">
        <v>2020</v>
      </c>
      <c r="D1647" s="33"/>
      <c r="E1647" s="33">
        <v>3</v>
      </c>
      <c r="F1647" s="33">
        <v>110</v>
      </c>
    </row>
    <row r="1648" spans="1:6" s="18" customFormat="1" ht="17.25" hidden="1" customHeight="1" outlineLevel="1">
      <c r="A1648" s="33" t="s">
        <v>290</v>
      </c>
      <c r="B1648" s="34" t="s">
        <v>2254</v>
      </c>
      <c r="C1648" s="33">
        <v>2020</v>
      </c>
      <c r="D1648" s="33"/>
      <c r="E1648" s="33">
        <v>10</v>
      </c>
      <c r="F1648" s="33">
        <v>150</v>
      </c>
    </row>
    <row r="1649" spans="1:6" s="18" customFormat="1" ht="17.25" hidden="1" customHeight="1" outlineLevel="1">
      <c r="A1649" s="33" t="s">
        <v>290</v>
      </c>
      <c r="B1649" s="34" t="s">
        <v>2255</v>
      </c>
      <c r="C1649" s="33">
        <v>2020</v>
      </c>
      <c r="D1649" s="33"/>
      <c r="E1649" s="33">
        <v>250</v>
      </c>
      <c r="F1649" s="33">
        <v>150</v>
      </c>
    </row>
    <row r="1650" spans="1:6" s="18" customFormat="1" ht="17.25" hidden="1" customHeight="1" outlineLevel="1">
      <c r="A1650" s="33" t="s">
        <v>290</v>
      </c>
      <c r="B1650" s="34" t="s">
        <v>2256</v>
      </c>
      <c r="C1650" s="33">
        <v>2020</v>
      </c>
      <c r="D1650" s="33"/>
      <c r="E1650" s="33">
        <v>15</v>
      </c>
      <c r="F1650" s="33">
        <v>149</v>
      </c>
    </row>
    <row r="1651" spans="1:6" s="18" customFormat="1" ht="17.25" hidden="1" customHeight="1" outlineLevel="1">
      <c r="A1651" s="33" t="s">
        <v>290</v>
      </c>
      <c r="B1651" s="34" t="s">
        <v>2257</v>
      </c>
      <c r="C1651" s="33">
        <v>2020</v>
      </c>
      <c r="D1651" s="33"/>
      <c r="E1651" s="33">
        <v>5</v>
      </c>
      <c r="F1651" s="33">
        <v>423</v>
      </c>
    </row>
    <row r="1652" spans="1:6" s="18" customFormat="1" ht="17.25" hidden="1" customHeight="1" outlineLevel="1">
      <c r="A1652" s="33" t="s">
        <v>290</v>
      </c>
      <c r="B1652" s="34" t="s">
        <v>2258</v>
      </c>
      <c r="C1652" s="33">
        <v>2020</v>
      </c>
      <c r="D1652" s="33"/>
      <c r="E1652" s="33">
        <v>38</v>
      </c>
      <c r="F1652" s="33">
        <v>135</v>
      </c>
    </row>
    <row r="1653" spans="1:6" s="18" customFormat="1" ht="17.25" hidden="1" customHeight="1" outlineLevel="1">
      <c r="A1653" s="33" t="s">
        <v>290</v>
      </c>
      <c r="B1653" s="34" t="s">
        <v>2259</v>
      </c>
      <c r="C1653" s="33">
        <v>2020</v>
      </c>
      <c r="D1653" s="33"/>
      <c r="E1653" s="33">
        <v>10</v>
      </c>
      <c r="F1653" s="33">
        <v>100</v>
      </c>
    </row>
    <row r="1654" spans="1:6" s="18" customFormat="1" ht="17.25" hidden="1" customHeight="1" outlineLevel="1">
      <c r="A1654" s="33" t="s">
        <v>290</v>
      </c>
      <c r="B1654" s="34" t="s">
        <v>2260</v>
      </c>
      <c r="C1654" s="33">
        <v>2020</v>
      </c>
      <c r="D1654" s="33"/>
      <c r="E1654" s="33">
        <v>643</v>
      </c>
      <c r="F1654" s="33">
        <v>368</v>
      </c>
    </row>
    <row r="1655" spans="1:6" s="18" customFormat="1" ht="17.25" hidden="1" customHeight="1" outlineLevel="1">
      <c r="A1655" s="33" t="s">
        <v>290</v>
      </c>
      <c r="B1655" s="34" t="s">
        <v>2112</v>
      </c>
      <c r="C1655" s="33">
        <v>2020</v>
      </c>
      <c r="D1655" s="33"/>
      <c r="E1655" s="33">
        <v>60</v>
      </c>
      <c r="F1655" s="33">
        <v>80</v>
      </c>
    </row>
    <row r="1656" spans="1:6" s="18" customFormat="1" ht="17.25" hidden="1" customHeight="1" outlineLevel="1">
      <c r="A1656" s="33" t="s">
        <v>290</v>
      </c>
      <c r="B1656" s="34" t="s">
        <v>2261</v>
      </c>
      <c r="C1656" s="33">
        <v>2020</v>
      </c>
      <c r="D1656" s="33"/>
      <c r="E1656" s="33">
        <v>187</v>
      </c>
      <c r="F1656" s="33">
        <v>15</v>
      </c>
    </row>
    <row r="1657" spans="1:6" s="18" customFormat="1" ht="17.25" hidden="1" customHeight="1" outlineLevel="1">
      <c r="A1657" s="33" t="s">
        <v>290</v>
      </c>
      <c r="B1657" s="34" t="s">
        <v>2132</v>
      </c>
      <c r="C1657" s="33">
        <v>2020</v>
      </c>
      <c r="D1657" s="33"/>
      <c r="E1657" s="33">
        <v>274</v>
      </c>
      <c r="F1657" s="33">
        <v>15</v>
      </c>
    </row>
    <row r="1658" spans="1:6" s="18" customFormat="1" ht="17.25" hidden="1" customHeight="1" outlineLevel="1">
      <c r="A1658" s="33" t="s">
        <v>290</v>
      </c>
      <c r="B1658" s="34" t="s">
        <v>2133</v>
      </c>
      <c r="C1658" s="33">
        <v>2020</v>
      </c>
      <c r="D1658" s="33"/>
      <c r="E1658" s="33">
        <v>13</v>
      </c>
      <c r="F1658" s="33">
        <v>15</v>
      </c>
    </row>
    <row r="1659" spans="1:6" s="18" customFormat="1" ht="17.25" hidden="1" customHeight="1" outlineLevel="1">
      <c r="A1659" s="33" t="s">
        <v>290</v>
      </c>
      <c r="B1659" s="34" t="s">
        <v>2134</v>
      </c>
      <c r="C1659" s="33">
        <v>2020</v>
      </c>
      <c r="D1659" s="33"/>
      <c r="E1659" s="33">
        <v>1294</v>
      </c>
      <c r="F1659" s="33">
        <v>15</v>
      </c>
    </row>
    <row r="1660" spans="1:6" s="18" customFormat="1" ht="17.25" hidden="1" customHeight="1" outlineLevel="1">
      <c r="A1660" s="33" t="s">
        <v>290</v>
      </c>
      <c r="B1660" s="34" t="s">
        <v>2262</v>
      </c>
      <c r="C1660" s="33">
        <v>2020</v>
      </c>
      <c r="D1660" s="33"/>
      <c r="E1660" s="33">
        <v>38</v>
      </c>
      <c r="F1660" s="33">
        <v>264</v>
      </c>
    </row>
    <row r="1661" spans="1:6" s="18" customFormat="1" ht="17.25" hidden="1" customHeight="1" outlineLevel="1">
      <c r="A1661" s="33" t="s">
        <v>290</v>
      </c>
      <c r="B1661" s="34" t="s">
        <v>2263</v>
      </c>
      <c r="C1661" s="33">
        <v>2020</v>
      </c>
      <c r="D1661" s="33"/>
      <c r="E1661" s="33">
        <v>45</v>
      </c>
      <c r="F1661" s="33">
        <v>70</v>
      </c>
    </row>
    <row r="1662" spans="1:6" s="18" customFormat="1" ht="17.25" hidden="1" customHeight="1" outlineLevel="1">
      <c r="A1662" s="33" t="s">
        <v>290</v>
      </c>
      <c r="B1662" s="34" t="s">
        <v>2264</v>
      </c>
      <c r="C1662" s="33">
        <v>2020</v>
      </c>
      <c r="D1662" s="33"/>
      <c r="E1662" s="33">
        <v>8</v>
      </c>
      <c r="F1662" s="33">
        <v>71</v>
      </c>
    </row>
    <row r="1663" spans="1:6" s="18" customFormat="1" ht="17.25" hidden="1" customHeight="1" outlineLevel="1">
      <c r="A1663" s="33" t="s">
        <v>290</v>
      </c>
      <c r="B1663" s="34" t="s">
        <v>2265</v>
      </c>
      <c r="C1663" s="33">
        <v>2020</v>
      </c>
      <c r="D1663" s="33"/>
      <c r="E1663" s="33">
        <v>374</v>
      </c>
      <c r="F1663" s="33">
        <v>120</v>
      </c>
    </row>
    <row r="1664" spans="1:6" s="18" customFormat="1" ht="15.75" collapsed="1">
      <c r="A1664" s="23"/>
      <c r="B1664" s="24" t="s">
        <v>289</v>
      </c>
      <c r="C1664" s="23"/>
      <c r="D1664" s="23" t="s">
        <v>90</v>
      </c>
      <c r="E1664" s="23"/>
      <c r="F1664" s="23"/>
    </row>
    <row r="1665" spans="1:6" s="18" customFormat="1" ht="18.75" customHeight="1">
      <c r="A1665" s="20"/>
      <c r="B1665" s="25" t="s">
        <v>91</v>
      </c>
      <c r="C1665" s="20"/>
      <c r="D1665" s="20"/>
      <c r="E1665" s="20"/>
      <c r="F1665" s="20"/>
    </row>
    <row r="1666" spans="1:6" s="29" customFormat="1" ht="15.75">
      <c r="A1666" s="26" t="s">
        <v>470</v>
      </c>
      <c r="B1666" s="27" t="s">
        <v>142</v>
      </c>
      <c r="C1666" s="26"/>
      <c r="D1666" s="26"/>
      <c r="E1666" s="26"/>
      <c r="F1666" s="26"/>
    </row>
    <row r="1667" spans="1:6" s="29" customFormat="1" ht="15.75">
      <c r="A1667" s="26" t="s">
        <v>470</v>
      </c>
      <c r="B1667" s="27" t="s">
        <v>94</v>
      </c>
      <c r="C1667" s="26"/>
      <c r="D1667" s="26"/>
      <c r="E1667" s="26"/>
      <c r="F1667" s="26"/>
    </row>
    <row r="1668" spans="1:6" s="29" customFormat="1" ht="15.75">
      <c r="A1668" s="26" t="s">
        <v>470</v>
      </c>
      <c r="B1668" s="27" t="s">
        <v>95</v>
      </c>
      <c r="C1668" s="26">
        <v>2019</v>
      </c>
      <c r="D1668" s="26" t="s">
        <v>90</v>
      </c>
      <c r="E1668" s="26">
        <f ca="1">SUMIF($C$1671:$F$2102,$C$1668,$E$1671:$E$2102)</f>
        <v>54727</v>
      </c>
      <c r="F1668" s="30">
        <f ca="1">SUMIF($C$1671:$F$2102,$C$1668,$F$1671:$F$2102)</f>
        <v>9903.89</v>
      </c>
    </row>
    <row r="1669" spans="1:6" s="29" customFormat="1" ht="15.75">
      <c r="A1669" s="26" t="s">
        <v>470</v>
      </c>
      <c r="B1669" s="27" t="s">
        <v>95</v>
      </c>
      <c r="C1669" s="26">
        <v>2020</v>
      </c>
      <c r="D1669" s="26" t="s">
        <v>90</v>
      </c>
      <c r="E1669" s="26">
        <f ca="1">SUMIF($C$1671:$F$2102,$C$1669,$E$1671:$E$2102)</f>
        <v>35512</v>
      </c>
      <c r="F1669" s="30">
        <f ca="1">SUMIF($C$1671:$F$2102,$C$1669,$F$1671:$F$2102)</f>
        <v>13639.73</v>
      </c>
    </row>
    <row r="1670" spans="1:6" s="29" customFormat="1" ht="15.75">
      <c r="A1670" s="26" t="s">
        <v>470</v>
      </c>
      <c r="B1670" s="27" t="s">
        <v>95</v>
      </c>
      <c r="C1670" s="26">
        <v>2021</v>
      </c>
      <c r="D1670" s="26" t="s">
        <v>90</v>
      </c>
      <c r="E1670" s="26">
        <f ca="1">SUMIF($C$1671:$F$2102,$C$1670,$E$1671:$E$2102)</f>
        <v>0</v>
      </c>
      <c r="F1670" s="30">
        <f ca="1">SUMIF($C$1671:$F$2102,$C$1670,$F$1671:$F$2102)</f>
        <v>0</v>
      </c>
    </row>
    <row r="1671" spans="1:6" s="29" customFormat="1" ht="47.25" hidden="1" outlineLevel="1">
      <c r="A1671" s="26" t="s">
        <v>470</v>
      </c>
      <c r="B1671" s="27" t="s">
        <v>2266</v>
      </c>
      <c r="C1671" s="26">
        <v>2018</v>
      </c>
      <c r="D1671" s="26"/>
      <c r="E1671" s="26">
        <v>126</v>
      </c>
      <c r="F1671" s="26">
        <v>15</v>
      </c>
    </row>
    <row r="1672" spans="1:6" s="29" customFormat="1" ht="47.25" hidden="1" outlineLevel="1">
      <c r="A1672" s="26" t="s">
        <v>470</v>
      </c>
      <c r="B1672" s="27" t="s">
        <v>2267</v>
      </c>
      <c r="C1672" s="26">
        <v>2018</v>
      </c>
      <c r="D1672" s="26"/>
      <c r="E1672" s="26">
        <v>352</v>
      </c>
      <c r="F1672" s="26">
        <v>15</v>
      </c>
    </row>
    <row r="1673" spans="1:6" s="29" customFormat="1" ht="47.25" hidden="1" outlineLevel="1">
      <c r="A1673" s="26" t="s">
        <v>470</v>
      </c>
      <c r="B1673" s="27" t="s">
        <v>2268</v>
      </c>
      <c r="C1673" s="26">
        <v>2018</v>
      </c>
      <c r="D1673" s="26"/>
      <c r="E1673" s="26">
        <v>265</v>
      </c>
      <c r="F1673" s="26">
        <v>10</v>
      </c>
    </row>
    <row r="1674" spans="1:6" s="29" customFormat="1" ht="47.25" hidden="1" outlineLevel="1">
      <c r="A1674" s="26" t="s">
        <v>470</v>
      </c>
      <c r="B1674" s="27" t="s">
        <v>2269</v>
      </c>
      <c r="C1674" s="26">
        <v>2018</v>
      </c>
      <c r="D1674" s="26"/>
      <c r="E1674" s="26">
        <v>163</v>
      </c>
      <c r="F1674" s="26">
        <v>27</v>
      </c>
    </row>
    <row r="1675" spans="1:6" s="29" customFormat="1" ht="63" hidden="1" outlineLevel="1">
      <c r="A1675" s="26" t="s">
        <v>470</v>
      </c>
      <c r="B1675" s="27" t="s">
        <v>2270</v>
      </c>
      <c r="C1675" s="26">
        <v>2018</v>
      </c>
      <c r="D1675" s="26"/>
      <c r="E1675" s="26">
        <v>125</v>
      </c>
      <c r="F1675" s="26">
        <v>30</v>
      </c>
    </row>
    <row r="1676" spans="1:6" s="29" customFormat="1" ht="78.75" hidden="1" outlineLevel="1">
      <c r="A1676" s="26" t="s">
        <v>470</v>
      </c>
      <c r="B1676" s="27" t="s">
        <v>2271</v>
      </c>
      <c r="C1676" s="26">
        <v>2018</v>
      </c>
      <c r="D1676" s="26"/>
      <c r="E1676" s="26">
        <v>423</v>
      </c>
      <c r="F1676" s="26">
        <v>60</v>
      </c>
    </row>
    <row r="1677" spans="1:6" s="29" customFormat="1" ht="63" hidden="1" outlineLevel="1">
      <c r="A1677" s="26" t="s">
        <v>470</v>
      </c>
      <c r="B1677" s="27" t="s">
        <v>2272</v>
      </c>
      <c r="C1677" s="26">
        <v>2018</v>
      </c>
      <c r="D1677" s="26"/>
      <c r="E1677" s="26">
        <v>191</v>
      </c>
      <c r="F1677" s="26">
        <v>25</v>
      </c>
    </row>
    <row r="1678" spans="1:6" s="29" customFormat="1" ht="47.25" hidden="1" outlineLevel="1">
      <c r="A1678" s="26" t="s">
        <v>470</v>
      </c>
      <c r="B1678" s="27" t="s">
        <v>2273</v>
      </c>
      <c r="C1678" s="26">
        <v>2018</v>
      </c>
      <c r="D1678" s="26"/>
      <c r="E1678" s="26">
        <v>858</v>
      </c>
      <c r="F1678" s="26">
        <v>15</v>
      </c>
    </row>
    <row r="1679" spans="1:6" s="29" customFormat="1" ht="47.25" hidden="1" outlineLevel="1">
      <c r="A1679" s="26" t="s">
        <v>470</v>
      </c>
      <c r="B1679" s="27" t="s">
        <v>2274</v>
      </c>
      <c r="C1679" s="26">
        <v>2018</v>
      </c>
      <c r="D1679" s="26"/>
      <c r="E1679" s="26">
        <v>229</v>
      </c>
      <c r="F1679" s="26">
        <v>37</v>
      </c>
    </row>
    <row r="1680" spans="1:6" s="29" customFormat="1" ht="63" hidden="1" outlineLevel="1">
      <c r="A1680" s="26" t="s">
        <v>470</v>
      </c>
      <c r="B1680" s="27" t="s">
        <v>2275</v>
      </c>
      <c r="C1680" s="26">
        <v>2018</v>
      </c>
      <c r="D1680" s="26"/>
      <c r="E1680" s="26">
        <v>143</v>
      </c>
      <c r="F1680" s="26">
        <v>30</v>
      </c>
    </row>
    <row r="1681" spans="1:6" s="29" customFormat="1" ht="47.25" hidden="1" outlineLevel="1">
      <c r="A1681" s="26" t="s">
        <v>470</v>
      </c>
      <c r="B1681" s="27" t="s">
        <v>2276</v>
      </c>
      <c r="C1681" s="26">
        <v>2018</v>
      </c>
      <c r="D1681" s="26"/>
      <c r="E1681" s="26">
        <v>265</v>
      </c>
      <c r="F1681" s="26">
        <v>30</v>
      </c>
    </row>
    <row r="1682" spans="1:6" s="29" customFormat="1" ht="63" hidden="1" outlineLevel="1">
      <c r="A1682" s="26" t="s">
        <v>470</v>
      </c>
      <c r="B1682" s="27" t="s">
        <v>2146</v>
      </c>
      <c r="C1682" s="26">
        <v>2018</v>
      </c>
      <c r="D1682" s="26"/>
      <c r="E1682" s="26">
        <v>148</v>
      </c>
      <c r="F1682" s="26">
        <v>15</v>
      </c>
    </row>
    <row r="1683" spans="1:6" s="29" customFormat="1" ht="47.25" hidden="1" outlineLevel="1">
      <c r="A1683" s="26" t="s">
        <v>470</v>
      </c>
      <c r="B1683" s="27" t="s">
        <v>2277</v>
      </c>
      <c r="C1683" s="26">
        <v>2018</v>
      </c>
      <c r="D1683" s="26"/>
      <c r="E1683" s="26">
        <v>596</v>
      </c>
      <c r="F1683" s="26">
        <v>15</v>
      </c>
    </row>
    <row r="1684" spans="1:6" s="29" customFormat="1" ht="47.25" hidden="1" outlineLevel="1">
      <c r="A1684" s="26" t="s">
        <v>470</v>
      </c>
      <c r="B1684" s="27" t="s">
        <v>2278</v>
      </c>
      <c r="C1684" s="26">
        <v>2018</v>
      </c>
      <c r="D1684" s="26"/>
      <c r="E1684" s="26">
        <v>511</v>
      </c>
      <c r="F1684" s="26">
        <v>25</v>
      </c>
    </row>
    <row r="1685" spans="1:6" s="29" customFormat="1" ht="31.5" hidden="1" outlineLevel="1">
      <c r="A1685" s="26" t="s">
        <v>470</v>
      </c>
      <c r="B1685" s="27" t="s">
        <v>2279</v>
      </c>
      <c r="C1685" s="26">
        <v>2018</v>
      </c>
      <c r="D1685" s="26"/>
      <c r="E1685" s="26">
        <v>59</v>
      </c>
      <c r="F1685" s="26">
        <v>8</v>
      </c>
    </row>
    <row r="1686" spans="1:6" s="29" customFormat="1" ht="78.75" hidden="1" outlineLevel="1">
      <c r="A1686" s="26" t="s">
        <v>470</v>
      </c>
      <c r="B1686" s="27" t="s">
        <v>2280</v>
      </c>
      <c r="C1686" s="26">
        <v>2018</v>
      </c>
      <c r="D1686" s="26"/>
      <c r="E1686" s="26">
        <v>472</v>
      </c>
      <c r="F1686" s="26">
        <v>35</v>
      </c>
    </row>
    <row r="1687" spans="1:6" s="29" customFormat="1" ht="47.25" hidden="1" outlineLevel="1">
      <c r="A1687" s="26" t="s">
        <v>470</v>
      </c>
      <c r="B1687" s="27" t="s">
        <v>2281</v>
      </c>
      <c r="C1687" s="26">
        <v>2018</v>
      </c>
      <c r="D1687" s="26"/>
      <c r="E1687" s="26">
        <v>28</v>
      </c>
      <c r="F1687" s="26">
        <v>10</v>
      </c>
    </row>
    <row r="1688" spans="1:6" s="29" customFormat="1" ht="63" hidden="1" outlineLevel="1">
      <c r="A1688" s="26" t="s">
        <v>470</v>
      </c>
      <c r="B1688" s="27" t="s">
        <v>2282</v>
      </c>
      <c r="C1688" s="26">
        <v>2018</v>
      </c>
      <c r="D1688" s="26"/>
      <c r="E1688" s="26">
        <v>48</v>
      </c>
      <c r="F1688" s="26">
        <v>20</v>
      </c>
    </row>
    <row r="1689" spans="1:6" s="29" customFormat="1" ht="47.25" hidden="1" outlineLevel="1">
      <c r="A1689" s="26" t="s">
        <v>470</v>
      </c>
      <c r="B1689" s="27" t="s">
        <v>2283</v>
      </c>
      <c r="C1689" s="26">
        <v>2018</v>
      </c>
      <c r="D1689" s="26"/>
      <c r="E1689" s="26">
        <v>88</v>
      </c>
      <c r="F1689" s="26">
        <v>15</v>
      </c>
    </row>
    <row r="1690" spans="1:6" s="29" customFormat="1" ht="78.75" hidden="1" outlineLevel="1">
      <c r="A1690" s="26" t="s">
        <v>470</v>
      </c>
      <c r="B1690" s="27" t="s">
        <v>2284</v>
      </c>
      <c r="C1690" s="26">
        <v>2018</v>
      </c>
      <c r="D1690" s="26"/>
      <c r="E1690" s="26">
        <v>3</v>
      </c>
      <c r="F1690" s="26">
        <v>23.3</v>
      </c>
    </row>
    <row r="1691" spans="1:6" s="29" customFormat="1" ht="63" hidden="1" outlineLevel="1">
      <c r="A1691" s="26" t="s">
        <v>470</v>
      </c>
      <c r="B1691" s="27" t="s">
        <v>2285</v>
      </c>
      <c r="C1691" s="26">
        <v>2018</v>
      </c>
      <c r="D1691" s="26"/>
      <c r="E1691" s="26">
        <v>271</v>
      </c>
      <c r="F1691" s="26">
        <v>12</v>
      </c>
    </row>
    <row r="1692" spans="1:6" s="29" customFormat="1" ht="78.75" hidden="1" outlineLevel="1">
      <c r="A1692" s="26" t="s">
        <v>470</v>
      </c>
      <c r="B1692" s="27" t="s">
        <v>1363</v>
      </c>
      <c r="C1692" s="26">
        <v>2018</v>
      </c>
      <c r="D1692" s="26"/>
      <c r="E1692" s="26">
        <v>120</v>
      </c>
      <c r="F1692" s="26">
        <v>15</v>
      </c>
    </row>
    <row r="1693" spans="1:6" s="29" customFormat="1" ht="47.25" hidden="1" outlineLevel="1">
      <c r="A1693" s="26" t="s">
        <v>470</v>
      </c>
      <c r="B1693" s="27" t="s">
        <v>2286</v>
      </c>
      <c r="C1693" s="26">
        <v>2018</v>
      </c>
      <c r="D1693" s="26"/>
      <c r="E1693" s="26">
        <v>288</v>
      </c>
      <c r="F1693" s="26">
        <v>7</v>
      </c>
    </row>
    <row r="1694" spans="1:6" s="29" customFormat="1" ht="78.75" hidden="1" outlineLevel="1">
      <c r="A1694" s="26" t="s">
        <v>470</v>
      </c>
      <c r="B1694" s="27" t="s">
        <v>2287</v>
      </c>
      <c r="C1694" s="26">
        <v>2018</v>
      </c>
      <c r="D1694" s="26"/>
      <c r="E1694" s="26">
        <v>148</v>
      </c>
      <c r="F1694" s="26">
        <v>15</v>
      </c>
    </row>
    <row r="1695" spans="1:6" s="29" customFormat="1" ht="47.25" hidden="1" outlineLevel="1">
      <c r="A1695" s="26" t="s">
        <v>470</v>
      </c>
      <c r="B1695" s="27" t="s">
        <v>2288</v>
      </c>
      <c r="C1695" s="26">
        <v>2018</v>
      </c>
      <c r="D1695" s="26"/>
      <c r="E1695" s="26">
        <v>352</v>
      </c>
      <c r="F1695" s="26">
        <v>5</v>
      </c>
    </row>
    <row r="1696" spans="1:6" s="29" customFormat="1" ht="63" hidden="1" outlineLevel="1">
      <c r="A1696" s="26" t="s">
        <v>470</v>
      </c>
      <c r="B1696" s="27" t="s">
        <v>2289</v>
      </c>
      <c r="C1696" s="26">
        <v>2018</v>
      </c>
      <c r="D1696" s="26"/>
      <c r="E1696" s="26">
        <v>197</v>
      </c>
      <c r="F1696" s="26">
        <v>50</v>
      </c>
    </row>
    <row r="1697" spans="1:6" s="29" customFormat="1" ht="63" hidden="1" outlineLevel="1">
      <c r="A1697" s="26" t="s">
        <v>470</v>
      </c>
      <c r="B1697" s="27" t="s">
        <v>2290</v>
      </c>
      <c r="C1697" s="26">
        <v>2018</v>
      </c>
      <c r="D1697" s="26"/>
      <c r="E1697" s="26">
        <v>490</v>
      </c>
      <c r="F1697" s="26">
        <v>15</v>
      </c>
    </row>
    <row r="1698" spans="1:6" s="29" customFormat="1" ht="47.25" hidden="1" outlineLevel="1">
      <c r="A1698" s="26" t="s">
        <v>470</v>
      </c>
      <c r="B1698" s="27" t="s">
        <v>2291</v>
      </c>
      <c r="C1698" s="26">
        <v>2018</v>
      </c>
      <c r="D1698" s="26"/>
      <c r="E1698" s="26">
        <v>180</v>
      </c>
      <c r="F1698" s="26">
        <v>15</v>
      </c>
    </row>
    <row r="1699" spans="1:6" s="29" customFormat="1" ht="47.25" hidden="1" outlineLevel="1">
      <c r="A1699" s="26" t="s">
        <v>470</v>
      </c>
      <c r="B1699" s="27" t="s">
        <v>2292</v>
      </c>
      <c r="C1699" s="26">
        <v>2018</v>
      </c>
      <c r="D1699" s="26"/>
      <c r="E1699" s="26">
        <v>111</v>
      </c>
      <c r="F1699" s="26">
        <v>9</v>
      </c>
    </row>
    <row r="1700" spans="1:6" s="29" customFormat="1" ht="31.5" hidden="1" outlineLevel="1">
      <c r="A1700" s="26" t="s">
        <v>470</v>
      </c>
      <c r="B1700" s="27" t="s">
        <v>2293</v>
      </c>
      <c r="C1700" s="26">
        <v>2018</v>
      </c>
      <c r="D1700" s="26"/>
      <c r="E1700" s="26">
        <v>115</v>
      </c>
      <c r="F1700" s="26">
        <v>10</v>
      </c>
    </row>
    <row r="1701" spans="1:6" s="29" customFormat="1" ht="63" hidden="1" outlineLevel="1">
      <c r="A1701" s="26" t="s">
        <v>470</v>
      </c>
      <c r="B1701" s="27" t="s">
        <v>2294</v>
      </c>
      <c r="C1701" s="26">
        <v>2018</v>
      </c>
      <c r="D1701" s="26"/>
      <c r="E1701" s="26">
        <v>60</v>
      </c>
      <c r="F1701" s="26">
        <v>15</v>
      </c>
    </row>
    <row r="1702" spans="1:6" s="29" customFormat="1" ht="47.25" hidden="1" outlineLevel="1">
      <c r="A1702" s="26" t="s">
        <v>470</v>
      </c>
      <c r="B1702" s="27" t="s">
        <v>2150</v>
      </c>
      <c r="C1702" s="26">
        <v>2018</v>
      </c>
      <c r="D1702" s="26"/>
      <c r="E1702" s="26">
        <v>30</v>
      </c>
      <c r="F1702" s="26">
        <v>50</v>
      </c>
    </row>
    <row r="1703" spans="1:6" s="29" customFormat="1" ht="47.25" hidden="1" outlineLevel="1">
      <c r="A1703" s="26" t="s">
        <v>470</v>
      </c>
      <c r="B1703" s="27" t="s">
        <v>2295</v>
      </c>
      <c r="C1703" s="26">
        <v>2018</v>
      </c>
      <c r="D1703" s="26"/>
      <c r="E1703" s="26">
        <v>50</v>
      </c>
      <c r="F1703" s="26">
        <v>80</v>
      </c>
    </row>
    <row r="1704" spans="1:6" s="29" customFormat="1" ht="47.25" hidden="1" outlineLevel="1">
      <c r="A1704" s="26" t="s">
        <v>470</v>
      </c>
      <c r="B1704" s="27" t="s">
        <v>2296</v>
      </c>
      <c r="C1704" s="26">
        <v>2018</v>
      </c>
      <c r="D1704" s="26"/>
      <c r="E1704" s="26">
        <v>100</v>
      </c>
      <c r="F1704" s="26">
        <v>15</v>
      </c>
    </row>
    <row r="1705" spans="1:6" s="29" customFormat="1" ht="31.5" hidden="1" outlineLevel="1">
      <c r="A1705" s="26" t="s">
        <v>470</v>
      </c>
      <c r="B1705" s="27" t="s">
        <v>2297</v>
      </c>
      <c r="C1705" s="26">
        <v>2018</v>
      </c>
      <c r="D1705" s="26"/>
      <c r="E1705" s="26">
        <v>120</v>
      </c>
      <c r="F1705" s="26">
        <v>20</v>
      </c>
    </row>
    <row r="1706" spans="1:6" s="29" customFormat="1" ht="47.25" hidden="1" outlineLevel="1">
      <c r="A1706" s="26" t="s">
        <v>470</v>
      </c>
      <c r="B1706" s="27" t="s">
        <v>2298</v>
      </c>
      <c r="C1706" s="26">
        <v>2018</v>
      </c>
      <c r="D1706" s="26"/>
      <c r="E1706" s="26">
        <v>244</v>
      </c>
      <c r="F1706" s="26">
        <v>15</v>
      </c>
    </row>
    <row r="1707" spans="1:6" s="29" customFormat="1" ht="31.5" hidden="1" outlineLevel="1">
      <c r="A1707" s="26" t="s">
        <v>470</v>
      </c>
      <c r="B1707" s="27" t="s">
        <v>2299</v>
      </c>
      <c r="C1707" s="26">
        <v>2018</v>
      </c>
      <c r="D1707" s="26"/>
      <c r="E1707" s="26">
        <v>338</v>
      </c>
      <c r="F1707" s="26">
        <v>25</v>
      </c>
    </row>
    <row r="1708" spans="1:6" s="29" customFormat="1" ht="31.5" hidden="1" outlineLevel="1">
      <c r="A1708" s="26" t="s">
        <v>470</v>
      </c>
      <c r="B1708" s="27" t="s">
        <v>2300</v>
      </c>
      <c r="C1708" s="26">
        <v>2018</v>
      </c>
      <c r="D1708" s="26"/>
      <c r="E1708" s="26">
        <v>387</v>
      </c>
      <c r="F1708" s="26">
        <v>9</v>
      </c>
    </row>
    <row r="1709" spans="1:6" s="29" customFormat="1" ht="47.25" hidden="1" outlineLevel="1">
      <c r="A1709" s="26" t="s">
        <v>470</v>
      </c>
      <c r="B1709" s="27" t="s">
        <v>2301</v>
      </c>
      <c r="C1709" s="26">
        <v>2018</v>
      </c>
      <c r="D1709" s="26"/>
      <c r="E1709" s="26">
        <v>580</v>
      </c>
      <c r="F1709" s="26">
        <v>12</v>
      </c>
    </row>
    <row r="1710" spans="1:6" s="29" customFormat="1" ht="63" hidden="1" outlineLevel="1">
      <c r="A1710" s="26" t="s">
        <v>470</v>
      </c>
      <c r="B1710" s="27" t="s">
        <v>2302</v>
      </c>
      <c r="C1710" s="26">
        <v>2018</v>
      </c>
      <c r="D1710" s="26"/>
      <c r="E1710" s="26">
        <v>300</v>
      </c>
      <c r="F1710" s="26">
        <v>15</v>
      </c>
    </row>
    <row r="1711" spans="1:6" s="29" customFormat="1" ht="47.25" hidden="1" outlineLevel="1">
      <c r="A1711" s="26" t="s">
        <v>470</v>
      </c>
      <c r="B1711" s="27" t="s">
        <v>2303</v>
      </c>
      <c r="C1711" s="26">
        <v>2018</v>
      </c>
      <c r="D1711" s="26"/>
      <c r="E1711" s="26">
        <v>292</v>
      </c>
      <c r="F1711" s="26">
        <v>15</v>
      </c>
    </row>
    <row r="1712" spans="1:6" s="29" customFormat="1" ht="47.25" hidden="1" outlineLevel="1">
      <c r="A1712" s="26" t="s">
        <v>470</v>
      </c>
      <c r="B1712" s="27" t="s">
        <v>2304</v>
      </c>
      <c r="C1712" s="26">
        <v>2018</v>
      </c>
      <c r="D1712" s="26"/>
      <c r="E1712" s="26">
        <v>80</v>
      </c>
      <c r="F1712" s="26">
        <v>132</v>
      </c>
    </row>
    <row r="1713" spans="1:6" s="29" customFormat="1" ht="94.5" hidden="1" outlineLevel="1">
      <c r="A1713" s="26" t="s">
        <v>470</v>
      </c>
      <c r="B1713" s="27" t="s">
        <v>2305</v>
      </c>
      <c r="C1713" s="26">
        <v>2018</v>
      </c>
      <c r="D1713" s="26"/>
      <c r="E1713" s="26">
        <v>50</v>
      </c>
      <c r="F1713" s="26">
        <v>35.6</v>
      </c>
    </row>
    <row r="1714" spans="1:6" s="29" customFormat="1" ht="141.75" hidden="1" outlineLevel="1">
      <c r="A1714" s="26" t="s">
        <v>470</v>
      </c>
      <c r="B1714" s="27" t="s">
        <v>2306</v>
      </c>
      <c r="C1714" s="26">
        <v>2018</v>
      </c>
      <c r="D1714" s="26"/>
      <c r="E1714" s="26">
        <v>240</v>
      </c>
      <c r="F1714" s="26">
        <v>30</v>
      </c>
    </row>
    <row r="1715" spans="1:6" s="29" customFormat="1" ht="94.5" hidden="1" outlineLevel="1">
      <c r="A1715" s="26" t="s">
        <v>470</v>
      </c>
      <c r="B1715" s="27" t="s">
        <v>2307</v>
      </c>
      <c r="C1715" s="26">
        <v>2018</v>
      </c>
      <c r="D1715" s="26"/>
      <c r="E1715" s="26">
        <v>10</v>
      </c>
      <c r="F1715" s="26">
        <v>145</v>
      </c>
    </row>
    <row r="1716" spans="1:6" s="29" customFormat="1" ht="78.75" hidden="1" outlineLevel="1">
      <c r="A1716" s="26" t="s">
        <v>470</v>
      </c>
      <c r="B1716" s="27" t="s">
        <v>2308</v>
      </c>
      <c r="C1716" s="26">
        <v>2018</v>
      </c>
      <c r="D1716" s="26"/>
      <c r="E1716" s="26">
        <v>66</v>
      </c>
      <c r="F1716" s="26">
        <v>7</v>
      </c>
    </row>
    <row r="1717" spans="1:6" s="29" customFormat="1" ht="78.75" hidden="1" outlineLevel="1">
      <c r="A1717" s="26" t="s">
        <v>470</v>
      </c>
      <c r="B1717" s="27" t="s">
        <v>2163</v>
      </c>
      <c r="C1717" s="26">
        <v>2018</v>
      </c>
      <c r="D1717" s="26"/>
      <c r="E1717" s="26">
        <v>5</v>
      </c>
      <c r="F1717" s="26">
        <v>7</v>
      </c>
    </row>
    <row r="1718" spans="1:6" s="29" customFormat="1" ht="94.5" hidden="1" outlineLevel="1">
      <c r="A1718" s="26" t="s">
        <v>470</v>
      </c>
      <c r="B1718" s="27" t="s">
        <v>2309</v>
      </c>
      <c r="C1718" s="26">
        <v>2018</v>
      </c>
      <c r="D1718" s="26"/>
      <c r="E1718" s="26">
        <v>51</v>
      </c>
      <c r="F1718" s="26">
        <v>30</v>
      </c>
    </row>
    <row r="1719" spans="1:6" s="29" customFormat="1" ht="94.5" hidden="1" outlineLevel="1">
      <c r="A1719" s="26" t="s">
        <v>470</v>
      </c>
      <c r="B1719" s="27" t="s">
        <v>2165</v>
      </c>
      <c r="C1719" s="26">
        <v>2018</v>
      </c>
      <c r="D1719" s="26"/>
      <c r="E1719" s="26">
        <v>143</v>
      </c>
      <c r="F1719" s="26">
        <v>15</v>
      </c>
    </row>
    <row r="1720" spans="1:6" s="29" customFormat="1" ht="63" hidden="1" outlineLevel="1">
      <c r="A1720" s="26" t="s">
        <v>470</v>
      </c>
      <c r="B1720" s="27" t="s">
        <v>2310</v>
      </c>
      <c r="C1720" s="26">
        <v>2018</v>
      </c>
      <c r="D1720" s="26"/>
      <c r="E1720" s="26">
        <v>167</v>
      </c>
      <c r="F1720" s="26">
        <v>45</v>
      </c>
    </row>
    <row r="1721" spans="1:6" s="29" customFormat="1" ht="78.75" hidden="1" outlineLevel="1">
      <c r="A1721" s="26" t="s">
        <v>470</v>
      </c>
      <c r="B1721" s="27" t="s">
        <v>2311</v>
      </c>
      <c r="C1721" s="26">
        <v>2018</v>
      </c>
      <c r="D1721" s="26"/>
      <c r="E1721" s="26">
        <v>121</v>
      </c>
      <c r="F1721" s="26">
        <v>15</v>
      </c>
    </row>
    <row r="1722" spans="1:6" s="29" customFormat="1" ht="63" hidden="1" outlineLevel="1">
      <c r="A1722" s="26" t="s">
        <v>470</v>
      </c>
      <c r="B1722" s="27" t="s">
        <v>2312</v>
      </c>
      <c r="C1722" s="26">
        <v>2018</v>
      </c>
      <c r="D1722" s="26"/>
      <c r="E1722" s="26">
        <v>1025</v>
      </c>
      <c r="F1722" s="26">
        <v>270</v>
      </c>
    </row>
    <row r="1723" spans="1:6" s="29" customFormat="1" ht="63" hidden="1" outlineLevel="1">
      <c r="A1723" s="26" t="s">
        <v>470</v>
      </c>
      <c r="B1723" s="27" t="s">
        <v>2313</v>
      </c>
      <c r="C1723" s="26">
        <v>2018</v>
      </c>
      <c r="D1723" s="26"/>
      <c r="E1723" s="26">
        <v>368</v>
      </c>
      <c r="F1723" s="26">
        <v>120</v>
      </c>
    </row>
    <row r="1724" spans="1:6" s="29" customFormat="1" ht="47.25" hidden="1" outlineLevel="1">
      <c r="A1724" s="26" t="s">
        <v>470</v>
      </c>
      <c r="B1724" s="27" t="s">
        <v>2314</v>
      </c>
      <c r="C1724" s="26">
        <v>2018</v>
      </c>
      <c r="D1724" s="26"/>
      <c r="E1724" s="26">
        <v>1106</v>
      </c>
      <c r="F1724" s="26">
        <v>205</v>
      </c>
    </row>
    <row r="1725" spans="1:6" s="29" customFormat="1" ht="63" hidden="1" outlineLevel="1">
      <c r="A1725" s="26" t="s">
        <v>470</v>
      </c>
      <c r="B1725" s="27" t="s">
        <v>2315</v>
      </c>
      <c r="C1725" s="26">
        <v>2018</v>
      </c>
      <c r="D1725" s="26"/>
      <c r="E1725" s="26">
        <v>539</v>
      </c>
      <c r="F1725" s="26">
        <v>15</v>
      </c>
    </row>
    <row r="1726" spans="1:6" s="29" customFormat="1" ht="78.75" hidden="1" outlineLevel="1">
      <c r="A1726" s="26" t="s">
        <v>470</v>
      </c>
      <c r="B1726" s="27" t="s">
        <v>2316</v>
      </c>
      <c r="C1726" s="26">
        <v>2018</v>
      </c>
      <c r="D1726" s="26"/>
      <c r="E1726" s="26">
        <v>150</v>
      </c>
      <c r="F1726" s="26">
        <v>15</v>
      </c>
    </row>
    <row r="1727" spans="1:6" s="29" customFormat="1" ht="63" hidden="1" outlineLevel="1">
      <c r="A1727" s="26" t="s">
        <v>470</v>
      </c>
      <c r="B1727" s="27" t="s">
        <v>2317</v>
      </c>
      <c r="C1727" s="26">
        <v>2018</v>
      </c>
      <c r="D1727" s="26"/>
      <c r="E1727" s="26">
        <v>210</v>
      </c>
      <c r="F1727" s="26">
        <v>15</v>
      </c>
    </row>
    <row r="1728" spans="1:6" s="29" customFormat="1" ht="63" hidden="1" outlineLevel="1">
      <c r="A1728" s="26" t="s">
        <v>470</v>
      </c>
      <c r="B1728" s="27" t="s">
        <v>2318</v>
      </c>
      <c r="C1728" s="26">
        <v>2018</v>
      </c>
      <c r="D1728" s="26"/>
      <c r="E1728" s="26">
        <v>15</v>
      </c>
      <c r="F1728" s="26">
        <v>150</v>
      </c>
    </row>
    <row r="1729" spans="1:6" s="29" customFormat="1" ht="63" hidden="1" outlineLevel="1">
      <c r="A1729" s="26" t="s">
        <v>470</v>
      </c>
      <c r="B1729" s="27" t="s">
        <v>2319</v>
      </c>
      <c r="C1729" s="26">
        <v>2018</v>
      </c>
      <c r="D1729" s="26"/>
      <c r="E1729" s="26">
        <v>250</v>
      </c>
      <c r="F1729" s="26">
        <v>15</v>
      </c>
    </row>
    <row r="1730" spans="1:6" s="29" customFormat="1" ht="63" hidden="1" outlineLevel="1">
      <c r="A1730" s="26" t="s">
        <v>470</v>
      </c>
      <c r="B1730" s="27" t="s">
        <v>2320</v>
      </c>
      <c r="C1730" s="26">
        <v>2018</v>
      </c>
      <c r="D1730" s="26"/>
      <c r="E1730" s="26">
        <v>113</v>
      </c>
      <c r="F1730" s="26">
        <v>15</v>
      </c>
    </row>
    <row r="1731" spans="1:6" s="29" customFormat="1" ht="94.5" hidden="1" outlineLevel="1">
      <c r="A1731" s="26" t="s">
        <v>470</v>
      </c>
      <c r="B1731" s="27" t="s">
        <v>2321</v>
      </c>
      <c r="C1731" s="26">
        <v>2018</v>
      </c>
      <c r="D1731" s="26"/>
      <c r="E1731" s="26">
        <v>135</v>
      </c>
      <c r="F1731" s="26">
        <v>5</v>
      </c>
    </row>
    <row r="1732" spans="1:6" s="29" customFormat="1" ht="63" hidden="1" outlineLevel="1">
      <c r="A1732" s="26" t="s">
        <v>470</v>
      </c>
      <c r="B1732" s="27" t="s">
        <v>2322</v>
      </c>
      <c r="C1732" s="26">
        <v>2018</v>
      </c>
      <c r="D1732" s="26"/>
      <c r="E1732" s="26">
        <v>185</v>
      </c>
      <c r="F1732" s="26">
        <v>20</v>
      </c>
    </row>
    <row r="1733" spans="1:6" s="29" customFormat="1" ht="63" hidden="1" outlineLevel="1">
      <c r="A1733" s="26" t="s">
        <v>470</v>
      </c>
      <c r="B1733" s="27" t="s">
        <v>2323</v>
      </c>
      <c r="C1733" s="26">
        <v>2018</v>
      </c>
      <c r="D1733" s="26"/>
      <c r="E1733" s="26">
        <v>75</v>
      </c>
      <c r="F1733" s="26">
        <v>15</v>
      </c>
    </row>
    <row r="1734" spans="1:6" s="29" customFormat="1" ht="63" hidden="1" outlineLevel="1">
      <c r="A1734" s="26" t="s">
        <v>470</v>
      </c>
      <c r="B1734" s="27" t="s">
        <v>2324</v>
      </c>
      <c r="C1734" s="26">
        <v>2018</v>
      </c>
      <c r="D1734" s="26"/>
      <c r="E1734" s="26">
        <v>15</v>
      </c>
      <c r="F1734" s="26">
        <v>15</v>
      </c>
    </row>
    <row r="1735" spans="1:6" s="29" customFormat="1" ht="78.75" hidden="1" outlineLevel="1">
      <c r="A1735" s="26" t="s">
        <v>470</v>
      </c>
      <c r="B1735" s="27" t="s">
        <v>2325</v>
      </c>
      <c r="C1735" s="26">
        <v>2018</v>
      </c>
      <c r="D1735" s="26"/>
      <c r="E1735" s="26">
        <v>80</v>
      </c>
      <c r="F1735" s="26">
        <v>2</v>
      </c>
    </row>
    <row r="1736" spans="1:6" s="29" customFormat="1" ht="78.75" hidden="1" outlineLevel="1">
      <c r="A1736" s="26" t="s">
        <v>470</v>
      </c>
      <c r="B1736" s="27" t="s">
        <v>2326</v>
      </c>
      <c r="C1736" s="26">
        <v>2018</v>
      </c>
      <c r="D1736" s="26"/>
      <c r="E1736" s="26">
        <v>220</v>
      </c>
      <c r="F1736" s="26">
        <v>45</v>
      </c>
    </row>
    <row r="1737" spans="1:6" s="29" customFormat="1" ht="63" hidden="1" outlineLevel="1">
      <c r="A1737" s="26" t="s">
        <v>470</v>
      </c>
      <c r="B1737" s="27" t="s">
        <v>2327</v>
      </c>
      <c r="C1737" s="26">
        <v>2018</v>
      </c>
      <c r="D1737" s="26"/>
      <c r="E1737" s="26">
        <v>257</v>
      </c>
      <c r="F1737" s="26">
        <v>15</v>
      </c>
    </row>
    <row r="1738" spans="1:6" s="29" customFormat="1" ht="63" hidden="1" outlineLevel="1">
      <c r="A1738" s="26" t="s">
        <v>470</v>
      </c>
      <c r="B1738" s="27" t="s">
        <v>2328</v>
      </c>
      <c r="C1738" s="26">
        <v>2018</v>
      </c>
      <c r="D1738" s="26"/>
      <c r="E1738" s="26">
        <v>200</v>
      </c>
      <c r="F1738" s="26">
        <v>15</v>
      </c>
    </row>
    <row r="1739" spans="1:6" s="29" customFormat="1" ht="63" hidden="1" outlineLevel="1">
      <c r="A1739" s="26" t="s">
        <v>470</v>
      </c>
      <c r="B1739" s="27" t="s">
        <v>2329</v>
      </c>
      <c r="C1739" s="26">
        <v>2018</v>
      </c>
      <c r="D1739" s="26"/>
      <c r="E1739" s="26">
        <v>300</v>
      </c>
      <c r="F1739" s="26">
        <v>10</v>
      </c>
    </row>
    <row r="1740" spans="1:6" s="29" customFormat="1" ht="63" hidden="1" outlineLevel="1">
      <c r="A1740" s="26" t="s">
        <v>470</v>
      </c>
      <c r="B1740" s="27" t="s">
        <v>2330</v>
      </c>
      <c r="C1740" s="26">
        <v>2018</v>
      </c>
      <c r="D1740" s="26"/>
      <c r="E1740" s="26">
        <v>50</v>
      </c>
      <c r="F1740" s="26">
        <v>150</v>
      </c>
    </row>
    <row r="1741" spans="1:6" s="29" customFormat="1" ht="63" hidden="1" outlineLevel="1">
      <c r="A1741" s="26" t="s">
        <v>470</v>
      </c>
      <c r="B1741" s="27" t="s">
        <v>2331</v>
      </c>
      <c r="C1741" s="26">
        <v>2018</v>
      </c>
      <c r="D1741" s="26"/>
      <c r="E1741" s="26">
        <v>190</v>
      </c>
      <c r="F1741" s="26">
        <v>200</v>
      </c>
    </row>
    <row r="1742" spans="1:6" s="29" customFormat="1" ht="78.75" hidden="1" outlineLevel="1">
      <c r="A1742" s="26" t="s">
        <v>470</v>
      </c>
      <c r="B1742" s="27" t="s">
        <v>2332</v>
      </c>
      <c r="C1742" s="26">
        <v>2018</v>
      </c>
      <c r="D1742" s="26"/>
      <c r="E1742" s="26">
        <v>190</v>
      </c>
      <c r="F1742" s="26">
        <v>50</v>
      </c>
    </row>
    <row r="1743" spans="1:6" s="29" customFormat="1" ht="63" hidden="1" outlineLevel="1">
      <c r="A1743" s="26" t="s">
        <v>470</v>
      </c>
      <c r="B1743" s="27" t="s">
        <v>2333</v>
      </c>
      <c r="C1743" s="26">
        <v>2018</v>
      </c>
      <c r="D1743" s="26"/>
      <c r="E1743" s="26">
        <v>297</v>
      </c>
      <c r="F1743" s="26">
        <v>45</v>
      </c>
    </row>
    <row r="1744" spans="1:6" s="29" customFormat="1" ht="63" hidden="1" outlineLevel="1">
      <c r="A1744" s="26" t="s">
        <v>470</v>
      </c>
      <c r="B1744" s="27" t="s">
        <v>2334</v>
      </c>
      <c r="C1744" s="26">
        <v>2018</v>
      </c>
      <c r="D1744" s="26"/>
      <c r="E1744" s="26">
        <v>401</v>
      </c>
      <c r="F1744" s="26">
        <v>15</v>
      </c>
    </row>
    <row r="1745" spans="1:6" s="29" customFormat="1" ht="63" hidden="1" outlineLevel="1">
      <c r="A1745" s="26" t="s">
        <v>470</v>
      </c>
      <c r="B1745" s="27" t="s">
        <v>2335</v>
      </c>
      <c r="C1745" s="26">
        <v>2018</v>
      </c>
      <c r="D1745" s="26"/>
      <c r="E1745" s="26">
        <v>89</v>
      </c>
      <c r="F1745" s="26">
        <v>15</v>
      </c>
    </row>
    <row r="1746" spans="1:6" s="29" customFormat="1" ht="63" hidden="1" outlineLevel="1">
      <c r="A1746" s="26" t="s">
        <v>470</v>
      </c>
      <c r="B1746" s="27" t="s">
        <v>2336</v>
      </c>
      <c r="C1746" s="26">
        <v>2018</v>
      </c>
      <c r="D1746" s="26"/>
      <c r="E1746" s="26">
        <v>387</v>
      </c>
      <c r="F1746" s="26">
        <v>30</v>
      </c>
    </row>
    <row r="1747" spans="1:6" s="29" customFormat="1" ht="63" hidden="1" outlineLevel="1">
      <c r="A1747" s="26" t="s">
        <v>470</v>
      </c>
      <c r="B1747" s="27" t="s">
        <v>2337</v>
      </c>
      <c r="C1747" s="26">
        <v>2018</v>
      </c>
      <c r="D1747" s="26"/>
      <c r="E1747" s="26">
        <v>523</v>
      </c>
      <c r="F1747" s="26">
        <v>15</v>
      </c>
    </row>
    <row r="1748" spans="1:6" s="29" customFormat="1" ht="63" hidden="1" outlineLevel="1">
      <c r="A1748" s="26" t="s">
        <v>470</v>
      </c>
      <c r="B1748" s="27" t="s">
        <v>2338</v>
      </c>
      <c r="C1748" s="26">
        <v>2018</v>
      </c>
      <c r="D1748" s="26"/>
      <c r="E1748" s="26">
        <v>166</v>
      </c>
      <c r="F1748" s="26">
        <v>5</v>
      </c>
    </row>
    <row r="1749" spans="1:6" s="29" customFormat="1" ht="63" hidden="1" outlineLevel="1">
      <c r="A1749" s="26" t="s">
        <v>470</v>
      </c>
      <c r="B1749" s="27" t="s">
        <v>2339</v>
      </c>
      <c r="C1749" s="26">
        <v>2018</v>
      </c>
      <c r="D1749" s="26"/>
      <c r="E1749" s="26">
        <v>450</v>
      </c>
      <c r="F1749" s="26">
        <v>180</v>
      </c>
    </row>
    <row r="1750" spans="1:6" s="29" customFormat="1" ht="63" hidden="1" outlineLevel="1">
      <c r="A1750" s="26" t="s">
        <v>470</v>
      </c>
      <c r="B1750" s="27" t="s">
        <v>2340</v>
      </c>
      <c r="C1750" s="26">
        <v>2018</v>
      </c>
      <c r="D1750" s="26"/>
      <c r="E1750" s="26">
        <v>105</v>
      </c>
      <c r="F1750" s="26">
        <v>45</v>
      </c>
    </row>
    <row r="1751" spans="1:6" s="29" customFormat="1" ht="63" hidden="1" outlineLevel="1">
      <c r="A1751" s="26" t="s">
        <v>470</v>
      </c>
      <c r="B1751" s="27" t="s">
        <v>2341</v>
      </c>
      <c r="C1751" s="26">
        <v>2018</v>
      </c>
      <c r="D1751" s="26"/>
      <c r="E1751" s="26">
        <v>199</v>
      </c>
      <c r="F1751" s="26">
        <v>35</v>
      </c>
    </row>
    <row r="1752" spans="1:6" s="29" customFormat="1" ht="63" hidden="1" outlineLevel="1">
      <c r="A1752" s="26" t="s">
        <v>470</v>
      </c>
      <c r="B1752" s="27" t="s">
        <v>2342</v>
      </c>
      <c r="C1752" s="26">
        <v>2018</v>
      </c>
      <c r="D1752" s="26"/>
      <c r="E1752" s="26">
        <v>996</v>
      </c>
      <c r="F1752" s="26">
        <v>300</v>
      </c>
    </row>
    <row r="1753" spans="1:6" s="29" customFormat="1" ht="63" hidden="1" outlineLevel="1">
      <c r="A1753" s="26" t="s">
        <v>470</v>
      </c>
      <c r="B1753" s="27" t="s">
        <v>2343</v>
      </c>
      <c r="C1753" s="26">
        <v>2018</v>
      </c>
      <c r="D1753" s="26"/>
      <c r="E1753" s="26">
        <v>426</v>
      </c>
      <c r="F1753" s="26">
        <v>10</v>
      </c>
    </row>
    <row r="1754" spans="1:6" s="29" customFormat="1" ht="63" hidden="1" outlineLevel="1">
      <c r="A1754" s="26" t="s">
        <v>470</v>
      </c>
      <c r="B1754" s="27" t="s">
        <v>2344</v>
      </c>
      <c r="C1754" s="26">
        <v>2018</v>
      </c>
      <c r="D1754" s="26"/>
      <c r="E1754" s="26">
        <v>1741</v>
      </c>
      <c r="F1754" s="26">
        <v>345</v>
      </c>
    </row>
    <row r="1755" spans="1:6" s="29" customFormat="1" ht="110.25" hidden="1" outlineLevel="1">
      <c r="A1755" s="26" t="s">
        <v>470</v>
      </c>
      <c r="B1755" s="27" t="s">
        <v>2345</v>
      </c>
      <c r="C1755" s="26">
        <v>2018</v>
      </c>
      <c r="D1755" s="26"/>
      <c r="E1755" s="26">
        <v>5</v>
      </c>
      <c r="F1755" s="26">
        <v>15</v>
      </c>
    </row>
    <row r="1756" spans="1:6" s="29" customFormat="1" ht="63" hidden="1" outlineLevel="1">
      <c r="A1756" s="26" t="s">
        <v>470</v>
      </c>
      <c r="B1756" s="27" t="s">
        <v>2346</v>
      </c>
      <c r="C1756" s="26">
        <v>2018</v>
      </c>
      <c r="D1756" s="26"/>
      <c r="E1756" s="26">
        <v>20</v>
      </c>
      <c r="F1756" s="26">
        <v>150</v>
      </c>
    </row>
    <row r="1757" spans="1:6" s="29" customFormat="1" ht="63" hidden="1" outlineLevel="1">
      <c r="A1757" s="26" t="s">
        <v>470</v>
      </c>
      <c r="B1757" s="27" t="s">
        <v>2347</v>
      </c>
      <c r="C1757" s="26">
        <v>2018</v>
      </c>
      <c r="D1757" s="26"/>
      <c r="E1757" s="26">
        <v>20</v>
      </c>
      <c r="F1757" s="26">
        <v>33</v>
      </c>
    </row>
    <row r="1758" spans="1:6" s="29" customFormat="1" ht="63" hidden="1" outlineLevel="1">
      <c r="A1758" s="26" t="s">
        <v>470</v>
      </c>
      <c r="B1758" s="27" t="s">
        <v>2348</v>
      </c>
      <c r="C1758" s="26">
        <v>2019</v>
      </c>
      <c r="D1758" s="26"/>
      <c r="E1758" s="26">
        <v>1450</v>
      </c>
      <c r="F1758" s="26">
        <v>420</v>
      </c>
    </row>
    <row r="1759" spans="1:6" s="29" customFormat="1" ht="126" hidden="1" outlineLevel="1">
      <c r="A1759" s="26" t="s">
        <v>470</v>
      </c>
      <c r="B1759" s="27" t="s">
        <v>2349</v>
      </c>
      <c r="C1759" s="26">
        <v>2019</v>
      </c>
      <c r="D1759" s="26"/>
      <c r="E1759" s="26">
        <v>1300</v>
      </c>
      <c r="F1759" s="26">
        <v>240</v>
      </c>
    </row>
    <row r="1760" spans="1:6" s="29" customFormat="1" ht="63" hidden="1" outlineLevel="1">
      <c r="A1760" s="26" t="s">
        <v>470</v>
      </c>
      <c r="B1760" s="27" t="s">
        <v>2188</v>
      </c>
      <c r="C1760" s="26">
        <v>2019</v>
      </c>
      <c r="D1760" s="26"/>
      <c r="E1760" s="26">
        <v>40</v>
      </c>
      <c r="F1760" s="26">
        <v>100</v>
      </c>
    </row>
    <row r="1761" spans="1:6" s="29" customFormat="1" ht="47.25" hidden="1" outlineLevel="1">
      <c r="A1761" s="26" t="s">
        <v>470</v>
      </c>
      <c r="B1761" s="27" t="s">
        <v>2186</v>
      </c>
      <c r="C1761" s="26">
        <v>2019</v>
      </c>
      <c r="D1761" s="26"/>
      <c r="E1761" s="26">
        <v>584</v>
      </c>
      <c r="F1761" s="26">
        <v>285</v>
      </c>
    </row>
    <row r="1762" spans="1:6" s="29" customFormat="1" ht="63" hidden="1" outlineLevel="1">
      <c r="A1762" s="26" t="s">
        <v>470</v>
      </c>
      <c r="B1762" s="27" t="s">
        <v>2182</v>
      </c>
      <c r="C1762" s="26">
        <v>2019</v>
      </c>
      <c r="D1762" s="26"/>
      <c r="E1762" s="26">
        <v>1276</v>
      </c>
      <c r="F1762" s="26">
        <v>105</v>
      </c>
    </row>
    <row r="1763" spans="1:6" s="29" customFormat="1" ht="94.5" hidden="1" outlineLevel="1">
      <c r="A1763" s="26" t="s">
        <v>470</v>
      </c>
      <c r="B1763" s="27" t="s">
        <v>2173</v>
      </c>
      <c r="C1763" s="26">
        <v>2019</v>
      </c>
      <c r="D1763" s="26"/>
      <c r="E1763" s="26">
        <v>16</v>
      </c>
      <c r="F1763" s="26">
        <v>15</v>
      </c>
    </row>
    <row r="1764" spans="1:6" s="29" customFormat="1" ht="94.5" hidden="1" outlineLevel="1">
      <c r="A1764" s="26" t="s">
        <v>470</v>
      </c>
      <c r="B1764" s="27" t="s">
        <v>2174</v>
      </c>
      <c r="C1764" s="26">
        <v>2019</v>
      </c>
      <c r="D1764" s="26"/>
      <c r="E1764" s="26">
        <v>17</v>
      </c>
      <c r="F1764" s="26">
        <v>150</v>
      </c>
    </row>
    <row r="1765" spans="1:6" s="29" customFormat="1" ht="94.5" hidden="1" outlineLevel="1">
      <c r="A1765" s="26" t="s">
        <v>470</v>
      </c>
      <c r="B1765" s="27" t="s">
        <v>2350</v>
      </c>
      <c r="C1765" s="26">
        <v>2019</v>
      </c>
      <c r="D1765" s="26"/>
      <c r="E1765" s="26">
        <v>7</v>
      </c>
      <c r="F1765" s="26">
        <v>100</v>
      </c>
    </row>
    <row r="1766" spans="1:6" s="29" customFormat="1" ht="141.75" hidden="1" outlineLevel="1">
      <c r="A1766" s="26" t="s">
        <v>470</v>
      </c>
      <c r="B1766" s="27" t="s">
        <v>2351</v>
      </c>
      <c r="C1766" s="26">
        <v>2019</v>
      </c>
      <c r="D1766" s="26"/>
      <c r="E1766" s="26">
        <v>6</v>
      </c>
      <c r="F1766" s="26">
        <v>63</v>
      </c>
    </row>
    <row r="1767" spans="1:6" s="29" customFormat="1" ht="94.5" hidden="1" outlineLevel="1">
      <c r="A1767" s="26" t="s">
        <v>470</v>
      </c>
      <c r="B1767" s="27" t="s">
        <v>2352</v>
      </c>
      <c r="C1767" s="26">
        <v>2019</v>
      </c>
      <c r="D1767" s="26"/>
      <c r="E1767" s="26">
        <v>260</v>
      </c>
      <c r="F1767" s="26">
        <v>60</v>
      </c>
    </row>
    <row r="1768" spans="1:6" s="29" customFormat="1" ht="94.5" hidden="1" outlineLevel="1">
      <c r="A1768" s="26" t="s">
        <v>470</v>
      </c>
      <c r="B1768" s="27" t="s">
        <v>2353</v>
      </c>
      <c r="C1768" s="26">
        <v>2019</v>
      </c>
      <c r="D1768" s="26"/>
      <c r="E1768" s="26">
        <v>315</v>
      </c>
      <c r="F1768" s="26">
        <v>70</v>
      </c>
    </row>
    <row r="1769" spans="1:6" s="29" customFormat="1" ht="78.75" hidden="1" outlineLevel="1">
      <c r="A1769" s="26" t="s">
        <v>470</v>
      </c>
      <c r="B1769" s="27" t="s">
        <v>2176</v>
      </c>
      <c r="C1769" s="26">
        <v>2019</v>
      </c>
      <c r="D1769" s="26"/>
      <c r="E1769" s="26">
        <v>153</v>
      </c>
      <c r="F1769" s="26">
        <v>15</v>
      </c>
    </row>
    <row r="1770" spans="1:6" s="29" customFormat="1" ht="110.25" hidden="1" outlineLevel="1">
      <c r="A1770" s="26" t="s">
        <v>470</v>
      </c>
      <c r="B1770" s="27" t="s">
        <v>2178</v>
      </c>
      <c r="C1770" s="26">
        <v>2019</v>
      </c>
      <c r="D1770" s="26"/>
      <c r="E1770" s="26">
        <v>39</v>
      </c>
      <c r="F1770" s="26">
        <v>45</v>
      </c>
    </row>
    <row r="1771" spans="1:6" s="29" customFormat="1" ht="94.5" hidden="1" outlineLevel="1">
      <c r="A1771" s="26" t="s">
        <v>470</v>
      </c>
      <c r="B1771" s="27" t="s">
        <v>2354</v>
      </c>
      <c r="C1771" s="26">
        <v>2019</v>
      </c>
      <c r="D1771" s="26"/>
      <c r="E1771" s="26">
        <v>99</v>
      </c>
      <c r="F1771" s="26">
        <v>30</v>
      </c>
    </row>
    <row r="1772" spans="1:6" s="29" customFormat="1" ht="110.25" hidden="1" outlineLevel="1">
      <c r="A1772" s="26" t="s">
        <v>470</v>
      </c>
      <c r="B1772" s="27" t="s">
        <v>2181</v>
      </c>
      <c r="C1772" s="26">
        <v>2019</v>
      </c>
      <c r="D1772" s="26"/>
      <c r="E1772" s="26">
        <v>798</v>
      </c>
      <c r="F1772" s="26">
        <v>65</v>
      </c>
    </row>
    <row r="1773" spans="1:6" s="29" customFormat="1" ht="110.25" hidden="1" outlineLevel="1">
      <c r="A1773" s="26" t="s">
        <v>470</v>
      </c>
      <c r="B1773" s="27" t="s">
        <v>2355</v>
      </c>
      <c r="C1773" s="26">
        <v>2019</v>
      </c>
      <c r="D1773" s="26"/>
      <c r="E1773" s="26">
        <v>6</v>
      </c>
      <c r="F1773" s="26">
        <v>65</v>
      </c>
    </row>
    <row r="1774" spans="1:6" s="29" customFormat="1" ht="126" hidden="1" outlineLevel="1">
      <c r="A1774" s="26" t="s">
        <v>470</v>
      </c>
      <c r="B1774" s="27" t="s">
        <v>2356</v>
      </c>
      <c r="C1774" s="26">
        <v>2019</v>
      </c>
      <c r="D1774" s="26"/>
      <c r="E1774" s="26">
        <v>6</v>
      </c>
      <c r="F1774" s="26">
        <v>40</v>
      </c>
    </row>
    <row r="1775" spans="1:6" s="29" customFormat="1" ht="78.75" hidden="1" outlineLevel="1">
      <c r="A1775" s="26" t="s">
        <v>470</v>
      </c>
      <c r="B1775" s="27" t="s">
        <v>2357</v>
      </c>
      <c r="C1775" s="26">
        <v>2019</v>
      </c>
      <c r="D1775" s="26"/>
      <c r="E1775" s="26">
        <v>123</v>
      </c>
      <c r="F1775" s="26">
        <v>5</v>
      </c>
    </row>
    <row r="1776" spans="1:6" s="29" customFormat="1" ht="78.75" hidden="1" outlineLevel="1">
      <c r="A1776" s="26" t="s">
        <v>470</v>
      </c>
      <c r="B1776" s="27" t="s">
        <v>2191</v>
      </c>
      <c r="C1776" s="26">
        <v>2019</v>
      </c>
      <c r="D1776" s="26"/>
      <c r="E1776" s="26">
        <v>1058</v>
      </c>
      <c r="F1776" s="26">
        <v>75</v>
      </c>
    </row>
    <row r="1777" spans="1:6" s="29" customFormat="1" ht="94.5" hidden="1" outlineLevel="1">
      <c r="A1777" s="26" t="s">
        <v>470</v>
      </c>
      <c r="B1777" s="27" t="s">
        <v>2358</v>
      </c>
      <c r="C1777" s="26">
        <v>2019</v>
      </c>
      <c r="D1777" s="26"/>
      <c r="E1777" s="26">
        <v>5</v>
      </c>
      <c r="F1777" s="26">
        <v>15</v>
      </c>
    </row>
    <row r="1778" spans="1:6" s="29" customFormat="1" ht="78.75" hidden="1" outlineLevel="1">
      <c r="A1778" s="26" t="s">
        <v>470</v>
      </c>
      <c r="B1778" s="27" t="s">
        <v>2192</v>
      </c>
      <c r="C1778" s="26">
        <v>2019</v>
      </c>
      <c r="D1778" s="26"/>
      <c r="E1778" s="26">
        <v>1604</v>
      </c>
      <c r="F1778" s="26">
        <v>500</v>
      </c>
    </row>
    <row r="1779" spans="1:6" s="29" customFormat="1" ht="63" hidden="1" outlineLevel="1">
      <c r="A1779" s="26" t="s">
        <v>470</v>
      </c>
      <c r="B1779" s="27" t="s">
        <v>2359</v>
      </c>
      <c r="C1779" s="26">
        <v>2019</v>
      </c>
      <c r="D1779" s="26"/>
      <c r="E1779" s="26">
        <v>138</v>
      </c>
      <c r="F1779" s="26">
        <v>15</v>
      </c>
    </row>
    <row r="1780" spans="1:6" s="29" customFormat="1" ht="63" hidden="1" outlineLevel="1">
      <c r="A1780" s="26" t="s">
        <v>470</v>
      </c>
      <c r="B1780" s="27" t="s">
        <v>2196</v>
      </c>
      <c r="C1780" s="26">
        <v>2019</v>
      </c>
      <c r="D1780" s="26"/>
      <c r="E1780" s="26">
        <v>6</v>
      </c>
      <c r="F1780" s="26">
        <v>61.7</v>
      </c>
    </row>
    <row r="1781" spans="1:6" s="29" customFormat="1" ht="126" hidden="1" outlineLevel="1">
      <c r="A1781" s="26" t="s">
        <v>470</v>
      </c>
      <c r="B1781" s="27" t="s">
        <v>2360</v>
      </c>
      <c r="C1781" s="26">
        <v>2019</v>
      </c>
      <c r="D1781" s="26"/>
      <c r="E1781" s="26">
        <v>15</v>
      </c>
      <c r="F1781" s="26">
        <v>15</v>
      </c>
    </row>
    <row r="1782" spans="1:6" s="29" customFormat="1" ht="63" hidden="1" outlineLevel="1">
      <c r="A1782" s="26" t="s">
        <v>470</v>
      </c>
      <c r="B1782" s="27" t="s">
        <v>2198</v>
      </c>
      <c r="C1782" s="26">
        <v>2019</v>
      </c>
      <c r="D1782" s="26"/>
      <c r="E1782" s="26">
        <v>451</v>
      </c>
      <c r="F1782" s="26">
        <v>45</v>
      </c>
    </row>
    <row r="1783" spans="1:6" s="29" customFormat="1" ht="78.75" hidden="1" outlineLevel="1">
      <c r="A1783" s="26" t="s">
        <v>470</v>
      </c>
      <c r="B1783" s="27" t="s">
        <v>2361</v>
      </c>
      <c r="C1783" s="26">
        <v>2019</v>
      </c>
      <c r="D1783" s="26"/>
      <c r="E1783" s="26">
        <v>160</v>
      </c>
      <c r="F1783" s="26">
        <v>30</v>
      </c>
    </row>
    <row r="1784" spans="1:6" s="29" customFormat="1" ht="63" hidden="1" outlineLevel="1">
      <c r="A1784" s="26" t="s">
        <v>470</v>
      </c>
      <c r="B1784" s="27" t="s">
        <v>2185</v>
      </c>
      <c r="C1784" s="26">
        <v>2019</v>
      </c>
      <c r="D1784" s="26"/>
      <c r="E1784" s="26">
        <v>614</v>
      </c>
      <c r="F1784" s="26">
        <v>195</v>
      </c>
    </row>
    <row r="1785" spans="1:6" s="29" customFormat="1" ht="47.25" hidden="1" outlineLevel="1">
      <c r="A1785" s="26" t="s">
        <v>470</v>
      </c>
      <c r="B1785" s="27" t="s">
        <v>2362</v>
      </c>
      <c r="C1785" s="26">
        <v>2019</v>
      </c>
      <c r="D1785" s="26"/>
      <c r="E1785" s="26">
        <v>2242</v>
      </c>
      <c r="F1785" s="26">
        <v>615</v>
      </c>
    </row>
    <row r="1786" spans="1:6" s="29" customFormat="1" ht="78.75" hidden="1" outlineLevel="1">
      <c r="A1786" s="26" t="s">
        <v>470</v>
      </c>
      <c r="B1786" s="27" t="s">
        <v>2199</v>
      </c>
      <c r="C1786" s="26">
        <v>2019</v>
      </c>
      <c r="D1786" s="26"/>
      <c r="E1786" s="26">
        <v>95</v>
      </c>
      <c r="F1786" s="26">
        <v>50</v>
      </c>
    </row>
    <row r="1787" spans="1:6" s="29" customFormat="1" ht="94.5" hidden="1" outlineLevel="1">
      <c r="A1787" s="26" t="s">
        <v>470</v>
      </c>
      <c r="B1787" s="27" t="s">
        <v>2363</v>
      </c>
      <c r="C1787" s="26">
        <v>2019</v>
      </c>
      <c r="D1787" s="26"/>
      <c r="E1787" s="26">
        <v>333</v>
      </c>
      <c r="F1787" s="26">
        <v>74</v>
      </c>
    </row>
    <row r="1788" spans="1:6" s="29" customFormat="1" ht="47.25" hidden="1" outlineLevel="1">
      <c r="A1788" s="26" t="s">
        <v>470</v>
      </c>
      <c r="B1788" s="27" t="s">
        <v>2364</v>
      </c>
      <c r="C1788" s="26">
        <v>2019</v>
      </c>
      <c r="D1788" s="26"/>
      <c r="E1788" s="26">
        <v>477</v>
      </c>
      <c r="F1788" s="26">
        <v>15</v>
      </c>
    </row>
    <row r="1789" spans="1:6" s="29" customFormat="1" ht="63" hidden="1" outlineLevel="1">
      <c r="A1789" s="26" t="s">
        <v>470</v>
      </c>
      <c r="B1789" s="27" t="s">
        <v>2201</v>
      </c>
      <c r="C1789" s="26">
        <v>2019</v>
      </c>
      <c r="D1789" s="26"/>
      <c r="E1789" s="26">
        <v>1140</v>
      </c>
      <c r="F1789" s="26">
        <v>195</v>
      </c>
    </row>
    <row r="1790" spans="1:6" s="29" customFormat="1" ht="47.25" hidden="1" outlineLevel="1">
      <c r="A1790" s="26" t="s">
        <v>470</v>
      </c>
      <c r="B1790" s="27" t="s">
        <v>2365</v>
      </c>
      <c r="C1790" s="26">
        <v>2019</v>
      </c>
      <c r="D1790" s="26"/>
      <c r="E1790" s="26">
        <v>60</v>
      </c>
      <c r="F1790" s="26">
        <v>50</v>
      </c>
    </row>
    <row r="1791" spans="1:6" s="29" customFormat="1" ht="47.25" hidden="1" outlineLevel="1">
      <c r="A1791" s="26" t="s">
        <v>470</v>
      </c>
      <c r="B1791" s="27" t="s">
        <v>2366</v>
      </c>
      <c r="C1791" s="26">
        <v>2019</v>
      </c>
      <c r="D1791" s="26"/>
      <c r="E1791" s="26">
        <v>256</v>
      </c>
      <c r="F1791" s="26">
        <v>16</v>
      </c>
    </row>
    <row r="1792" spans="1:6" s="29" customFormat="1" ht="47.25" hidden="1" outlineLevel="1">
      <c r="A1792" s="26" t="s">
        <v>470</v>
      </c>
      <c r="B1792" s="27" t="s">
        <v>2367</v>
      </c>
      <c r="C1792" s="26">
        <v>2019</v>
      </c>
      <c r="D1792" s="26"/>
      <c r="E1792" s="26">
        <v>340</v>
      </c>
      <c r="F1792" s="26">
        <v>10</v>
      </c>
    </row>
    <row r="1793" spans="1:6" s="29" customFormat="1" ht="47.25" hidden="1" outlineLevel="1">
      <c r="A1793" s="26" t="s">
        <v>470</v>
      </c>
      <c r="B1793" s="27" t="s">
        <v>2368</v>
      </c>
      <c r="C1793" s="26">
        <v>2019</v>
      </c>
      <c r="D1793" s="26"/>
      <c r="E1793" s="26">
        <v>663</v>
      </c>
      <c r="F1793" s="26">
        <v>15</v>
      </c>
    </row>
    <row r="1794" spans="1:6" s="29" customFormat="1" ht="78.75" hidden="1" outlineLevel="1">
      <c r="A1794" s="26" t="s">
        <v>470</v>
      </c>
      <c r="B1794" s="27" t="s">
        <v>2202</v>
      </c>
      <c r="C1794" s="26">
        <v>2019</v>
      </c>
      <c r="D1794" s="26"/>
      <c r="E1794" s="26">
        <v>814</v>
      </c>
      <c r="F1794" s="26">
        <v>177</v>
      </c>
    </row>
    <row r="1795" spans="1:6" s="29" customFormat="1" ht="63" hidden="1" outlineLevel="1">
      <c r="A1795" s="26" t="s">
        <v>470</v>
      </c>
      <c r="B1795" s="27" t="s">
        <v>2369</v>
      </c>
      <c r="C1795" s="26">
        <v>2019</v>
      </c>
      <c r="D1795" s="26"/>
      <c r="E1795" s="26">
        <v>360</v>
      </c>
      <c r="F1795" s="26">
        <v>15</v>
      </c>
    </row>
    <row r="1796" spans="1:6" s="29" customFormat="1" ht="94.5" hidden="1" outlineLevel="1">
      <c r="A1796" s="26" t="s">
        <v>470</v>
      </c>
      <c r="B1796" s="27" t="s">
        <v>2370</v>
      </c>
      <c r="C1796" s="26">
        <v>2019</v>
      </c>
      <c r="D1796" s="26"/>
      <c r="E1796" s="26">
        <v>495</v>
      </c>
      <c r="F1796" s="26">
        <v>52</v>
      </c>
    </row>
    <row r="1797" spans="1:6" s="29" customFormat="1" ht="94.5" hidden="1" outlineLevel="1">
      <c r="A1797" s="26" t="s">
        <v>470</v>
      </c>
      <c r="B1797" s="27" t="s">
        <v>2371</v>
      </c>
      <c r="C1797" s="26">
        <v>2019</v>
      </c>
      <c r="D1797" s="26"/>
      <c r="E1797" s="26">
        <v>414</v>
      </c>
      <c r="F1797" s="26">
        <v>50</v>
      </c>
    </row>
    <row r="1798" spans="1:6" s="29" customFormat="1" ht="47.25" hidden="1" outlineLevel="1">
      <c r="A1798" s="26" t="s">
        <v>470</v>
      </c>
      <c r="B1798" s="27" t="s">
        <v>2372</v>
      </c>
      <c r="C1798" s="26">
        <v>2019</v>
      </c>
      <c r="D1798" s="26"/>
      <c r="E1798" s="26">
        <v>131</v>
      </c>
      <c r="F1798" s="26">
        <v>15</v>
      </c>
    </row>
    <row r="1799" spans="1:6" s="29" customFormat="1" ht="78.75" hidden="1" outlineLevel="1">
      <c r="A1799" s="26" t="s">
        <v>470</v>
      </c>
      <c r="B1799" s="27" t="s">
        <v>2373</v>
      </c>
      <c r="C1799" s="26">
        <v>2019</v>
      </c>
      <c r="D1799" s="26"/>
      <c r="E1799" s="26">
        <v>942</v>
      </c>
      <c r="F1799" s="26">
        <v>60</v>
      </c>
    </row>
    <row r="1800" spans="1:6" s="29" customFormat="1" ht="47.25" hidden="1" outlineLevel="1">
      <c r="A1800" s="26" t="s">
        <v>470</v>
      </c>
      <c r="B1800" s="27" t="s">
        <v>2374</v>
      </c>
      <c r="C1800" s="26">
        <v>2019</v>
      </c>
      <c r="D1800" s="26"/>
      <c r="E1800" s="26">
        <v>416</v>
      </c>
      <c r="F1800" s="26">
        <v>15</v>
      </c>
    </row>
    <row r="1801" spans="1:6" s="29" customFormat="1" ht="47.25" hidden="1" outlineLevel="1">
      <c r="A1801" s="26" t="s">
        <v>470</v>
      </c>
      <c r="B1801" s="27" t="s">
        <v>2375</v>
      </c>
      <c r="C1801" s="26">
        <v>2019</v>
      </c>
      <c r="D1801" s="26"/>
      <c r="E1801" s="26">
        <v>711</v>
      </c>
      <c r="F1801" s="26">
        <v>22</v>
      </c>
    </row>
    <row r="1802" spans="1:6" s="29" customFormat="1" ht="47.25" hidden="1" outlineLevel="1">
      <c r="A1802" s="26" t="s">
        <v>470</v>
      </c>
      <c r="B1802" s="27" t="s">
        <v>2376</v>
      </c>
      <c r="C1802" s="26">
        <v>2019</v>
      </c>
      <c r="D1802" s="26"/>
      <c r="E1802" s="26">
        <v>99</v>
      </c>
      <c r="F1802" s="26">
        <v>15</v>
      </c>
    </row>
    <row r="1803" spans="1:6" s="29" customFormat="1" ht="63" hidden="1" outlineLevel="1">
      <c r="A1803" s="26" t="s">
        <v>470</v>
      </c>
      <c r="B1803" s="27" t="s">
        <v>2377</v>
      </c>
      <c r="C1803" s="26">
        <v>2019</v>
      </c>
      <c r="D1803" s="26"/>
      <c r="E1803" s="26">
        <v>398</v>
      </c>
      <c r="F1803" s="26">
        <v>15</v>
      </c>
    </row>
    <row r="1804" spans="1:6" s="29" customFormat="1" ht="47.25" hidden="1" outlineLevel="1">
      <c r="A1804" s="26" t="s">
        <v>470</v>
      </c>
      <c r="B1804" s="27" t="s">
        <v>2378</v>
      </c>
      <c r="C1804" s="26">
        <v>2019</v>
      </c>
      <c r="D1804" s="26"/>
      <c r="E1804" s="26">
        <v>323</v>
      </c>
      <c r="F1804" s="26">
        <v>15</v>
      </c>
    </row>
    <row r="1805" spans="1:6" s="29" customFormat="1" ht="94.5" hidden="1" outlineLevel="1">
      <c r="A1805" s="26" t="s">
        <v>470</v>
      </c>
      <c r="B1805" s="27" t="s">
        <v>2204</v>
      </c>
      <c r="C1805" s="26">
        <v>2019</v>
      </c>
      <c r="D1805" s="26"/>
      <c r="E1805" s="26">
        <v>20</v>
      </c>
      <c r="F1805" s="26">
        <v>149</v>
      </c>
    </row>
    <row r="1806" spans="1:6" s="29" customFormat="1" ht="94.5" hidden="1" outlineLevel="1">
      <c r="A1806" s="26" t="s">
        <v>470</v>
      </c>
      <c r="B1806" s="27" t="s">
        <v>2379</v>
      </c>
      <c r="C1806" s="26">
        <v>2019</v>
      </c>
      <c r="D1806" s="26"/>
      <c r="E1806" s="26">
        <v>217</v>
      </c>
      <c r="F1806" s="26">
        <v>15</v>
      </c>
    </row>
    <row r="1807" spans="1:6" s="29" customFormat="1" ht="47.25" hidden="1" outlineLevel="1">
      <c r="A1807" s="26" t="s">
        <v>470</v>
      </c>
      <c r="B1807" s="27" t="s">
        <v>2380</v>
      </c>
      <c r="C1807" s="26">
        <v>2019</v>
      </c>
      <c r="D1807" s="26"/>
      <c r="E1807" s="26">
        <v>131</v>
      </c>
      <c r="F1807" s="26">
        <v>15</v>
      </c>
    </row>
    <row r="1808" spans="1:6" s="29" customFormat="1" ht="47.25" hidden="1" outlineLevel="1">
      <c r="A1808" s="26" t="s">
        <v>470</v>
      </c>
      <c r="B1808" s="27" t="s">
        <v>2381</v>
      </c>
      <c r="C1808" s="26">
        <v>2019</v>
      </c>
      <c r="D1808" s="26"/>
      <c r="E1808" s="26">
        <v>213</v>
      </c>
      <c r="F1808" s="26">
        <v>12</v>
      </c>
    </row>
    <row r="1809" spans="1:6" s="29" customFormat="1" ht="63" hidden="1" outlineLevel="1">
      <c r="A1809" s="26" t="s">
        <v>470</v>
      </c>
      <c r="B1809" s="27" t="s">
        <v>2382</v>
      </c>
      <c r="C1809" s="26">
        <v>2019</v>
      </c>
      <c r="D1809" s="26"/>
      <c r="E1809" s="26">
        <v>361</v>
      </c>
      <c r="F1809" s="26">
        <v>10</v>
      </c>
    </row>
    <row r="1810" spans="1:6" s="29" customFormat="1" ht="78.75" hidden="1" outlineLevel="1">
      <c r="A1810" s="26" t="s">
        <v>470</v>
      </c>
      <c r="B1810" s="27" t="s">
        <v>2383</v>
      </c>
      <c r="C1810" s="26">
        <v>2019</v>
      </c>
      <c r="D1810" s="26"/>
      <c r="E1810" s="26">
        <v>56</v>
      </c>
      <c r="F1810" s="26">
        <v>15</v>
      </c>
    </row>
    <row r="1811" spans="1:6" s="29" customFormat="1" ht="63" hidden="1" outlineLevel="1">
      <c r="A1811" s="26" t="s">
        <v>470</v>
      </c>
      <c r="B1811" s="27" t="s">
        <v>2384</v>
      </c>
      <c r="C1811" s="26">
        <v>2019</v>
      </c>
      <c r="D1811" s="26"/>
      <c r="E1811" s="26">
        <v>258</v>
      </c>
      <c r="F1811" s="26">
        <v>15</v>
      </c>
    </row>
    <row r="1812" spans="1:6" s="29" customFormat="1" ht="78.75" hidden="1" outlineLevel="1">
      <c r="A1812" s="26" t="s">
        <v>470</v>
      </c>
      <c r="B1812" s="27" t="s">
        <v>2385</v>
      </c>
      <c r="C1812" s="26">
        <v>2019</v>
      </c>
      <c r="D1812" s="26"/>
      <c r="E1812" s="26">
        <v>285</v>
      </c>
      <c r="F1812" s="26">
        <v>15</v>
      </c>
    </row>
    <row r="1813" spans="1:6" s="29" customFormat="1" ht="78.75" hidden="1" outlineLevel="1">
      <c r="A1813" s="26" t="s">
        <v>470</v>
      </c>
      <c r="B1813" s="27" t="s">
        <v>2386</v>
      </c>
      <c r="C1813" s="26">
        <v>2019</v>
      </c>
      <c r="D1813" s="26"/>
      <c r="E1813" s="26">
        <v>150</v>
      </c>
      <c r="F1813" s="26">
        <v>12</v>
      </c>
    </row>
    <row r="1814" spans="1:6" s="29" customFormat="1" ht="78.75" hidden="1" outlineLevel="1">
      <c r="A1814" s="26" t="s">
        <v>470</v>
      </c>
      <c r="B1814" s="27" t="s">
        <v>2387</v>
      </c>
      <c r="C1814" s="26">
        <v>2019</v>
      </c>
      <c r="D1814" s="26"/>
      <c r="E1814" s="26">
        <v>219</v>
      </c>
      <c r="F1814" s="26">
        <v>14</v>
      </c>
    </row>
    <row r="1815" spans="1:6" s="29" customFormat="1" ht="47.25" hidden="1" outlineLevel="1">
      <c r="A1815" s="26" t="s">
        <v>470</v>
      </c>
      <c r="B1815" s="27" t="s">
        <v>2388</v>
      </c>
      <c r="C1815" s="26">
        <v>2019</v>
      </c>
      <c r="D1815" s="26"/>
      <c r="E1815" s="26">
        <v>47</v>
      </c>
      <c r="F1815" s="26">
        <v>15</v>
      </c>
    </row>
    <row r="1816" spans="1:6" s="29" customFormat="1" ht="63" hidden="1" outlineLevel="1">
      <c r="A1816" s="26" t="s">
        <v>470</v>
      </c>
      <c r="B1816" s="27" t="s">
        <v>2389</v>
      </c>
      <c r="C1816" s="26">
        <v>2019</v>
      </c>
      <c r="D1816" s="26"/>
      <c r="E1816" s="26">
        <v>117</v>
      </c>
      <c r="F1816" s="26">
        <v>15</v>
      </c>
    </row>
    <row r="1817" spans="1:6" s="29" customFormat="1" ht="63" hidden="1" outlineLevel="1">
      <c r="A1817" s="26" t="s">
        <v>470</v>
      </c>
      <c r="B1817" s="27" t="s">
        <v>2390</v>
      </c>
      <c r="C1817" s="26">
        <v>2019</v>
      </c>
      <c r="D1817" s="26"/>
      <c r="E1817" s="26">
        <v>139</v>
      </c>
      <c r="F1817" s="26">
        <v>36</v>
      </c>
    </row>
    <row r="1818" spans="1:6" s="29" customFormat="1" ht="31.5" hidden="1" outlineLevel="1">
      <c r="A1818" s="26" t="s">
        <v>470</v>
      </c>
      <c r="B1818" s="27" t="s">
        <v>2391</v>
      </c>
      <c r="C1818" s="26">
        <v>2019</v>
      </c>
      <c r="D1818" s="26"/>
      <c r="E1818" s="26">
        <v>523</v>
      </c>
      <c r="F1818" s="26">
        <v>15</v>
      </c>
    </row>
    <row r="1819" spans="1:6" s="29" customFormat="1" ht="78.75" hidden="1" outlineLevel="1">
      <c r="A1819" s="26" t="s">
        <v>470</v>
      </c>
      <c r="B1819" s="27" t="s">
        <v>2392</v>
      </c>
      <c r="C1819" s="26">
        <v>2019</v>
      </c>
      <c r="D1819" s="26"/>
      <c r="E1819" s="26">
        <v>8</v>
      </c>
      <c r="F1819" s="26">
        <v>150</v>
      </c>
    </row>
    <row r="1820" spans="1:6" s="29" customFormat="1" ht="94.5" hidden="1" outlineLevel="1">
      <c r="A1820" s="26" t="s">
        <v>470</v>
      </c>
      <c r="B1820" s="27" t="s">
        <v>2209</v>
      </c>
      <c r="C1820" s="26">
        <v>2019</v>
      </c>
      <c r="D1820" s="26"/>
      <c r="E1820" s="26">
        <v>10</v>
      </c>
      <c r="F1820" s="26">
        <v>100</v>
      </c>
    </row>
    <row r="1821" spans="1:6" s="29" customFormat="1" ht="63" hidden="1" outlineLevel="1">
      <c r="A1821" s="26" t="s">
        <v>470</v>
      </c>
      <c r="B1821" s="27" t="s">
        <v>2393</v>
      </c>
      <c r="C1821" s="26">
        <v>2019</v>
      </c>
      <c r="D1821" s="26"/>
      <c r="E1821" s="26">
        <v>212</v>
      </c>
      <c r="F1821" s="26">
        <v>12</v>
      </c>
    </row>
    <row r="1822" spans="1:6" s="29" customFormat="1" ht="78.75" hidden="1" outlineLevel="1">
      <c r="A1822" s="26" t="s">
        <v>470</v>
      </c>
      <c r="B1822" s="27" t="s">
        <v>2394</v>
      </c>
      <c r="C1822" s="26">
        <v>2019</v>
      </c>
      <c r="D1822" s="26"/>
      <c r="E1822" s="26">
        <v>453</v>
      </c>
      <c r="F1822" s="26">
        <v>10</v>
      </c>
    </row>
    <row r="1823" spans="1:6" s="29" customFormat="1" ht="94.5" hidden="1" outlineLevel="1">
      <c r="A1823" s="26" t="s">
        <v>470</v>
      </c>
      <c r="B1823" s="27" t="s">
        <v>2395</v>
      </c>
      <c r="C1823" s="26">
        <v>2019</v>
      </c>
      <c r="D1823" s="26"/>
      <c r="E1823" s="26">
        <v>1145</v>
      </c>
      <c r="F1823" s="26">
        <v>157</v>
      </c>
    </row>
    <row r="1824" spans="1:6" s="29" customFormat="1" ht="157.5" hidden="1" outlineLevel="1">
      <c r="A1824" s="26" t="s">
        <v>470</v>
      </c>
      <c r="B1824" s="27" t="s">
        <v>2396</v>
      </c>
      <c r="C1824" s="26">
        <v>2019</v>
      </c>
      <c r="D1824" s="26"/>
      <c r="E1824" s="26">
        <v>232</v>
      </c>
      <c r="F1824" s="26">
        <v>255</v>
      </c>
    </row>
    <row r="1825" spans="1:6" s="29" customFormat="1" ht="47.25" hidden="1" outlineLevel="1">
      <c r="A1825" s="26" t="s">
        <v>470</v>
      </c>
      <c r="B1825" s="27" t="s">
        <v>2397</v>
      </c>
      <c r="C1825" s="26">
        <v>2019</v>
      </c>
      <c r="D1825" s="26"/>
      <c r="E1825" s="26">
        <v>159</v>
      </c>
      <c r="F1825" s="26">
        <v>105.2</v>
      </c>
    </row>
    <row r="1826" spans="1:6" s="29" customFormat="1" ht="31.5" hidden="1" outlineLevel="1">
      <c r="A1826" s="26" t="s">
        <v>470</v>
      </c>
      <c r="B1826" s="27" t="s">
        <v>2398</v>
      </c>
      <c r="C1826" s="26">
        <v>2019</v>
      </c>
      <c r="D1826" s="26"/>
      <c r="E1826" s="26">
        <v>62</v>
      </c>
      <c r="F1826" s="26">
        <v>15</v>
      </c>
    </row>
    <row r="1827" spans="1:6" s="29" customFormat="1" ht="63" hidden="1" outlineLevel="1">
      <c r="A1827" s="26" t="s">
        <v>470</v>
      </c>
      <c r="B1827" s="27" t="s">
        <v>2399</v>
      </c>
      <c r="C1827" s="26">
        <v>2019</v>
      </c>
      <c r="D1827" s="26"/>
      <c r="E1827" s="26">
        <v>70</v>
      </c>
      <c r="F1827" s="26">
        <v>15</v>
      </c>
    </row>
    <row r="1828" spans="1:6" s="29" customFormat="1" ht="78.75" hidden="1" outlineLevel="1">
      <c r="A1828" s="26" t="s">
        <v>470</v>
      </c>
      <c r="B1828" s="27" t="s">
        <v>2400</v>
      </c>
      <c r="C1828" s="26">
        <v>2019</v>
      </c>
      <c r="D1828" s="26"/>
      <c r="E1828" s="26">
        <v>560</v>
      </c>
      <c r="F1828" s="26">
        <v>30</v>
      </c>
    </row>
    <row r="1829" spans="1:6" s="29" customFormat="1" ht="31.5" hidden="1" outlineLevel="1">
      <c r="A1829" s="26" t="s">
        <v>470</v>
      </c>
      <c r="B1829" s="27" t="s">
        <v>2401</v>
      </c>
      <c r="C1829" s="26">
        <v>2019</v>
      </c>
      <c r="D1829" s="26"/>
      <c r="E1829" s="26">
        <v>212</v>
      </c>
      <c r="F1829" s="26">
        <v>15</v>
      </c>
    </row>
    <row r="1830" spans="1:6" s="29" customFormat="1" ht="47.25" hidden="1" outlineLevel="1">
      <c r="A1830" s="26" t="s">
        <v>470</v>
      </c>
      <c r="B1830" s="27" t="s">
        <v>2402</v>
      </c>
      <c r="C1830" s="26">
        <v>2019</v>
      </c>
      <c r="D1830" s="26"/>
      <c r="E1830" s="26">
        <v>170</v>
      </c>
      <c r="F1830" s="26">
        <v>30</v>
      </c>
    </row>
    <row r="1831" spans="1:6" s="29" customFormat="1" ht="47.25" hidden="1" outlineLevel="1">
      <c r="A1831" s="26" t="s">
        <v>470</v>
      </c>
      <c r="B1831" s="27" t="s">
        <v>2403</v>
      </c>
      <c r="C1831" s="26">
        <v>2019</v>
      </c>
      <c r="D1831" s="26"/>
      <c r="E1831" s="26">
        <v>35</v>
      </c>
      <c r="F1831" s="26">
        <v>15</v>
      </c>
    </row>
    <row r="1832" spans="1:6" s="29" customFormat="1" ht="47.25" hidden="1" outlineLevel="1">
      <c r="A1832" s="26" t="s">
        <v>470</v>
      </c>
      <c r="B1832" s="27" t="s">
        <v>2404</v>
      </c>
      <c r="C1832" s="26">
        <v>2019</v>
      </c>
      <c r="D1832" s="26"/>
      <c r="E1832" s="26">
        <v>284</v>
      </c>
      <c r="F1832" s="26">
        <v>15</v>
      </c>
    </row>
    <row r="1833" spans="1:6" s="29" customFormat="1" ht="47.25" hidden="1" outlineLevel="1">
      <c r="A1833" s="26" t="s">
        <v>470</v>
      </c>
      <c r="B1833" s="27" t="s">
        <v>2405</v>
      </c>
      <c r="C1833" s="26">
        <v>2019</v>
      </c>
      <c r="D1833" s="26"/>
      <c r="E1833" s="26">
        <v>163</v>
      </c>
      <c r="F1833" s="26">
        <v>12</v>
      </c>
    </row>
    <row r="1834" spans="1:6" s="29" customFormat="1" ht="47.25" hidden="1" outlineLevel="1">
      <c r="A1834" s="26" t="s">
        <v>470</v>
      </c>
      <c r="B1834" s="27" t="s">
        <v>2406</v>
      </c>
      <c r="C1834" s="26">
        <v>2019</v>
      </c>
      <c r="D1834" s="26"/>
      <c r="E1834" s="26">
        <v>514</v>
      </c>
      <c r="F1834" s="26">
        <v>105</v>
      </c>
    </row>
    <row r="1835" spans="1:6" s="29" customFormat="1" ht="47.25" hidden="1" outlineLevel="1">
      <c r="A1835" s="26" t="s">
        <v>470</v>
      </c>
      <c r="B1835" s="27" t="s">
        <v>2407</v>
      </c>
      <c r="C1835" s="26">
        <v>2019</v>
      </c>
      <c r="D1835" s="26"/>
      <c r="E1835" s="26">
        <v>61</v>
      </c>
      <c r="F1835" s="26">
        <v>15</v>
      </c>
    </row>
    <row r="1836" spans="1:6" s="29" customFormat="1" ht="78.75" hidden="1" outlineLevel="1">
      <c r="A1836" s="26" t="s">
        <v>470</v>
      </c>
      <c r="B1836" s="27" t="s">
        <v>2408</v>
      </c>
      <c r="C1836" s="26">
        <v>2019</v>
      </c>
      <c r="D1836" s="26"/>
      <c r="E1836" s="26">
        <v>18</v>
      </c>
      <c r="F1836" s="26">
        <v>15</v>
      </c>
    </row>
    <row r="1837" spans="1:6" s="29" customFormat="1" ht="47.25" hidden="1" outlineLevel="1">
      <c r="A1837" s="26" t="s">
        <v>470</v>
      </c>
      <c r="B1837" s="27" t="s">
        <v>2409</v>
      </c>
      <c r="C1837" s="26">
        <v>2019</v>
      </c>
      <c r="D1837" s="26"/>
      <c r="E1837" s="26">
        <v>245</v>
      </c>
      <c r="F1837" s="26">
        <v>10</v>
      </c>
    </row>
    <row r="1838" spans="1:6" s="29" customFormat="1" ht="47.25" hidden="1" outlineLevel="1">
      <c r="A1838" s="26" t="s">
        <v>470</v>
      </c>
      <c r="B1838" s="27" t="s">
        <v>2410</v>
      </c>
      <c r="C1838" s="26">
        <v>2019</v>
      </c>
      <c r="D1838" s="26"/>
      <c r="E1838" s="26">
        <v>150</v>
      </c>
      <c r="F1838" s="26">
        <v>30</v>
      </c>
    </row>
    <row r="1839" spans="1:6" s="29" customFormat="1" ht="47.25" hidden="1" outlineLevel="1">
      <c r="A1839" s="26" t="s">
        <v>470</v>
      </c>
      <c r="B1839" s="27" t="s">
        <v>2411</v>
      </c>
      <c r="C1839" s="26">
        <v>2019</v>
      </c>
      <c r="D1839" s="26"/>
      <c r="E1839" s="26">
        <v>217</v>
      </c>
      <c r="F1839" s="26">
        <v>7</v>
      </c>
    </row>
    <row r="1840" spans="1:6" s="29" customFormat="1" ht="47.25" hidden="1" outlineLevel="1">
      <c r="A1840" s="26" t="s">
        <v>470</v>
      </c>
      <c r="B1840" s="27" t="s">
        <v>2412</v>
      </c>
      <c r="C1840" s="26">
        <v>2019</v>
      </c>
      <c r="D1840" s="26"/>
      <c r="E1840" s="26">
        <v>10</v>
      </c>
      <c r="F1840" s="26">
        <v>15</v>
      </c>
    </row>
    <row r="1841" spans="1:6" s="29" customFormat="1" ht="47.25" hidden="1" outlineLevel="1">
      <c r="A1841" s="26" t="s">
        <v>470</v>
      </c>
      <c r="B1841" s="27" t="s">
        <v>2413</v>
      </c>
      <c r="C1841" s="26">
        <v>2019</v>
      </c>
      <c r="D1841" s="26"/>
      <c r="E1841" s="26">
        <v>188</v>
      </c>
      <c r="F1841" s="26">
        <v>60</v>
      </c>
    </row>
    <row r="1842" spans="1:6" s="29" customFormat="1" ht="47.25" hidden="1" outlineLevel="1">
      <c r="A1842" s="26" t="s">
        <v>470</v>
      </c>
      <c r="B1842" s="27" t="s">
        <v>2414</v>
      </c>
      <c r="C1842" s="26">
        <v>2019</v>
      </c>
      <c r="D1842" s="26"/>
      <c r="E1842" s="26">
        <v>95</v>
      </c>
      <c r="F1842" s="26">
        <v>12</v>
      </c>
    </row>
    <row r="1843" spans="1:6" s="29" customFormat="1" ht="63" hidden="1" outlineLevel="1">
      <c r="A1843" s="26" t="s">
        <v>470</v>
      </c>
      <c r="B1843" s="27" t="s">
        <v>2415</v>
      </c>
      <c r="C1843" s="26">
        <v>2019</v>
      </c>
      <c r="D1843" s="26"/>
      <c r="E1843" s="26">
        <v>301</v>
      </c>
      <c r="F1843" s="26">
        <v>0</v>
      </c>
    </row>
    <row r="1844" spans="1:6" s="29" customFormat="1" ht="31.5" hidden="1" outlineLevel="1">
      <c r="A1844" s="26" t="s">
        <v>470</v>
      </c>
      <c r="B1844" s="27" t="s">
        <v>2416</v>
      </c>
      <c r="C1844" s="26">
        <v>2019</v>
      </c>
      <c r="D1844" s="26"/>
      <c r="E1844" s="26">
        <v>149</v>
      </c>
      <c r="F1844" s="26">
        <v>10</v>
      </c>
    </row>
    <row r="1845" spans="1:6" s="29" customFormat="1" ht="47.25" hidden="1" outlineLevel="1">
      <c r="A1845" s="26" t="s">
        <v>470</v>
      </c>
      <c r="B1845" s="27" t="s">
        <v>2417</v>
      </c>
      <c r="C1845" s="26">
        <v>2019</v>
      </c>
      <c r="D1845" s="26"/>
      <c r="E1845" s="26">
        <v>45</v>
      </c>
      <c r="F1845" s="26">
        <v>10</v>
      </c>
    </row>
    <row r="1846" spans="1:6" s="29" customFormat="1" ht="47.25" hidden="1" outlineLevel="1">
      <c r="A1846" s="26" t="s">
        <v>470</v>
      </c>
      <c r="B1846" s="27" t="s">
        <v>2418</v>
      </c>
      <c r="C1846" s="26">
        <v>2019</v>
      </c>
      <c r="D1846" s="26"/>
      <c r="E1846" s="26">
        <v>199</v>
      </c>
      <c r="F1846" s="26">
        <v>30</v>
      </c>
    </row>
    <row r="1847" spans="1:6" s="29" customFormat="1" ht="47.25" hidden="1" outlineLevel="1">
      <c r="A1847" s="26" t="s">
        <v>470</v>
      </c>
      <c r="B1847" s="27" t="s">
        <v>2419</v>
      </c>
      <c r="C1847" s="26">
        <v>2019</v>
      </c>
      <c r="D1847" s="26"/>
      <c r="E1847" s="26">
        <v>93</v>
      </c>
      <c r="F1847" s="26">
        <v>10</v>
      </c>
    </row>
    <row r="1848" spans="1:6" s="29" customFormat="1" ht="47.25" hidden="1" outlineLevel="1">
      <c r="A1848" s="26" t="s">
        <v>470</v>
      </c>
      <c r="B1848" s="27" t="s">
        <v>2420</v>
      </c>
      <c r="C1848" s="26">
        <v>2019</v>
      </c>
      <c r="D1848" s="26"/>
      <c r="E1848" s="26">
        <v>45</v>
      </c>
      <c r="F1848" s="26">
        <v>24</v>
      </c>
    </row>
    <row r="1849" spans="1:6" s="29" customFormat="1" ht="47.25" hidden="1" outlineLevel="1">
      <c r="A1849" s="26" t="s">
        <v>470</v>
      </c>
      <c r="B1849" s="27" t="s">
        <v>2421</v>
      </c>
      <c r="C1849" s="26">
        <v>2019</v>
      </c>
      <c r="D1849" s="26"/>
      <c r="E1849" s="26">
        <v>82</v>
      </c>
      <c r="F1849" s="26">
        <v>10</v>
      </c>
    </row>
    <row r="1850" spans="1:6" s="29" customFormat="1" ht="47.25" hidden="1" outlineLevel="1">
      <c r="A1850" s="26" t="s">
        <v>470</v>
      </c>
      <c r="B1850" s="27" t="s">
        <v>2422</v>
      </c>
      <c r="C1850" s="26">
        <v>2019</v>
      </c>
      <c r="D1850" s="26"/>
      <c r="E1850" s="26">
        <v>119</v>
      </c>
      <c r="F1850" s="26">
        <v>25</v>
      </c>
    </row>
    <row r="1851" spans="1:6" s="29" customFormat="1" ht="47.25" hidden="1" outlineLevel="1">
      <c r="A1851" s="26" t="s">
        <v>470</v>
      </c>
      <c r="B1851" s="27" t="s">
        <v>2423</v>
      </c>
      <c r="C1851" s="26">
        <v>2019</v>
      </c>
      <c r="D1851" s="26"/>
      <c r="E1851" s="26">
        <v>75</v>
      </c>
      <c r="F1851" s="26">
        <v>15</v>
      </c>
    </row>
    <row r="1852" spans="1:6" s="29" customFormat="1" ht="47.25" hidden="1" outlineLevel="1">
      <c r="A1852" s="26" t="s">
        <v>470</v>
      </c>
      <c r="B1852" s="27" t="s">
        <v>2424</v>
      </c>
      <c r="C1852" s="26">
        <v>2019</v>
      </c>
      <c r="D1852" s="26"/>
      <c r="E1852" s="26">
        <v>200</v>
      </c>
      <c r="F1852" s="26">
        <v>10</v>
      </c>
    </row>
    <row r="1853" spans="1:6" s="29" customFormat="1" ht="63" hidden="1" outlineLevel="1">
      <c r="A1853" s="26" t="s">
        <v>470</v>
      </c>
      <c r="B1853" s="27" t="s">
        <v>2425</v>
      </c>
      <c r="C1853" s="26">
        <v>2019</v>
      </c>
      <c r="D1853" s="26"/>
      <c r="E1853" s="26">
        <v>16</v>
      </c>
      <c r="F1853" s="26">
        <v>14</v>
      </c>
    </row>
    <row r="1854" spans="1:6" s="29" customFormat="1" ht="47.25" hidden="1" outlineLevel="1">
      <c r="A1854" s="26" t="s">
        <v>470</v>
      </c>
      <c r="B1854" s="27" t="s">
        <v>2426</v>
      </c>
      <c r="C1854" s="26">
        <v>2019</v>
      </c>
      <c r="D1854" s="26"/>
      <c r="E1854" s="26">
        <v>18</v>
      </c>
      <c r="F1854" s="26">
        <v>30</v>
      </c>
    </row>
    <row r="1855" spans="1:6" s="29" customFormat="1" ht="47.25" hidden="1" outlineLevel="1">
      <c r="A1855" s="26" t="s">
        <v>470</v>
      </c>
      <c r="B1855" s="27" t="s">
        <v>2427</v>
      </c>
      <c r="C1855" s="26">
        <v>2019</v>
      </c>
      <c r="D1855" s="26"/>
      <c r="E1855" s="26">
        <v>195</v>
      </c>
      <c r="F1855" s="26">
        <v>15</v>
      </c>
    </row>
    <row r="1856" spans="1:6" s="29" customFormat="1" ht="47.25" hidden="1" outlineLevel="1">
      <c r="A1856" s="26" t="s">
        <v>470</v>
      </c>
      <c r="B1856" s="27" t="s">
        <v>2428</v>
      </c>
      <c r="C1856" s="26">
        <v>2019</v>
      </c>
      <c r="D1856" s="26"/>
      <c r="E1856" s="26">
        <v>310</v>
      </c>
      <c r="F1856" s="26">
        <v>30</v>
      </c>
    </row>
    <row r="1857" spans="1:6" s="29" customFormat="1" ht="47.25" hidden="1" outlineLevel="1">
      <c r="A1857" s="26" t="s">
        <v>470</v>
      </c>
      <c r="B1857" s="27" t="s">
        <v>2429</v>
      </c>
      <c r="C1857" s="26">
        <v>2019</v>
      </c>
      <c r="D1857" s="26"/>
      <c r="E1857" s="26">
        <v>268</v>
      </c>
      <c r="F1857" s="26">
        <v>10</v>
      </c>
    </row>
    <row r="1858" spans="1:6" s="29" customFormat="1" ht="31.5" hidden="1" outlineLevel="1">
      <c r="A1858" s="26" t="s">
        <v>470</v>
      </c>
      <c r="B1858" s="27" t="s">
        <v>2430</v>
      </c>
      <c r="C1858" s="26">
        <v>2019</v>
      </c>
      <c r="D1858" s="26"/>
      <c r="E1858" s="26">
        <v>252</v>
      </c>
      <c r="F1858" s="26">
        <v>12</v>
      </c>
    </row>
    <row r="1859" spans="1:6" s="29" customFormat="1" ht="110.25" hidden="1" outlineLevel="1">
      <c r="A1859" s="26" t="s">
        <v>470</v>
      </c>
      <c r="B1859" s="27" t="s">
        <v>2431</v>
      </c>
      <c r="C1859" s="26">
        <v>2019</v>
      </c>
      <c r="D1859" s="26"/>
      <c r="E1859" s="26">
        <v>215</v>
      </c>
      <c r="F1859" s="26">
        <v>24</v>
      </c>
    </row>
    <row r="1860" spans="1:6" s="29" customFormat="1" ht="47.25" hidden="1" outlineLevel="1">
      <c r="A1860" s="26" t="s">
        <v>470</v>
      </c>
      <c r="B1860" s="27" t="s">
        <v>2432</v>
      </c>
      <c r="C1860" s="26">
        <v>2019</v>
      </c>
      <c r="D1860" s="26"/>
      <c r="E1860" s="26">
        <v>120</v>
      </c>
      <c r="F1860" s="26">
        <v>12</v>
      </c>
    </row>
    <row r="1861" spans="1:6" s="29" customFormat="1" ht="47.25" hidden="1" outlineLevel="1">
      <c r="A1861" s="26" t="s">
        <v>470</v>
      </c>
      <c r="B1861" s="27" t="s">
        <v>2433</v>
      </c>
      <c r="C1861" s="26">
        <v>2019</v>
      </c>
      <c r="D1861" s="26"/>
      <c r="E1861" s="26">
        <v>305</v>
      </c>
      <c r="F1861" s="26">
        <v>15</v>
      </c>
    </row>
    <row r="1862" spans="1:6" s="29" customFormat="1" ht="47.25" hidden="1" outlineLevel="1">
      <c r="A1862" s="26" t="s">
        <v>470</v>
      </c>
      <c r="B1862" s="27" t="s">
        <v>2434</v>
      </c>
      <c r="C1862" s="26">
        <v>2019</v>
      </c>
      <c r="D1862" s="26"/>
      <c r="E1862" s="26">
        <v>186</v>
      </c>
      <c r="F1862" s="26">
        <v>15</v>
      </c>
    </row>
    <row r="1863" spans="1:6" s="29" customFormat="1" ht="47.25" hidden="1" outlineLevel="1">
      <c r="A1863" s="26" t="s">
        <v>470</v>
      </c>
      <c r="B1863" s="27" t="s">
        <v>2435</v>
      </c>
      <c r="C1863" s="26">
        <v>2019</v>
      </c>
      <c r="D1863" s="26"/>
      <c r="E1863" s="26">
        <v>243</v>
      </c>
      <c r="F1863" s="26">
        <v>26</v>
      </c>
    </row>
    <row r="1864" spans="1:6" s="29" customFormat="1" ht="78.75" hidden="1" outlineLevel="1">
      <c r="A1864" s="26" t="s">
        <v>470</v>
      </c>
      <c r="B1864" s="27" t="s">
        <v>2436</v>
      </c>
      <c r="C1864" s="26">
        <v>2019</v>
      </c>
      <c r="D1864" s="26"/>
      <c r="E1864" s="26">
        <v>87</v>
      </c>
      <c r="F1864" s="26">
        <v>40</v>
      </c>
    </row>
    <row r="1865" spans="1:6" s="29" customFormat="1" ht="47.25" hidden="1" outlineLevel="1">
      <c r="A1865" s="26" t="s">
        <v>470</v>
      </c>
      <c r="B1865" s="27" t="s">
        <v>2437</v>
      </c>
      <c r="C1865" s="26">
        <v>2019</v>
      </c>
      <c r="D1865" s="26"/>
      <c r="E1865" s="26">
        <v>54</v>
      </c>
      <c r="F1865" s="26">
        <v>15</v>
      </c>
    </row>
    <row r="1866" spans="1:6" s="29" customFormat="1" ht="47.25" hidden="1" outlineLevel="1">
      <c r="A1866" s="26" t="s">
        <v>470</v>
      </c>
      <c r="B1866" s="27" t="s">
        <v>2438</v>
      </c>
      <c r="C1866" s="26">
        <v>2019</v>
      </c>
      <c r="D1866" s="26"/>
      <c r="E1866" s="26">
        <v>106</v>
      </c>
      <c r="F1866" s="26">
        <v>15</v>
      </c>
    </row>
    <row r="1867" spans="1:6" s="29" customFormat="1" ht="47.25" hidden="1" outlineLevel="1">
      <c r="A1867" s="26" t="s">
        <v>470</v>
      </c>
      <c r="B1867" s="27" t="s">
        <v>2439</v>
      </c>
      <c r="C1867" s="26">
        <v>2019</v>
      </c>
      <c r="D1867" s="26"/>
      <c r="E1867" s="26">
        <v>124</v>
      </c>
      <c r="F1867" s="26">
        <v>15</v>
      </c>
    </row>
    <row r="1868" spans="1:6" s="29" customFormat="1" ht="47.25" hidden="1" outlineLevel="1">
      <c r="A1868" s="26" t="s">
        <v>470</v>
      </c>
      <c r="B1868" s="27" t="s">
        <v>2440</v>
      </c>
      <c r="C1868" s="26">
        <v>2019</v>
      </c>
      <c r="D1868" s="26"/>
      <c r="E1868" s="26">
        <v>172</v>
      </c>
      <c r="F1868" s="26">
        <v>12</v>
      </c>
    </row>
    <row r="1869" spans="1:6" s="29" customFormat="1" ht="47.25" hidden="1" outlineLevel="1">
      <c r="A1869" s="26" t="s">
        <v>470</v>
      </c>
      <c r="B1869" s="27" t="s">
        <v>2441</v>
      </c>
      <c r="C1869" s="26">
        <v>2019</v>
      </c>
      <c r="D1869" s="26"/>
      <c r="E1869" s="26">
        <v>523</v>
      </c>
      <c r="F1869" s="26">
        <v>11</v>
      </c>
    </row>
    <row r="1870" spans="1:6" s="29" customFormat="1" ht="47.25" hidden="1" outlineLevel="1">
      <c r="A1870" s="26" t="s">
        <v>470</v>
      </c>
      <c r="B1870" s="27" t="s">
        <v>2442</v>
      </c>
      <c r="C1870" s="26">
        <v>2019</v>
      </c>
      <c r="D1870" s="26"/>
      <c r="E1870" s="26">
        <v>110</v>
      </c>
      <c r="F1870" s="26">
        <v>25</v>
      </c>
    </row>
    <row r="1871" spans="1:6" s="29" customFormat="1" ht="47.25" hidden="1" outlineLevel="1">
      <c r="A1871" s="26" t="s">
        <v>470</v>
      </c>
      <c r="B1871" s="27" t="s">
        <v>2443</v>
      </c>
      <c r="C1871" s="26">
        <v>2019</v>
      </c>
      <c r="D1871" s="26"/>
      <c r="E1871" s="26">
        <v>85</v>
      </c>
      <c r="F1871" s="26">
        <v>15</v>
      </c>
    </row>
    <row r="1872" spans="1:6" s="29" customFormat="1" ht="47.25" hidden="1" outlineLevel="1">
      <c r="A1872" s="26" t="s">
        <v>470</v>
      </c>
      <c r="B1872" s="27" t="s">
        <v>2444</v>
      </c>
      <c r="C1872" s="26">
        <v>2019</v>
      </c>
      <c r="D1872" s="26"/>
      <c r="E1872" s="26">
        <v>153</v>
      </c>
      <c r="F1872" s="26">
        <v>25</v>
      </c>
    </row>
    <row r="1873" spans="1:6" s="29" customFormat="1" ht="47.25" hidden="1" outlineLevel="1">
      <c r="A1873" s="26" t="s">
        <v>470</v>
      </c>
      <c r="B1873" s="27" t="s">
        <v>2445</v>
      </c>
      <c r="C1873" s="26">
        <v>2019</v>
      </c>
      <c r="D1873" s="26"/>
      <c r="E1873" s="26">
        <v>97</v>
      </c>
      <c r="F1873" s="26">
        <v>15</v>
      </c>
    </row>
    <row r="1874" spans="1:6" s="29" customFormat="1" ht="47.25" hidden="1" outlineLevel="1">
      <c r="A1874" s="26" t="s">
        <v>470</v>
      </c>
      <c r="B1874" s="27" t="s">
        <v>2446</v>
      </c>
      <c r="C1874" s="26">
        <v>2019</v>
      </c>
      <c r="D1874" s="26"/>
      <c r="E1874" s="26">
        <v>224</v>
      </c>
      <c r="F1874" s="26">
        <v>30</v>
      </c>
    </row>
    <row r="1875" spans="1:6" s="29" customFormat="1" ht="47.25" hidden="1" outlineLevel="1">
      <c r="A1875" s="26" t="s">
        <v>470</v>
      </c>
      <c r="B1875" s="27" t="s">
        <v>2447</v>
      </c>
      <c r="C1875" s="26">
        <v>2019</v>
      </c>
      <c r="D1875" s="26"/>
      <c r="E1875" s="26">
        <v>162</v>
      </c>
      <c r="F1875" s="26">
        <v>15</v>
      </c>
    </row>
    <row r="1876" spans="1:6" s="29" customFormat="1" ht="63" hidden="1" outlineLevel="1">
      <c r="A1876" s="26" t="s">
        <v>470</v>
      </c>
      <c r="B1876" s="27" t="s">
        <v>2448</v>
      </c>
      <c r="C1876" s="26">
        <v>2019</v>
      </c>
      <c r="D1876" s="26"/>
      <c r="E1876" s="26">
        <v>61</v>
      </c>
      <c r="F1876" s="26">
        <v>15</v>
      </c>
    </row>
    <row r="1877" spans="1:6" s="29" customFormat="1" ht="47.25" hidden="1" outlineLevel="1">
      <c r="A1877" s="26" t="s">
        <v>470</v>
      </c>
      <c r="B1877" s="27" t="s">
        <v>2449</v>
      </c>
      <c r="C1877" s="26">
        <v>2019</v>
      </c>
      <c r="D1877" s="26"/>
      <c r="E1877" s="26">
        <v>122</v>
      </c>
      <c r="F1877" s="26">
        <v>10</v>
      </c>
    </row>
    <row r="1878" spans="1:6" s="29" customFormat="1" ht="47.25" hidden="1" outlineLevel="1">
      <c r="A1878" s="26" t="s">
        <v>470</v>
      </c>
      <c r="B1878" s="27" t="s">
        <v>2450</v>
      </c>
      <c r="C1878" s="26">
        <v>2019</v>
      </c>
      <c r="D1878" s="26"/>
      <c r="E1878" s="26">
        <v>164</v>
      </c>
      <c r="F1878" s="26">
        <v>15</v>
      </c>
    </row>
    <row r="1879" spans="1:6" s="29" customFormat="1" ht="126" hidden="1" outlineLevel="1">
      <c r="A1879" s="26" t="s">
        <v>470</v>
      </c>
      <c r="B1879" s="27" t="s">
        <v>2451</v>
      </c>
      <c r="C1879" s="26">
        <v>2019</v>
      </c>
      <c r="D1879" s="26"/>
      <c r="E1879" s="26">
        <v>65</v>
      </c>
      <c r="F1879" s="26">
        <v>15</v>
      </c>
    </row>
    <row r="1880" spans="1:6" s="29" customFormat="1" ht="47.25" hidden="1" outlineLevel="1">
      <c r="A1880" s="26" t="s">
        <v>470</v>
      </c>
      <c r="B1880" s="27" t="s">
        <v>2452</v>
      </c>
      <c r="C1880" s="26">
        <v>2019</v>
      </c>
      <c r="D1880" s="26"/>
      <c r="E1880" s="26">
        <v>114</v>
      </c>
      <c r="F1880" s="26">
        <v>12</v>
      </c>
    </row>
    <row r="1881" spans="1:6" s="29" customFormat="1" ht="47.25" hidden="1" outlineLevel="1">
      <c r="A1881" s="26" t="s">
        <v>470</v>
      </c>
      <c r="B1881" s="27" t="s">
        <v>2453</v>
      </c>
      <c r="C1881" s="26">
        <v>2019</v>
      </c>
      <c r="D1881" s="26"/>
      <c r="E1881" s="26">
        <v>289</v>
      </c>
      <c r="F1881" s="26">
        <v>0</v>
      </c>
    </row>
    <row r="1882" spans="1:6" s="29" customFormat="1" ht="47.25" hidden="1" outlineLevel="1">
      <c r="A1882" s="26" t="s">
        <v>470</v>
      </c>
      <c r="B1882" s="27" t="s">
        <v>2454</v>
      </c>
      <c r="C1882" s="26">
        <v>2019</v>
      </c>
      <c r="D1882" s="26"/>
      <c r="E1882" s="26">
        <v>113</v>
      </c>
      <c r="F1882" s="26">
        <v>24</v>
      </c>
    </row>
    <row r="1883" spans="1:6" s="29" customFormat="1" ht="47.25" hidden="1" outlineLevel="1">
      <c r="A1883" s="26" t="s">
        <v>470</v>
      </c>
      <c r="B1883" s="27" t="s">
        <v>2455</v>
      </c>
      <c r="C1883" s="26">
        <v>2019</v>
      </c>
      <c r="D1883" s="26"/>
      <c r="E1883" s="26">
        <v>205</v>
      </c>
      <c r="F1883" s="26">
        <v>21</v>
      </c>
    </row>
    <row r="1884" spans="1:6" s="29" customFormat="1" ht="47.25" hidden="1" outlineLevel="1">
      <c r="A1884" s="26" t="s">
        <v>470</v>
      </c>
      <c r="B1884" s="27" t="s">
        <v>2456</v>
      </c>
      <c r="C1884" s="26">
        <v>2019</v>
      </c>
      <c r="D1884" s="26"/>
      <c r="E1884" s="26">
        <v>424</v>
      </c>
      <c r="F1884" s="26">
        <v>12</v>
      </c>
    </row>
    <row r="1885" spans="1:6" s="29" customFormat="1" ht="63" hidden="1" outlineLevel="1">
      <c r="A1885" s="26" t="s">
        <v>470</v>
      </c>
      <c r="B1885" s="27" t="s">
        <v>2457</v>
      </c>
      <c r="C1885" s="26">
        <v>2019</v>
      </c>
      <c r="D1885" s="26"/>
      <c r="E1885" s="26">
        <v>56</v>
      </c>
      <c r="F1885" s="26">
        <v>10</v>
      </c>
    </row>
    <row r="1886" spans="1:6" s="29" customFormat="1" ht="47.25" hidden="1" outlineLevel="1">
      <c r="A1886" s="26" t="s">
        <v>470</v>
      </c>
      <c r="B1886" s="27" t="s">
        <v>2458</v>
      </c>
      <c r="C1886" s="26">
        <v>2019</v>
      </c>
      <c r="D1886" s="26"/>
      <c r="E1886" s="26">
        <v>170</v>
      </c>
      <c r="F1886" s="26">
        <v>10</v>
      </c>
    </row>
    <row r="1887" spans="1:6" s="29" customFormat="1" ht="47.25" hidden="1" outlineLevel="1">
      <c r="A1887" s="26" t="s">
        <v>470</v>
      </c>
      <c r="B1887" s="27" t="s">
        <v>2459</v>
      </c>
      <c r="C1887" s="26">
        <v>2019</v>
      </c>
      <c r="D1887" s="26"/>
      <c r="E1887" s="26">
        <v>259</v>
      </c>
      <c r="F1887" s="26">
        <v>27</v>
      </c>
    </row>
    <row r="1888" spans="1:6" s="29" customFormat="1" ht="47.25" hidden="1" outlineLevel="1">
      <c r="A1888" s="26" t="s">
        <v>470</v>
      </c>
      <c r="B1888" s="27" t="s">
        <v>2460</v>
      </c>
      <c r="C1888" s="26">
        <v>2019</v>
      </c>
      <c r="D1888" s="26"/>
      <c r="E1888" s="26">
        <v>82</v>
      </c>
      <c r="F1888" s="26">
        <v>12</v>
      </c>
    </row>
    <row r="1889" spans="1:6" s="29" customFormat="1" ht="47.25" hidden="1" outlineLevel="1">
      <c r="A1889" s="26" t="s">
        <v>470</v>
      </c>
      <c r="B1889" s="27" t="s">
        <v>2461</v>
      </c>
      <c r="C1889" s="26">
        <v>2019</v>
      </c>
      <c r="D1889" s="26"/>
      <c r="E1889" s="26">
        <v>103</v>
      </c>
      <c r="F1889" s="26">
        <v>10</v>
      </c>
    </row>
    <row r="1890" spans="1:6" s="29" customFormat="1" ht="47.25" hidden="1" outlineLevel="1">
      <c r="A1890" s="26" t="s">
        <v>470</v>
      </c>
      <c r="B1890" s="27" t="s">
        <v>2462</v>
      </c>
      <c r="C1890" s="26">
        <v>2019</v>
      </c>
      <c r="D1890" s="26"/>
      <c r="E1890" s="26">
        <v>222</v>
      </c>
      <c r="F1890" s="26">
        <v>5</v>
      </c>
    </row>
    <row r="1891" spans="1:6" s="29" customFormat="1" ht="47.25" hidden="1" outlineLevel="1">
      <c r="A1891" s="26" t="s">
        <v>470</v>
      </c>
      <c r="B1891" s="27" t="s">
        <v>2463</v>
      </c>
      <c r="C1891" s="26">
        <v>2019</v>
      </c>
      <c r="D1891" s="26"/>
      <c r="E1891" s="26">
        <v>58</v>
      </c>
      <c r="F1891" s="26">
        <v>12</v>
      </c>
    </row>
    <row r="1892" spans="1:6" s="29" customFormat="1" ht="47.25" hidden="1" outlineLevel="1">
      <c r="A1892" s="26" t="s">
        <v>470</v>
      </c>
      <c r="B1892" s="27" t="s">
        <v>2464</v>
      </c>
      <c r="C1892" s="26">
        <v>2019</v>
      </c>
      <c r="D1892" s="26"/>
      <c r="E1892" s="26">
        <v>95</v>
      </c>
      <c r="F1892" s="26">
        <v>12</v>
      </c>
    </row>
    <row r="1893" spans="1:6" s="29" customFormat="1" ht="47.25" hidden="1" outlineLevel="1">
      <c r="A1893" s="26" t="s">
        <v>470</v>
      </c>
      <c r="B1893" s="27" t="s">
        <v>2465</v>
      </c>
      <c r="C1893" s="26">
        <v>2019</v>
      </c>
      <c r="D1893" s="26"/>
      <c r="E1893" s="26">
        <v>54</v>
      </c>
      <c r="F1893" s="26">
        <v>10</v>
      </c>
    </row>
    <row r="1894" spans="1:6" s="29" customFormat="1" ht="47.25" hidden="1" outlineLevel="1">
      <c r="A1894" s="26" t="s">
        <v>470</v>
      </c>
      <c r="B1894" s="27" t="s">
        <v>2466</v>
      </c>
      <c r="C1894" s="26">
        <v>2019</v>
      </c>
      <c r="D1894" s="26"/>
      <c r="E1894" s="26">
        <v>169</v>
      </c>
      <c r="F1894" s="26">
        <v>117</v>
      </c>
    </row>
    <row r="1895" spans="1:6" s="29" customFormat="1" ht="47.25" hidden="1" outlineLevel="1">
      <c r="A1895" s="26" t="s">
        <v>470</v>
      </c>
      <c r="B1895" s="27" t="s">
        <v>2467</v>
      </c>
      <c r="C1895" s="26">
        <v>2019</v>
      </c>
      <c r="D1895" s="26"/>
      <c r="E1895" s="26">
        <v>91</v>
      </c>
      <c r="F1895" s="26">
        <v>15</v>
      </c>
    </row>
    <row r="1896" spans="1:6" s="29" customFormat="1" ht="47.25" hidden="1" outlineLevel="1">
      <c r="A1896" s="26" t="s">
        <v>470</v>
      </c>
      <c r="B1896" s="27" t="s">
        <v>2468</v>
      </c>
      <c r="C1896" s="26">
        <v>2019</v>
      </c>
      <c r="D1896" s="26"/>
      <c r="E1896" s="26">
        <v>433</v>
      </c>
      <c r="F1896" s="26">
        <v>10</v>
      </c>
    </row>
    <row r="1897" spans="1:6" s="29" customFormat="1" ht="47.25" hidden="1" outlineLevel="1">
      <c r="A1897" s="26" t="s">
        <v>470</v>
      </c>
      <c r="B1897" s="27" t="s">
        <v>2469</v>
      </c>
      <c r="C1897" s="26">
        <v>2019</v>
      </c>
      <c r="D1897" s="26"/>
      <c r="E1897" s="26">
        <v>275</v>
      </c>
      <c r="F1897" s="26">
        <v>30</v>
      </c>
    </row>
    <row r="1898" spans="1:6" s="29" customFormat="1" ht="47.25" hidden="1" outlineLevel="1">
      <c r="A1898" s="26" t="s">
        <v>470</v>
      </c>
      <c r="B1898" s="27" t="s">
        <v>2470</v>
      </c>
      <c r="C1898" s="26">
        <v>2019</v>
      </c>
      <c r="D1898" s="26"/>
      <c r="E1898" s="26">
        <v>63</v>
      </c>
      <c r="F1898" s="26">
        <v>24</v>
      </c>
    </row>
    <row r="1899" spans="1:6" s="29" customFormat="1" ht="47.25" hidden="1" outlineLevel="1">
      <c r="A1899" s="26" t="s">
        <v>470</v>
      </c>
      <c r="B1899" s="27" t="s">
        <v>2471</v>
      </c>
      <c r="C1899" s="26">
        <v>2019</v>
      </c>
      <c r="D1899" s="26"/>
      <c r="E1899" s="26">
        <v>354</v>
      </c>
      <c r="F1899" s="26">
        <v>15</v>
      </c>
    </row>
    <row r="1900" spans="1:6" s="29" customFormat="1" ht="94.5" hidden="1" outlineLevel="1">
      <c r="A1900" s="26" t="s">
        <v>470</v>
      </c>
      <c r="B1900" s="27" t="s">
        <v>2472</v>
      </c>
      <c r="C1900" s="26">
        <v>2019</v>
      </c>
      <c r="D1900" s="26"/>
      <c r="E1900" s="26">
        <v>281</v>
      </c>
      <c r="F1900" s="26">
        <v>111</v>
      </c>
    </row>
    <row r="1901" spans="1:6" s="29" customFormat="1" ht="78.75" hidden="1" outlineLevel="1">
      <c r="A1901" s="26" t="s">
        <v>470</v>
      </c>
      <c r="B1901" s="27" t="s">
        <v>2473</v>
      </c>
      <c r="C1901" s="26">
        <v>2019</v>
      </c>
      <c r="D1901" s="26"/>
      <c r="E1901" s="26">
        <v>96</v>
      </c>
      <c r="F1901" s="26">
        <v>120</v>
      </c>
    </row>
    <row r="1902" spans="1:6" s="29" customFormat="1" ht="47.25" hidden="1" outlineLevel="1">
      <c r="A1902" s="26" t="s">
        <v>470</v>
      </c>
      <c r="B1902" s="27" t="s">
        <v>2474</v>
      </c>
      <c r="C1902" s="26">
        <v>2019</v>
      </c>
      <c r="D1902" s="26"/>
      <c r="E1902" s="26">
        <v>195</v>
      </c>
      <c r="F1902" s="26">
        <v>15</v>
      </c>
    </row>
    <row r="1903" spans="1:6" s="29" customFormat="1" ht="47.25" hidden="1" outlineLevel="1">
      <c r="A1903" s="26" t="s">
        <v>470</v>
      </c>
      <c r="B1903" s="27" t="s">
        <v>2475</v>
      </c>
      <c r="C1903" s="26">
        <v>2019</v>
      </c>
      <c r="D1903" s="26"/>
      <c r="E1903" s="26">
        <v>126</v>
      </c>
      <c r="F1903" s="26">
        <v>10</v>
      </c>
    </row>
    <row r="1904" spans="1:6" s="29" customFormat="1" ht="31.5" hidden="1" outlineLevel="1">
      <c r="A1904" s="26" t="s">
        <v>470</v>
      </c>
      <c r="B1904" s="27" t="s">
        <v>2476</v>
      </c>
      <c r="C1904" s="26">
        <v>2019</v>
      </c>
      <c r="D1904" s="26"/>
      <c r="E1904" s="26">
        <v>108</v>
      </c>
      <c r="F1904" s="26">
        <v>27</v>
      </c>
    </row>
    <row r="1905" spans="1:6" s="29" customFormat="1" ht="47.25" hidden="1" outlineLevel="1">
      <c r="A1905" s="26" t="s">
        <v>470</v>
      </c>
      <c r="B1905" s="27" t="s">
        <v>2477</v>
      </c>
      <c r="C1905" s="26">
        <v>2019</v>
      </c>
      <c r="D1905" s="26"/>
      <c r="E1905" s="26">
        <v>228</v>
      </c>
      <c r="F1905" s="26">
        <v>15</v>
      </c>
    </row>
    <row r="1906" spans="1:6" s="29" customFormat="1" ht="47.25" hidden="1" outlineLevel="1">
      <c r="A1906" s="26" t="s">
        <v>470</v>
      </c>
      <c r="B1906" s="27" t="s">
        <v>2478</v>
      </c>
      <c r="C1906" s="26">
        <v>2019</v>
      </c>
      <c r="D1906" s="26"/>
      <c r="E1906" s="26">
        <v>180</v>
      </c>
      <c r="F1906" s="26">
        <v>30</v>
      </c>
    </row>
    <row r="1907" spans="1:6" s="29" customFormat="1" ht="47.25" hidden="1" outlineLevel="1">
      <c r="A1907" s="26" t="s">
        <v>470</v>
      </c>
      <c r="B1907" s="27" t="s">
        <v>2479</v>
      </c>
      <c r="C1907" s="26">
        <v>2019</v>
      </c>
      <c r="D1907" s="26"/>
      <c r="E1907" s="26">
        <v>67</v>
      </c>
      <c r="F1907" s="26">
        <v>15</v>
      </c>
    </row>
    <row r="1908" spans="1:6" s="29" customFormat="1" ht="47.25" hidden="1" outlineLevel="1">
      <c r="A1908" s="26" t="s">
        <v>470</v>
      </c>
      <c r="B1908" s="27" t="s">
        <v>2480</v>
      </c>
      <c r="C1908" s="26">
        <v>2019</v>
      </c>
      <c r="D1908" s="26"/>
      <c r="E1908" s="26">
        <v>52</v>
      </c>
      <c r="F1908" s="26">
        <v>15</v>
      </c>
    </row>
    <row r="1909" spans="1:6" s="29" customFormat="1" ht="47.25" hidden="1" outlineLevel="1">
      <c r="A1909" s="26" t="s">
        <v>470</v>
      </c>
      <c r="B1909" s="27" t="s">
        <v>2481</v>
      </c>
      <c r="C1909" s="26">
        <v>2019</v>
      </c>
      <c r="D1909" s="26"/>
      <c r="E1909" s="26">
        <v>33</v>
      </c>
      <c r="F1909" s="26">
        <v>12</v>
      </c>
    </row>
    <row r="1910" spans="1:6" s="29" customFormat="1" ht="47.25" hidden="1" outlineLevel="1">
      <c r="A1910" s="26" t="s">
        <v>470</v>
      </c>
      <c r="B1910" s="27" t="s">
        <v>2482</v>
      </c>
      <c r="C1910" s="26">
        <v>2019</v>
      </c>
      <c r="D1910" s="26"/>
      <c r="E1910" s="26">
        <v>75</v>
      </c>
      <c r="F1910" s="26">
        <v>15</v>
      </c>
    </row>
    <row r="1911" spans="1:6" s="29" customFormat="1" ht="94.5" hidden="1" outlineLevel="1">
      <c r="A1911" s="26" t="s">
        <v>470</v>
      </c>
      <c r="B1911" s="27" t="s">
        <v>2483</v>
      </c>
      <c r="C1911" s="26">
        <v>2019</v>
      </c>
      <c r="D1911" s="26"/>
      <c r="E1911" s="26">
        <v>751</v>
      </c>
      <c r="F1911" s="26">
        <v>97</v>
      </c>
    </row>
    <row r="1912" spans="1:6" s="29" customFormat="1" ht="94.5" hidden="1" outlineLevel="1">
      <c r="A1912" s="26" t="s">
        <v>470</v>
      </c>
      <c r="B1912" s="27" t="s">
        <v>2484</v>
      </c>
      <c r="C1912" s="26">
        <v>2019</v>
      </c>
      <c r="D1912" s="26"/>
      <c r="E1912" s="26">
        <v>592</v>
      </c>
      <c r="F1912" s="26">
        <v>70</v>
      </c>
    </row>
    <row r="1913" spans="1:6" s="29" customFormat="1" ht="63" hidden="1" outlineLevel="1">
      <c r="A1913" s="26" t="s">
        <v>470</v>
      </c>
      <c r="B1913" s="27" t="s">
        <v>2485</v>
      </c>
      <c r="C1913" s="26">
        <v>2019</v>
      </c>
      <c r="D1913" s="26"/>
      <c r="E1913" s="26">
        <v>571</v>
      </c>
      <c r="F1913" s="26">
        <v>15</v>
      </c>
    </row>
    <row r="1914" spans="1:6" s="29" customFormat="1" ht="63" hidden="1" outlineLevel="1">
      <c r="A1914" s="26" t="s">
        <v>470</v>
      </c>
      <c r="B1914" s="27" t="s">
        <v>2486</v>
      </c>
      <c r="C1914" s="26">
        <v>2019</v>
      </c>
      <c r="D1914" s="26"/>
      <c r="E1914" s="26">
        <v>420</v>
      </c>
      <c r="F1914" s="26">
        <v>15</v>
      </c>
    </row>
    <row r="1915" spans="1:6" s="29" customFormat="1" ht="47.25" hidden="1" outlineLevel="1">
      <c r="A1915" s="26" t="s">
        <v>470</v>
      </c>
      <c r="B1915" s="27" t="s">
        <v>2487</v>
      </c>
      <c r="C1915" s="26">
        <v>2019</v>
      </c>
      <c r="D1915" s="26"/>
      <c r="E1915" s="26">
        <v>195</v>
      </c>
      <c r="F1915" s="26">
        <v>15</v>
      </c>
    </row>
    <row r="1916" spans="1:6" s="29" customFormat="1" ht="63" hidden="1" outlineLevel="1">
      <c r="A1916" s="26" t="s">
        <v>470</v>
      </c>
      <c r="B1916" s="27" t="s">
        <v>2488</v>
      </c>
      <c r="C1916" s="26">
        <v>2019</v>
      </c>
      <c r="D1916" s="26"/>
      <c r="E1916" s="26">
        <v>154</v>
      </c>
      <c r="F1916" s="26">
        <v>55</v>
      </c>
    </row>
    <row r="1917" spans="1:6" s="29" customFormat="1" ht="47.25" hidden="1" outlineLevel="1">
      <c r="A1917" s="26" t="s">
        <v>470</v>
      </c>
      <c r="B1917" s="27" t="s">
        <v>2489</v>
      </c>
      <c r="C1917" s="26">
        <v>2019</v>
      </c>
      <c r="D1917" s="26"/>
      <c r="E1917" s="26">
        <v>56</v>
      </c>
      <c r="F1917" s="26">
        <v>20</v>
      </c>
    </row>
    <row r="1918" spans="1:6" s="29" customFormat="1" ht="47.25" hidden="1" outlineLevel="1">
      <c r="A1918" s="26" t="s">
        <v>470</v>
      </c>
      <c r="B1918" s="27" t="s">
        <v>2490</v>
      </c>
      <c r="C1918" s="26">
        <v>2019</v>
      </c>
      <c r="D1918" s="26"/>
      <c r="E1918" s="26">
        <v>287</v>
      </c>
      <c r="F1918" s="26">
        <v>15</v>
      </c>
    </row>
    <row r="1919" spans="1:6" s="29" customFormat="1" ht="47.25" hidden="1" outlineLevel="1">
      <c r="A1919" s="26" t="s">
        <v>470</v>
      </c>
      <c r="B1919" s="27" t="s">
        <v>2491</v>
      </c>
      <c r="C1919" s="26">
        <v>2019</v>
      </c>
      <c r="D1919" s="26"/>
      <c r="E1919" s="26">
        <v>207</v>
      </c>
      <c r="F1919" s="26">
        <v>15</v>
      </c>
    </row>
    <row r="1920" spans="1:6" s="29" customFormat="1" ht="47.25" hidden="1" outlineLevel="1">
      <c r="A1920" s="26" t="s">
        <v>470</v>
      </c>
      <c r="B1920" s="27" t="s">
        <v>2492</v>
      </c>
      <c r="C1920" s="26">
        <v>2019</v>
      </c>
      <c r="D1920" s="26"/>
      <c r="E1920" s="26">
        <v>69</v>
      </c>
      <c r="F1920" s="26">
        <v>15</v>
      </c>
    </row>
    <row r="1921" spans="1:6" s="29" customFormat="1" ht="63" hidden="1" outlineLevel="1">
      <c r="A1921" s="26" t="s">
        <v>470</v>
      </c>
      <c r="B1921" s="27" t="s">
        <v>2493</v>
      </c>
      <c r="C1921" s="26">
        <v>2019</v>
      </c>
      <c r="D1921" s="26"/>
      <c r="E1921" s="26">
        <v>66</v>
      </c>
      <c r="F1921" s="26">
        <v>22</v>
      </c>
    </row>
    <row r="1922" spans="1:6" s="29" customFormat="1" ht="47.25" hidden="1" outlineLevel="1">
      <c r="A1922" s="26" t="s">
        <v>470</v>
      </c>
      <c r="B1922" s="27" t="s">
        <v>2494</v>
      </c>
      <c r="C1922" s="26">
        <v>2019</v>
      </c>
      <c r="D1922" s="26"/>
      <c r="E1922" s="26">
        <v>106</v>
      </c>
      <c r="F1922" s="26">
        <v>12</v>
      </c>
    </row>
    <row r="1923" spans="1:6" s="29" customFormat="1" ht="47.25" hidden="1" outlineLevel="1">
      <c r="A1923" s="26" t="s">
        <v>470</v>
      </c>
      <c r="B1923" s="27" t="s">
        <v>2495</v>
      </c>
      <c r="C1923" s="26">
        <v>2019</v>
      </c>
      <c r="D1923" s="26"/>
      <c r="E1923" s="26">
        <v>81</v>
      </c>
      <c r="F1923" s="26">
        <v>15</v>
      </c>
    </row>
    <row r="1924" spans="1:6" s="29" customFormat="1" ht="47.25" hidden="1" outlineLevel="1">
      <c r="A1924" s="26" t="s">
        <v>470</v>
      </c>
      <c r="B1924" s="27" t="s">
        <v>2496</v>
      </c>
      <c r="C1924" s="26">
        <v>2019</v>
      </c>
      <c r="D1924" s="26"/>
      <c r="E1924" s="26">
        <v>268</v>
      </c>
      <c r="F1924" s="26">
        <v>15</v>
      </c>
    </row>
    <row r="1925" spans="1:6" s="29" customFormat="1" ht="94.5" hidden="1" outlineLevel="1">
      <c r="A1925" s="26" t="s">
        <v>470</v>
      </c>
      <c r="B1925" s="27" t="s">
        <v>2497</v>
      </c>
      <c r="C1925" s="26">
        <v>2019</v>
      </c>
      <c r="D1925" s="26"/>
      <c r="E1925" s="26">
        <v>31</v>
      </c>
      <c r="F1925" s="26">
        <v>45</v>
      </c>
    </row>
    <row r="1926" spans="1:6" s="29" customFormat="1" ht="47.25" hidden="1" outlineLevel="1">
      <c r="A1926" s="26" t="s">
        <v>470</v>
      </c>
      <c r="B1926" s="27" t="s">
        <v>2498</v>
      </c>
      <c r="C1926" s="26">
        <v>2019</v>
      </c>
      <c r="D1926" s="26"/>
      <c r="E1926" s="26">
        <v>151</v>
      </c>
      <c r="F1926" s="26">
        <v>15</v>
      </c>
    </row>
    <row r="1927" spans="1:6" s="29" customFormat="1" ht="47.25" hidden="1" outlineLevel="1">
      <c r="A1927" s="26" t="s">
        <v>470</v>
      </c>
      <c r="B1927" s="27" t="s">
        <v>2499</v>
      </c>
      <c r="C1927" s="26">
        <v>2019</v>
      </c>
      <c r="D1927" s="26"/>
      <c r="E1927" s="26">
        <v>53</v>
      </c>
      <c r="F1927" s="26">
        <v>55</v>
      </c>
    </row>
    <row r="1928" spans="1:6" s="29" customFormat="1" ht="47.25" hidden="1" outlineLevel="1">
      <c r="A1928" s="26" t="s">
        <v>470</v>
      </c>
      <c r="B1928" s="27" t="s">
        <v>2500</v>
      </c>
      <c r="C1928" s="26">
        <v>2019</v>
      </c>
      <c r="D1928" s="26"/>
      <c r="E1928" s="26">
        <v>100</v>
      </c>
      <c r="F1928" s="26">
        <v>10</v>
      </c>
    </row>
    <row r="1929" spans="1:6" s="29" customFormat="1" ht="47.25" hidden="1" outlineLevel="1">
      <c r="A1929" s="26" t="s">
        <v>470</v>
      </c>
      <c r="B1929" s="27" t="s">
        <v>2501</v>
      </c>
      <c r="C1929" s="26">
        <v>2019</v>
      </c>
      <c r="D1929" s="26"/>
      <c r="E1929" s="26">
        <v>34</v>
      </c>
      <c r="F1929" s="26">
        <v>10</v>
      </c>
    </row>
    <row r="1930" spans="1:6" s="29" customFormat="1" ht="78.75" hidden="1" outlineLevel="1">
      <c r="A1930" s="26" t="s">
        <v>470</v>
      </c>
      <c r="B1930" s="27" t="s">
        <v>2502</v>
      </c>
      <c r="C1930" s="26">
        <v>2019</v>
      </c>
      <c r="D1930" s="26"/>
      <c r="E1930" s="26">
        <v>155</v>
      </c>
      <c r="F1930" s="26">
        <v>30</v>
      </c>
    </row>
    <row r="1931" spans="1:6" s="29" customFormat="1" ht="47.25" hidden="1" outlineLevel="1">
      <c r="A1931" s="26" t="s">
        <v>470</v>
      </c>
      <c r="B1931" s="27" t="s">
        <v>2503</v>
      </c>
      <c r="C1931" s="26">
        <v>2019</v>
      </c>
      <c r="D1931" s="26"/>
      <c r="E1931" s="26">
        <v>11</v>
      </c>
      <c r="F1931" s="26">
        <v>10</v>
      </c>
    </row>
    <row r="1932" spans="1:6" s="29" customFormat="1" ht="47.25" hidden="1" outlineLevel="1">
      <c r="A1932" s="26" t="s">
        <v>470</v>
      </c>
      <c r="B1932" s="27" t="s">
        <v>2504</v>
      </c>
      <c r="C1932" s="26">
        <v>2019</v>
      </c>
      <c r="D1932" s="26"/>
      <c r="E1932" s="26">
        <v>117</v>
      </c>
      <c r="F1932" s="26">
        <v>14</v>
      </c>
    </row>
    <row r="1933" spans="1:6" s="29" customFormat="1" ht="47.25" hidden="1" outlineLevel="1">
      <c r="A1933" s="26" t="s">
        <v>470</v>
      </c>
      <c r="B1933" s="27" t="s">
        <v>2505</v>
      </c>
      <c r="C1933" s="26">
        <v>2019</v>
      </c>
      <c r="D1933" s="26"/>
      <c r="E1933" s="26">
        <v>506</v>
      </c>
      <c r="F1933" s="26">
        <v>83.61</v>
      </c>
    </row>
    <row r="1934" spans="1:6" s="29" customFormat="1" ht="47.25" hidden="1" outlineLevel="1">
      <c r="A1934" s="26" t="s">
        <v>470</v>
      </c>
      <c r="B1934" s="27" t="s">
        <v>2506</v>
      </c>
      <c r="C1934" s="26">
        <v>2019</v>
      </c>
      <c r="D1934" s="26"/>
      <c r="E1934" s="26">
        <v>47</v>
      </c>
      <c r="F1934" s="26">
        <v>12</v>
      </c>
    </row>
    <row r="1935" spans="1:6" s="29" customFormat="1" ht="78.75" hidden="1" outlineLevel="1">
      <c r="A1935" s="26" t="s">
        <v>470</v>
      </c>
      <c r="B1935" s="27" t="s">
        <v>2507</v>
      </c>
      <c r="C1935" s="26">
        <v>2019</v>
      </c>
      <c r="D1935" s="26"/>
      <c r="E1935" s="26">
        <v>150</v>
      </c>
      <c r="F1935" s="26">
        <v>15</v>
      </c>
    </row>
    <row r="1936" spans="1:6" s="29" customFormat="1" ht="94.5" hidden="1" outlineLevel="1">
      <c r="A1936" s="26" t="s">
        <v>470</v>
      </c>
      <c r="B1936" s="27" t="s">
        <v>2508</v>
      </c>
      <c r="C1936" s="26">
        <v>2019</v>
      </c>
      <c r="D1936" s="26"/>
      <c r="E1936" s="26">
        <v>4</v>
      </c>
      <c r="F1936" s="26">
        <v>45</v>
      </c>
    </row>
    <row r="1937" spans="1:6" s="29" customFormat="1" ht="47.25" hidden="1" outlineLevel="1">
      <c r="A1937" s="26" t="s">
        <v>470</v>
      </c>
      <c r="B1937" s="27" t="s">
        <v>2509</v>
      </c>
      <c r="C1937" s="26">
        <v>2019</v>
      </c>
      <c r="D1937" s="26"/>
      <c r="E1937" s="26">
        <v>360</v>
      </c>
      <c r="F1937" s="26">
        <v>20</v>
      </c>
    </row>
    <row r="1938" spans="1:6" s="29" customFormat="1" ht="31.5" hidden="1" outlineLevel="1">
      <c r="A1938" s="26" t="s">
        <v>470</v>
      </c>
      <c r="B1938" s="27" t="s">
        <v>2510</v>
      </c>
      <c r="C1938" s="26">
        <v>2019</v>
      </c>
      <c r="D1938" s="26"/>
      <c r="E1938" s="26">
        <v>18</v>
      </c>
      <c r="F1938" s="26">
        <v>10</v>
      </c>
    </row>
    <row r="1939" spans="1:6" s="29" customFormat="1" ht="47.25" hidden="1" outlineLevel="1">
      <c r="A1939" s="26" t="s">
        <v>470</v>
      </c>
      <c r="B1939" s="27" t="s">
        <v>2511</v>
      </c>
      <c r="C1939" s="26">
        <v>2019</v>
      </c>
      <c r="D1939" s="26"/>
      <c r="E1939" s="26">
        <v>181</v>
      </c>
      <c r="F1939" s="26">
        <v>15</v>
      </c>
    </row>
    <row r="1940" spans="1:6" s="29" customFormat="1" ht="78.75" hidden="1" outlineLevel="1">
      <c r="A1940" s="26" t="s">
        <v>470</v>
      </c>
      <c r="B1940" s="27" t="s">
        <v>2512</v>
      </c>
      <c r="C1940" s="26">
        <v>2019</v>
      </c>
      <c r="D1940" s="26"/>
      <c r="E1940" s="26">
        <v>229</v>
      </c>
      <c r="F1940" s="26">
        <v>10</v>
      </c>
    </row>
    <row r="1941" spans="1:6" s="29" customFormat="1" ht="47.25" hidden="1" outlineLevel="1">
      <c r="A1941" s="26" t="s">
        <v>470</v>
      </c>
      <c r="B1941" s="27" t="s">
        <v>2513</v>
      </c>
      <c r="C1941" s="26">
        <v>2019</v>
      </c>
      <c r="D1941" s="26"/>
      <c r="E1941" s="26">
        <v>54</v>
      </c>
      <c r="F1941" s="26">
        <v>15</v>
      </c>
    </row>
    <row r="1942" spans="1:6" s="29" customFormat="1" ht="126" hidden="1" outlineLevel="1">
      <c r="A1942" s="26" t="s">
        <v>470</v>
      </c>
      <c r="B1942" s="27" t="s">
        <v>2514</v>
      </c>
      <c r="C1942" s="26">
        <v>2019</v>
      </c>
      <c r="D1942" s="26"/>
      <c r="E1942" s="26">
        <v>32</v>
      </c>
      <c r="F1942" s="26">
        <v>45.38</v>
      </c>
    </row>
    <row r="1943" spans="1:6" s="29" customFormat="1" ht="141.75" hidden="1" outlineLevel="1">
      <c r="A1943" s="26" t="s">
        <v>470</v>
      </c>
      <c r="B1943" s="27" t="s">
        <v>2515</v>
      </c>
      <c r="C1943" s="26">
        <v>2019</v>
      </c>
      <c r="D1943" s="26"/>
      <c r="E1943" s="26">
        <v>17</v>
      </c>
      <c r="F1943" s="26">
        <v>14</v>
      </c>
    </row>
    <row r="1944" spans="1:6" s="29" customFormat="1" ht="94.5" hidden="1" outlineLevel="1">
      <c r="A1944" s="26" t="s">
        <v>470</v>
      </c>
      <c r="B1944" s="27" t="s">
        <v>2516</v>
      </c>
      <c r="C1944" s="26">
        <v>2019</v>
      </c>
      <c r="D1944" s="26"/>
      <c r="E1944" s="26">
        <v>336</v>
      </c>
      <c r="F1944" s="26">
        <v>45</v>
      </c>
    </row>
    <row r="1945" spans="1:6" s="29" customFormat="1" ht="126" hidden="1" outlineLevel="1">
      <c r="A1945" s="26" t="s">
        <v>470</v>
      </c>
      <c r="B1945" s="27" t="s">
        <v>2517</v>
      </c>
      <c r="C1945" s="26">
        <v>2019</v>
      </c>
      <c r="D1945" s="26"/>
      <c r="E1945" s="26">
        <v>377</v>
      </c>
      <c r="F1945" s="26">
        <v>150</v>
      </c>
    </row>
    <row r="1946" spans="1:6" s="29" customFormat="1" ht="157.5" hidden="1" outlineLevel="1">
      <c r="A1946" s="26" t="s">
        <v>470</v>
      </c>
      <c r="B1946" s="27" t="s">
        <v>2518</v>
      </c>
      <c r="C1946" s="26">
        <v>2019</v>
      </c>
      <c r="D1946" s="26"/>
      <c r="E1946" s="26">
        <v>291</v>
      </c>
      <c r="F1946" s="26">
        <v>30</v>
      </c>
    </row>
    <row r="1947" spans="1:6" s="29" customFormat="1" ht="94.5" hidden="1" outlineLevel="1">
      <c r="A1947" s="26" t="s">
        <v>470</v>
      </c>
      <c r="B1947" s="27" t="s">
        <v>2519</v>
      </c>
      <c r="C1947" s="26">
        <v>2019</v>
      </c>
      <c r="D1947" s="26"/>
      <c r="E1947" s="26">
        <v>173</v>
      </c>
      <c r="F1947" s="26">
        <v>37</v>
      </c>
    </row>
    <row r="1948" spans="1:6" s="29" customFormat="1" ht="126" hidden="1" outlineLevel="1">
      <c r="A1948" s="26" t="s">
        <v>470</v>
      </c>
      <c r="B1948" s="27" t="s">
        <v>2520</v>
      </c>
      <c r="C1948" s="26">
        <v>2019</v>
      </c>
      <c r="D1948" s="26"/>
      <c r="E1948" s="26">
        <v>14</v>
      </c>
      <c r="F1948" s="26">
        <v>14</v>
      </c>
    </row>
    <row r="1949" spans="1:6" s="29" customFormat="1" ht="94.5" hidden="1" outlineLevel="1">
      <c r="A1949" s="26" t="s">
        <v>470</v>
      </c>
      <c r="B1949" s="27" t="s">
        <v>2521</v>
      </c>
      <c r="C1949" s="26">
        <v>2019</v>
      </c>
      <c r="D1949" s="26"/>
      <c r="E1949" s="26">
        <v>75</v>
      </c>
      <c r="F1949" s="26">
        <v>10</v>
      </c>
    </row>
    <row r="1950" spans="1:6" s="29" customFormat="1" ht="94.5" hidden="1" outlineLevel="1">
      <c r="A1950" s="26" t="s">
        <v>470</v>
      </c>
      <c r="B1950" s="27" t="s">
        <v>2522</v>
      </c>
      <c r="C1950" s="26">
        <v>2019</v>
      </c>
      <c r="D1950" s="26"/>
      <c r="E1950" s="26">
        <v>39</v>
      </c>
      <c r="F1950" s="26">
        <v>10</v>
      </c>
    </row>
    <row r="1951" spans="1:6" s="29" customFormat="1" ht="47.25" hidden="1" outlineLevel="1">
      <c r="A1951" s="26" t="s">
        <v>470</v>
      </c>
      <c r="B1951" s="27" t="s">
        <v>2523</v>
      </c>
      <c r="C1951" s="26">
        <v>2019</v>
      </c>
      <c r="D1951" s="26"/>
      <c r="E1951" s="26">
        <v>321</v>
      </c>
      <c r="F1951" s="26">
        <v>15</v>
      </c>
    </row>
    <row r="1952" spans="1:6" s="29" customFormat="1" ht="47.25" hidden="1" outlineLevel="1">
      <c r="A1952" s="26" t="s">
        <v>470</v>
      </c>
      <c r="B1952" s="27" t="s">
        <v>2524</v>
      </c>
      <c r="C1952" s="26">
        <v>2019</v>
      </c>
      <c r="D1952" s="26"/>
      <c r="E1952" s="26">
        <v>154</v>
      </c>
      <c r="F1952" s="26">
        <v>15</v>
      </c>
    </row>
    <row r="1953" spans="1:6" s="29" customFormat="1" ht="78.75" hidden="1" outlineLevel="1">
      <c r="A1953" s="26" t="s">
        <v>470</v>
      </c>
      <c r="B1953" s="27" t="s">
        <v>2525</v>
      </c>
      <c r="C1953" s="26">
        <v>2019</v>
      </c>
      <c r="D1953" s="26"/>
      <c r="E1953" s="26">
        <v>7</v>
      </c>
      <c r="F1953" s="26">
        <v>80</v>
      </c>
    </row>
    <row r="1954" spans="1:6" s="29" customFormat="1" ht="78.75" hidden="1" outlineLevel="1">
      <c r="A1954" s="26" t="s">
        <v>470</v>
      </c>
      <c r="B1954" s="27" t="s">
        <v>2526</v>
      </c>
      <c r="C1954" s="26">
        <v>2019</v>
      </c>
      <c r="D1954" s="26"/>
      <c r="E1954" s="26">
        <v>180</v>
      </c>
      <c r="F1954" s="26">
        <v>15</v>
      </c>
    </row>
    <row r="1955" spans="1:6" s="29" customFormat="1" ht="94.5" hidden="1" outlineLevel="1">
      <c r="A1955" s="26" t="s">
        <v>470</v>
      </c>
      <c r="B1955" s="27" t="s">
        <v>2527</v>
      </c>
      <c r="C1955" s="26">
        <v>2019</v>
      </c>
      <c r="D1955" s="26"/>
      <c r="E1955" s="26">
        <v>60</v>
      </c>
      <c r="F1955" s="26">
        <v>10</v>
      </c>
    </row>
    <row r="1956" spans="1:6" s="29" customFormat="1" ht="189" hidden="1" outlineLevel="1">
      <c r="A1956" s="26" t="s">
        <v>470</v>
      </c>
      <c r="B1956" s="27" t="s">
        <v>938</v>
      </c>
      <c r="C1956" s="26">
        <v>2019</v>
      </c>
      <c r="D1956" s="26"/>
      <c r="E1956" s="26">
        <v>214</v>
      </c>
      <c r="F1956" s="26">
        <v>10</v>
      </c>
    </row>
    <row r="1957" spans="1:6" s="29" customFormat="1" ht="47.25" hidden="1" outlineLevel="1">
      <c r="A1957" s="26" t="s">
        <v>470</v>
      </c>
      <c r="B1957" s="27" t="s">
        <v>2528</v>
      </c>
      <c r="C1957" s="26">
        <v>2019</v>
      </c>
      <c r="D1957" s="26"/>
      <c r="E1957" s="26">
        <v>8</v>
      </c>
      <c r="F1957" s="26">
        <v>27</v>
      </c>
    </row>
    <row r="1958" spans="1:6" s="29" customFormat="1" ht="94.5" hidden="1" outlineLevel="1">
      <c r="A1958" s="26" t="s">
        <v>470</v>
      </c>
      <c r="B1958" s="27" t="s">
        <v>2529</v>
      </c>
      <c r="C1958" s="26">
        <v>2019</v>
      </c>
      <c r="D1958" s="26"/>
      <c r="E1958" s="26">
        <v>224</v>
      </c>
      <c r="F1958" s="26">
        <v>120</v>
      </c>
    </row>
    <row r="1959" spans="1:6" s="29" customFormat="1" ht="78.75" hidden="1" outlineLevel="1">
      <c r="A1959" s="26" t="s">
        <v>470</v>
      </c>
      <c r="B1959" s="27" t="s">
        <v>2530</v>
      </c>
      <c r="C1959" s="26">
        <v>2019</v>
      </c>
      <c r="D1959" s="26"/>
      <c r="E1959" s="26">
        <v>11</v>
      </c>
      <c r="F1959" s="26">
        <v>15</v>
      </c>
    </row>
    <row r="1960" spans="1:6" s="29" customFormat="1" ht="47.25" hidden="1" outlineLevel="1">
      <c r="A1960" s="26" t="s">
        <v>470</v>
      </c>
      <c r="B1960" s="27" t="s">
        <v>2531</v>
      </c>
      <c r="C1960" s="26">
        <v>2019</v>
      </c>
      <c r="D1960" s="26"/>
      <c r="E1960" s="26">
        <v>118</v>
      </c>
      <c r="F1960" s="26">
        <v>31</v>
      </c>
    </row>
    <row r="1961" spans="1:6" s="29" customFormat="1" ht="47.25" hidden="1" outlineLevel="1">
      <c r="A1961" s="26" t="s">
        <v>470</v>
      </c>
      <c r="B1961" s="27" t="s">
        <v>2532</v>
      </c>
      <c r="C1961" s="26">
        <v>2019</v>
      </c>
      <c r="D1961" s="26"/>
      <c r="E1961" s="26">
        <v>235</v>
      </c>
      <c r="F1961" s="26">
        <v>50</v>
      </c>
    </row>
    <row r="1962" spans="1:6" s="29" customFormat="1" ht="63" hidden="1" outlineLevel="1">
      <c r="A1962" s="26" t="s">
        <v>470</v>
      </c>
      <c r="B1962" s="27" t="s">
        <v>2533</v>
      </c>
      <c r="C1962" s="26">
        <v>2019</v>
      </c>
      <c r="D1962" s="26"/>
      <c r="E1962" s="26">
        <v>395</v>
      </c>
      <c r="F1962" s="26">
        <v>93</v>
      </c>
    </row>
    <row r="1963" spans="1:6" s="29" customFormat="1" ht="63" hidden="1" outlineLevel="1">
      <c r="A1963" s="26" t="s">
        <v>470</v>
      </c>
      <c r="B1963" s="27" t="s">
        <v>2534</v>
      </c>
      <c r="C1963" s="26">
        <v>2019</v>
      </c>
      <c r="D1963" s="26"/>
      <c r="E1963" s="26">
        <v>218</v>
      </c>
      <c r="F1963" s="26">
        <v>48</v>
      </c>
    </row>
    <row r="1964" spans="1:6" s="29" customFormat="1" ht="94.5" hidden="1" outlineLevel="1">
      <c r="A1964" s="26" t="s">
        <v>470</v>
      </c>
      <c r="B1964" s="27" t="s">
        <v>2535</v>
      </c>
      <c r="C1964" s="26">
        <v>2019</v>
      </c>
      <c r="D1964" s="26"/>
      <c r="E1964" s="26">
        <v>233</v>
      </c>
      <c r="F1964" s="26">
        <v>80</v>
      </c>
    </row>
    <row r="1965" spans="1:6" s="29" customFormat="1" ht="110.25" hidden="1" outlineLevel="1">
      <c r="A1965" s="26" t="s">
        <v>470</v>
      </c>
      <c r="B1965" s="27" t="s">
        <v>2536</v>
      </c>
      <c r="C1965" s="26">
        <v>2019</v>
      </c>
      <c r="D1965" s="26"/>
      <c r="E1965" s="26">
        <v>171</v>
      </c>
      <c r="F1965" s="26">
        <v>40</v>
      </c>
    </row>
    <row r="1966" spans="1:6" s="29" customFormat="1" ht="110.25" hidden="1" outlineLevel="1">
      <c r="A1966" s="26" t="s">
        <v>470</v>
      </c>
      <c r="B1966" s="27" t="s">
        <v>2537</v>
      </c>
      <c r="C1966" s="26">
        <v>2019</v>
      </c>
      <c r="D1966" s="26"/>
      <c r="E1966" s="26">
        <v>170</v>
      </c>
      <c r="F1966" s="26">
        <v>25</v>
      </c>
    </row>
    <row r="1967" spans="1:6" s="29" customFormat="1" ht="126" hidden="1" outlineLevel="1">
      <c r="A1967" s="26" t="s">
        <v>470</v>
      </c>
      <c r="B1967" s="27" t="s">
        <v>2538</v>
      </c>
      <c r="C1967" s="26">
        <v>2019</v>
      </c>
      <c r="D1967" s="26"/>
      <c r="E1967" s="26">
        <v>9</v>
      </c>
      <c r="F1967" s="26">
        <v>52</v>
      </c>
    </row>
    <row r="1968" spans="1:6" s="29" customFormat="1" ht="126" hidden="1" outlineLevel="1">
      <c r="A1968" s="26" t="s">
        <v>470</v>
      </c>
      <c r="B1968" s="27" t="s">
        <v>2539</v>
      </c>
      <c r="C1968" s="26">
        <v>2019</v>
      </c>
      <c r="D1968" s="26"/>
      <c r="E1968" s="26">
        <v>2</v>
      </c>
      <c r="F1968" s="26">
        <v>60</v>
      </c>
    </row>
    <row r="1969" spans="1:6" s="29" customFormat="1" ht="78.75" hidden="1" outlineLevel="1">
      <c r="A1969" s="26" t="s">
        <v>470</v>
      </c>
      <c r="B1969" s="27" t="s">
        <v>2540</v>
      </c>
      <c r="C1969" s="26">
        <v>2019</v>
      </c>
      <c r="D1969" s="26"/>
      <c r="E1969" s="26">
        <v>180</v>
      </c>
      <c r="F1969" s="26">
        <v>30</v>
      </c>
    </row>
    <row r="1970" spans="1:6" s="29" customFormat="1" ht="126" hidden="1" outlineLevel="1">
      <c r="A1970" s="26" t="s">
        <v>470</v>
      </c>
      <c r="B1970" s="27" t="s">
        <v>2541</v>
      </c>
      <c r="C1970" s="26">
        <v>2019</v>
      </c>
      <c r="D1970" s="26"/>
      <c r="E1970" s="26">
        <v>5</v>
      </c>
      <c r="F1970" s="26">
        <v>70</v>
      </c>
    </row>
    <row r="1971" spans="1:6" s="29" customFormat="1" ht="78.75" hidden="1" outlineLevel="1">
      <c r="A1971" s="26" t="s">
        <v>470</v>
      </c>
      <c r="B1971" s="27" t="s">
        <v>2542</v>
      </c>
      <c r="C1971" s="26">
        <v>2019</v>
      </c>
      <c r="D1971" s="26"/>
      <c r="E1971" s="26">
        <v>3</v>
      </c>
      <c r="F1971" s="26">
        <v>150</v>
      </c>
    </row>
    <row r="1972" spans="1:6" s="29" customFormat="1" ht="63" hidden="1" outlineLevel="1">
      <c r="A1972" s="26" t="s">
        <v>470</v>
      </c>
      <c r="B1972" s="27" t="s">
        <v>2543</v>
      </c>
      <c r="C1972" s="26">
        <v>2019</v>
      </c>
      <c r="D1972" s="26"/>
      <c r="E1972" s="26">
        <v>65</v>
      </c>
      <c r="F1972" s="26">
        <v>15</v>
      </c>
    </row>
    <row r="1973" spans="1:6" s="29" customFormat="1" ht="110.25" hidden="1" outlineLevel="1">
      <c r="A1973" s="26" t="s">
        <v>470</v>
      </c>
      <c r="B1973" s="27" t="s">
        <v>2544</v>
      </c>
      <c r="C1973" s="26">
        <v>2019</v>
      </c>
      <c r="D1973" s="26"/>
      <c r="E1973" s="26">
        <v>471</v>
      </c>
      <c r="F1973" s="26">
        <v>15</v>
      </c>
    </row>
    <row r="1974" spans="1:6" s="29" customFormat="1" ht="63" hidden="1" outlineLevel="1">
      <c r="A1974" s="26" t="s">
        <v>470</v>
      </c>
      <c r="B1974" s="27" t="s">
        <v>2545</v>
      </c>
      <c r="C1974" s="26">
        <v>2019</v>
      </c>
      <c r="D1974" s="26"/>
      <c r="E1974" s="26">
        <v>471</v>
      </c>
      <c r="F1974" s="26">
        <v>45</v>
      </c>
    </row>
    <row r="1975" spans="1:6" s="29" customFormat="1" ht="63" hidden="1" outlineLevel="1">
      <c r="A1975" s="26" t="s">
        <v>470</v>
      </c>
      <c r="B1975" s="27" t="s">
        <v>2546</v>
      </c>
      <c r="C1975" s="26">
        <v>2019</v>
      </c>
      <c r="D1975" s="26"/>
      <c r="E1975" s="26">
        <v>904</v>
      </c>
      <c r="F1975" s="26">
        <v>5</v>
      </c>
    </row>
    <row r="1976" spans="1:6" s="29" customFormat="1" ht="63" hidden="1" outlineLevel="1">
      <c r="A1976" s="26" t="s">
        <v>470</v>
      </c>
      <c r="B1976" s="27" t="s">
        <v>2547</v>
      </c>
      <c r="C1976" s="26">
        <v>2019</v>
      </c>
      <c r="D1976" s="26"/>
      <c r="E1976" s="26">
        <v>177</v>
      </c>
      <c r="F1976" s="26">
        <v>40</v>
      </c>
    </row>
    <row r="1977" spans="1:6" s="29" customFormat="1" ht="63" hidden="1" outlineLevel="1">
      <c r="A1977" s="26" t="s">
        <v>470</v>
      </c>
      <c r="B1977" s="27" t="s">
        <v>2548</v>
      </c>
      <c r="C1977" s="26">
        <v>2019</v>
      </c>
      <c r="D1977" s="26"/>
      <c r="E1977" s="26">
        <v>320</v>
      </c>
      <c r="F1977" s="26">
        <v>15</v>
      </c>
    </row>
    <row r="1978" spans="1:6" s="29" customFormat="1" ht="63" hidden="1" outlineLevel="1">
      <c r="A1978" s="26" t="s">
        <v>470</v>
      </c>
      <c r="B1978" s="27" t="s">
        <v>2549</v>
      </c>
      <c r="C1978" s="26">
        <v>2019</v>
      </c>
      <c r="D1978" s="26"/>
      <c r="E1978" s="26">
        <v>356</v>
      </c>
      <c r="F1978" s="26">
        <v>135</v>
      </c>
    </row>
    <row r="1979" spans="1:6" s="29" customFormat="1" ht="63" hidden="1" outlineLevel="1">
      <c r="A1979" s="26" t="s">
        <v>470</v>
      </c>
      <c r="B1979" s="27" t="s">
        <v>2550</v>
      </c>
      <c r="C1979" s="26">
        <v>2019</v>
      </c>
      <c r="D1979" s="26"/>
      <c r="E1979" s="26">
        <v>549</v>
      </c>
      <c r="F1979" s="26">
        <v>15</v>
      </c>
    </row>
    <row r="1980" spans="1:6" s="29" customFormat="1" ht="63" hidden="1" outlineLevel="1">
      <c r="A1980" s="26" t="s">
        <v>470</v>
      </c>
      <c r="B1980" s="27" t="s">
        <v>2551</v>
      </c>
      <c r="C1980" s="26">
        <v>2019</v>
      </c>
      <c r="D1980" s="26"/>
      <c r="E1980" s="26">
        <v>863</v>
      </c>
      <c r="F1980" s="26">
        <v>60</v>
      </c>
    </row>
    <row r="1981" spans="1:6" s="29" customFormat="1" ht="63" hidden="1" outlineLevel="1">
      <c r="A1981" s="26" t="s">
        <v>470</v>
      </c>
      <c r="B1981" s="27" t="s">
        <v>2552</v>
      </c>
      <c r="C1981" s="26">
        <v>2019</v>
      </c>
      <c r="D1981" s="26"/>
      <c r="E1981" s="26">
        <v>176</v>
      </c>
      <c r="F1981" s="26">
        <v>75</v>
      </c>
    </row>
    <row r="1982" spans="1:6" s="29" customFormat="1" ht="126" hidden="1" outlineLevel="1">
      <c r="A1982" s="26" t="s">
        <v>470</v>
      </c>
      <c r="B1982" s="27" t="s">
        <v>462</v>
      </c>
      <c r="C1982" s="26">
        <v>2020</v>
      </c>
      <c r="D1982" s="26"/>
      <c r="E1982" s="26">
        <v>56</v>
      </c>
      <c r="F1982" s="26">
        <v>15</v>
      </c>
    </row>
    <row r="1983" spans="1:6" s="29" customFormat="1" ht="110.25" hidden="1" outlineLevel="1">
      <c r="A1983" s="26" t="s">
        <v>470</v>
      </c>
      <c r="B1983" s="27" t="s">
        <v>559</v>
      </c>
      <c r="C1983" s="26">
        <v>2020</v>
      </c>
      <c r="D1983" s="26"/>
      <c r="E1983" s="26">
        <v>1359</v>
      </c>
      <c r="F1983" s="26">
        <v>75</v>
      </c>
    </row>
    <row r="1984" spans="1:6" s="29" customFormat="1" ht="94.5" hidden="1" outlineLevel="1">
      <c r="A1984" s="26" t="s">
        <v>470</v>
      </c>
      <c r="B1984" s="27" t="s">
        <v>2553</v>
      </c>
      <c r="C1984" s="26">
        <v>2020</v>
      </c>
      <c r="D1984" s="26"/>
      <c r="E1984" s="26">
        <v>266</v>
      </c>
      <c r="F1984" s="26">
        <v>10</v>
      </c>
    </row>
    <row r="1985" spans="1:6" s="29" customFormat="1" ht="94.5" hidden="1" outlineLevel="1">
      <c r="A1985" s="26" t="s">
        <v>470</v>
      </c>
      <c r="B1985" s="27" t="s">
        <v>2554</v>
      </c>
      <c r="C1985" s="26">
        <v>2020</v>
      </c>
      <c r="D1985" s="26"/>
      <c r="E1985" s="26">
        <v>24</v>
      </c>
      <c r="F1985" s="26">
        <v>65</v>
      </c>
    </row>
    <row r="1986" spans="1:6" s="29" customFormat="1" ht="94.5" hidden="1" outlineLevel="1">
      <c r="A1986" s="26" t="s">
        <v>470</v>
      </c>
      <c r="B1986" s="27" t="s">
        <v>2555</v>
      </c>
      <c r="C1986" s="26">
        <v>2020</v>
      </c>
      <c r="D1986" s="26"/>
      <c r="E1986" s="26">
        <v>4</v>
      </c>
      <c r="F1986" s="26">
        <v>100</v>
      </c>
    </row>
    <row r="1987" spans="1:6" s="29" customFormat="1" ht="78.75" hidden="1" outlineLevel="1">
      <c r="A1987" s="26" t="s">
        <v>470</v>
      </c>
      <c r="B1987" s="27" t="s">
        <v>2556</v>
      </c>
      <c r="C1987" s="26">
        <v>2020</v>
      </c>
      <c r="D1987" s="26"/>
      <c r="E1987" s="26">
        <v>1049</v>
      </c>
      <c r="F1987" s="26">
        <v>15</v>
      </c>
    </row>
    <row r="1988" spans="1:6" s="29" customFormat="1" ht="63" hidden="1" outlineLevel="1">
      <c r="A1988" s="26" t="s">
        <v>470</v>
      </c>
      <c r="B1988" s="27" t="s">
        <v>2557</v>
      </c>
      <c r="C1988" s="26">
        <v>2020</v>
      </c>
      <c r="D1988" s="26"/>
      <c r="E1988" s="26">
        <v>582</v>
      </c>
      <c r="F1988" s="26">
        <v>10</v>
      </c>
    </row>
    <row r="1989" spans="1:6" s="29" customFormat="1" ht="63" hidden="1" outlineLevel="1">
      <c r="A1989" s="26" t="s">
        <v>470</v>
      </c>
      <c r="B1989" s="27" t="s">
        <v>2558</v>
      </c>
      <c r="C1989" s="26">
        <v>2020</v>
      </c>
      <c r="D1989" s="26"/>
      <c r="E1989" s="26">
        <v>697</v>
      </c>
      <c r="F1989" s="26">
        <v>5</v>
      </c>
    </row>
    <row r="1990" spans="1:6" s="29" customFormat="1" ht="94.5" hidden="1" outlineLevel="1">
      <c r="A1990" s="26" t="s">
        <v>470</v>
      </c>
      <c r="B1990" s="27" t="s">
        <v>2559</v>
      </c>
      <c r="C1990" s="26">
        <v>2020</v>
      </c>
      <c r="D1990" s="26"/>
      <c r="E1990" s="26">
        <v>205</v>
      </c>
      <c r="F1990" s="26">
        <v>5</v>
      </c>
    </row>
    <row r="1991" spans="1:6" s="29" customFormat="1" ht="47.25" hidden="1" outlineLevel="1">
      <c r="A1991" s="26" t="s">
        <v>470</v>
      </c>
      <c r="B1991" s="27" t="s">
        <v>2560</v>
      </c>
      <c r="C1991" s="26">
        <v>2020</v>
      </c>
      <c r="D1991" s="26"/>
      <c r="E1991" s="26">
        <v>137</v>
      </c>
      <c r="F1991" s="26">
        <v>15</v>
      </c>
    </row>
    <row r="1992" spans="1:6" s="29" customFormat="1" ht="141.75" hidden="1" outlineLevel="1">
      <c r="A1992" s="26" t="s">
        <v>470</v>
      </c>
      <c r="B1992" s="27" t="s">
        <v>2561</v>
      </c>
      <c r="C1992" s="26">
        <v>2020</v>
      </c>
      <c r="D1992" s="26"/>
      <c r="E1992" s="26">
        <v>5</v>
      </c>
      <c r="F1992" s="26">
        <v>150</v>
      </c>
    </row>
    <row r="1993" spans="1:6" s="29" customFormat="1" ht="78.75" hidden="1" outlineLevel="1">
      <c r="A1993" s="26" t="s">
        <v>470</v>
      </c>
      <c r="B1993" s="27" t="s">
        <v>2562</v>
      </c>
      <c r="C1993" s="26">
        <v>2020</v>
      </c>
      <c r="D1993" s="26"/>
      <c r="E1993" s="26">
        <v>36</v>
      </c>
      <c r="F1993" s="26">
        <v>21.72</v>
      </c>
    </row>
    <row r="1994" spans="1:6" s="29" customFormat="1" ht="110.25" hidden="1" outlineLevel="1">
      <c r="A1994" s="26" t="s">
        <v>470</v>
      </c>
      <c r="B1994" s="27" t="s">
        <v>2213</v>
      </c>
      <c r="C1994" s="26">
        <v>2020</v>
      </c>
      <c r="D1994" s="26"/>
      <c r="E1994" s="26">
        <v>263</v>
      </c>
      <c r="F1994" s="26">
        <v>52</v>
      </c>
    </row>
    <row r="1995" spans="1:6" s="29" customFormat="1" ht="110.25" hidden="1" outlineLevel="1">
      <c r="A1995" s="26" t="s">
        <v>470</v>
      </c>
      <c r="B1995" s="27" t="s">
        <v>2563</v>
      </c>
      <c r="C1995" s="26">
        <v>2020</v>
      </c>
      <c r="D1995" s="26"/>
      <c r="E1995" s="26">
        <v>200</v>
      </c>
      <c r="F1995" s="26">
        <v>15</v>
      </c>
    </row>
    <row r="1996" spans="1:6" s="29" customFormat="1" ht="78.75" hidden="1" outlineLevel="1">
      <c r="A1996" s="26" t="s">
        <v>470</v>
      </c>
      <c r="B1996" s="27" t="s">
        <v>2564</v>
      </c>
      <c r="C1996" s="26">
        <v>2020</v>
      </c>
      <c r="D1996" s="26"/>
      <c r="E1996" s="26">
        <v>147</v>
      </c>
      <c r="F1996" s="26">
        <v>5</v>
      </c>
    </row>
    <row r="1997" spans="1:6" s="29" customFormat="1" ht="94.5" hidden="1" outlineLevel="1">
      <c r="A1997" s="26" t="s">
        <v>470</v>
      </c>
      <c r="B1997" s="27" t="s">
        <v>2565</v>
      </c>
      <c r="C1997" s="26">
        <v>2020</v>
      </c>
      <c r="D1997" s="26"/>
      <c r="E1997" s="26">
        <v>279</v>
      </c>
      <c r="F1997" s="26">
        <v>35</v>
      </c>
    </row>
    <row r="1998" spans="1:6" s="29" customFormat="1" ht="94.5" hidden="1" outlineLevel="1">
      <c r="A1998" s="26" t="s">
        <v>470</v>
      </c>
      <c r="B1998" s="27" t="s">
        <v>2566</v>
      </c>
      <c r="C1998" s="26">
        <v>2020</v>
      </c>
      <c r="D1998" s="26"/>
      <c r="E1998" s="26">
        <v>526</v>
      </c>
      <c r="F1998" s="26">
        <v>15</v>
      </c>
    </row>
    <row r="1999" spans="1:6" s="29" customFormat="1" ht="94.5" hidden="1" outlineLevel="1">
      <c r="A1999" s="26" t="s">
        <v>470</v>
      </c>
      <c r="B1999" s="27" t="s">
        <v>2567</v>
      </c>
      <c r="C1999" s="26">
        <v>2020</v>
      </c>
      <c r="D1999" s="26"/>
      <c r="E1999" s="26">
        <v>1010</v>
      </c>
      <c r="F1999" s="26">
        <v>30</v>
      </c>
    </row>
    <row r="2000" spans="1:6" s="29" customFormat="1" ht="141.75" hidden="1" outlineLevel="1">
      <c r="A2000" s="26" t="s">
        <v>470</v>
      </c>
      <c r="B2000" s="27" t="s">
        <v>2568</v>
      </c>
      <c r="C2000" s="26">
        <v>2020</v>
      </c>
      <c r="D2000" s="26"/>
      <c r="E2000" s="26">
        <v>5</v>
      </c>
      <c r="F2000" s="26">
        <v>100</v>
      </c>
    </row>
    <row r="2001" spans="1:6" s="29" customFormat="1" ht="94.5" hidden="1" outlineLevel="1">
      <c r="A2001" s="26" t="s">
        <v>470</v>
      </c>
      <c r="B2001" s="27" t="s">
        <v>2569</v>
      </c>
      <c r="C2001" s="26">
        <v>2020</v>
      </c>
      <c r="D2001" s="26"/>
      <c r="E2001" s="26">
        <v>501</v>
      </c>
      <c r="F2001" s="26">
        <v>13</v>
      </c>
    </row>
    <row r="2002" spans="1:6" s="29" customFormat="1" ht="78.75" hidden="1" outlineLevel="1">
      <c r="A2002" s="26" t="s">
        <v>470</v>
      </c>
      <c r="B2002" s="27" t="s">
        <v>2570</v>
      </c>
      <c r="C2002" s="26">
        <v>2020</v>
      </c>
      <c r="D2002" s="26"/>
      <c r="E2002" s="26">
        <v>330</v>
      </c>
      <c r="F2002" s="26">
        <v>100</v>
      </c>
    </row>
    <row r="2003" spans="1:6" s="29" customFormat="1" ht="126" hidden="1" outlineLevel="1">
      <c r="A2003" s="26" t="s">
        <v>470</v>
      </c>
      <c r="B2003" s="27" t="s">
        <v>2216</v>
      </c>
      <c r="C2003" s="26">
        <v>2020</v>
      </c>
      <c r="D2003" s="26"/>
      <c r="E2003" s="26">
        <v>25</v>
      </c>
      <c r="F2003" s="26">
        <v>15</v>
      </c>
    </row>
    <row r="2004" spans="1:6" s="29" customFormat="1" ht="94.5" hidden="1" outlineLevel="1">
      <c r="A2004" s="26" t="s">
        <v>470</v>
      </c>
      <c r="B2004" s="27" t="s">
        <v>2571</v>
      </c>
      <c r="C2004" s="26">
        <v>2020</v>
      </c>
      <c r="D2004" s="26"/>
      <c r="E2004" s="26">
        <v>408</v>
      </c>
      <c r="F2004" s="26">
        <v>15</v>
      </c>
    </row>
    <row r="2005" spans="1:6" s="29" customFormat="1" ht="126" hidden="1" outlineLevel="1">
      <c r="A2005" s="26" t="s">
        <v>470</v>
      </c>
      <c r="B2005" s="27" t="s">
        <v>2572</v>
      </c>
      <c r="C2005" s="26">
        <v>2020</v>
      </c>
      <c r="D2005" s="26"/>
      <c r="E2005" s="26">
        <v>95</v>
      </c>
      <c r="F2005" s="26">
        <v>5</v>
      </c>
    </row>
    <row r="2006" spans="1:6" s="29" customFormat="1" ht="94.5" hidden="1" outlineLevel="1">
      <c r="A2006" s="26" t="s">
        <v>470</v>
      </c>
      <c r="B2006" s="27" t="s">
        <v>2573</v>
      </c>
      <c r="C2006" s="26">
        <v>2020</v>
      </c>
      <c r="D2006" s="26"/>
      <c r="E2006" s="26">
        <v>330</v>
      </c>
      <c r="F2006" s="26">
        <v>100</v>
      </c>
    </row>
    <row r="2007" spans="1:6" s="29" customFormat="1" ht="110.25" hidden="1" outlineLevel="1">
      <c r="A2007" s="26" t="s">
        <v>470</v>
      </c>
      <c r="B2007" s="27" t="s">
        <v>2574</v>
      </c>
      <c r="C2007" s="26">
        <v>2020</v>
      </c>
      <c r="D2007" s="26"/>
      <c r="E2007" s="26">
        <v>7</v>
      </c>
      <c r="F2007" s="26">
        <v>145</v>
      </c>
    </row>
    <row r="2008" spans="1:6" s="29" customFormat="1" ht="110.25" hidden="1" outlineLevel="1">
      <c r="A2008" s="26" t="s">
        <v>470</v>
      </c>
      <c r="B2008" s="27" t="s">
        <v>2575</v>
      </c>
      <c r="C2008" s="26">
        <v>2020</v>
      </c>
      <c r="D2008" s="26"/>
      <c r="E2008" s="26">
        <v>30</v>
      </c>
      <c r="F2008" s="26">
        <v>15</v>
      </c>
    </row>
    <row r="2009" spans="1:6" s="29" customFormat="1" ht="141.75" hidden="1" outlineLevel="1">
      <c r="A2009" s="26" t="s">
        <v>470</v>
      </c>
      <c r="B2009" s="27" t="s">
        <v>2576</v>
      </c>
      <c r="C2009" s="26">
        <v>2020</v>
      </c>
      <c r="D2009" s="26"/>
      <c r="E2009" s="26">
        <v>10</v>
      </c>
      <c r="F2009" s="26">
        <v>15</v>
      </c>
    </row>
    <row r="2010" spans="1:6" s="29" customFormat="1" ht="110.25" hidden="1" outlineLevel="1">
      <c r="A2010" s="26" t="s">
        <v>470</v>
      </c>
      <c r="B2010" s="27" t="s">
        <v>2577</v>
      </c>
      <c r="C2010" s="26">
        <v>2020</v>
      </c>
      <c r="D2010" s="26"/>
      <c r="E2010" s="26">
        <v>5</v>
      </c>
      <c r="F2010" s="26">
        <v>15</v>
      </c>
    </row>
    <row r="2011" spans="1:6" s="29" customFormat="1" ht="94.5" hidden="1" outlineLevel="1">
      <c r="A2011" s="26" t="s">
        <v>470</v>
      </c>
      <c r="B2011" s="27" t="s">
        <v>2578</v>
      </c>
      <c r="C2011" s="26">
        <v>2020</v>
      </c>
      <c r="D2011" s="26"/>
      <c r="E2011" s="26">
        <v>90</v>
      </c>
      <c r="F2011" s="26">
        <v>15</v>
      </c>
    </row>
    <row r="2012" spans="1:6" s="29" customFormat="1" ht="110.25" hidden="1" outlineLevel="1">
      <c r="A2012" s="26" t="s">
        <v>470</v>
      </c>
      <c r="B2012" s="27" t="s">
        <v>2579</v>
      </c>
      <c r="C2012" s="26">
        <v>2020</v>
      </c>
      <c r="D2012" s="26"/>
      <c r="E2012" s="26">
        <v>15</v>
      </c>
      <c r="F2012" s="26">
        <v>145</v>
      </c>
    </row>
    <row r="2013" spans="1:6" s="29" customFormat="1" ht="126" hidden="1" outlineLevel="1">
      <c r="A2013" s="26" t="s">
        <v>470</v>
      </c>
      <c r="B2013" s="27" t="s">
        <v>2580</v>
      </c>
      <c r="C2013" s="26">
        <v>2020</v>
      </c>
      <c r="D2013" s="26"/>
      <c r="E2013" s="26">
        <v>175</v>
      </c>
      <c r="F2013" s="26">
        <v>50</v>
      </c>
    </row>
    <row r="2014" spans="1:6" s="29" customFormat="1" ht="94.5" hidden="1" outlineLevel="1">
      <c r="A2014" s="26" t="s">
        <v>470</v>
      </c>
      <c r="B2014" s="27" t="s">
        <v>2218</v>
      </c>
      <c r="C2014" s="26">
        <v>2020</v>
      </c>
      <c r="D2014" s="26"/>
      <c r="E2014" s="26">
        <v>542</v>
      </c>
      <c r="F2014" s="26">
        <v>300</v>
      </c>
    </row>
    <row r="2015" spans="1:6" s="29" customFormat="1" ht="94.5" hidden="1" outlineLevel="1">
      <c r="A2015" s="26" t="s">
        <v>470</v>
      </c>
      <c r="B2015" s="27" t="s">
        <v>2219</v>
      </c>
      <c r="C2015" s="26">
        <v>2020</v>
      </c>
      <c r="D2015" s="26"/>
      <c r="E2015" s="26">
        <v>860</v>
      </c>
      <c r="F2015" s="26">
        <v>75</v>
      </c>
    </row>
    <row r="2016" spans="1:6" s="29" customFormat="1" ht="78.75" hidden="1" outlineLevel="1">
      <c r="A2016" s="26" t="s">
        <v>470</v>
      </c>
      <c r="B2016" s="27" t="s">
        <v>2220</v>
      </c>
      <c r="C2016" s="26">
        <v>2020</v>
      </c>
      <c r="D2016" s="26"/>
      <c r="E2016" s="26">
        <v>10</v>
      </c>
      <c r="F2016" s="26">
        <v>100</v>
      </c>
    </row>
    <row r="2017" spans="1:6" s="29" customFormat="1" ht="94.5" hidden="1" outlineLevel="1">
      <c r="A2017" s="26" t="s">
        <v>470</v>
      </c>
      <c r="B2017" s="27" t="s">
        <v>2221</v>
      </c>
      <c r="C2017" s="26">
        <v>2020</v>
      </c>
      <c r="D2017" s="26"/>
      <c r="E2017" s="26">
        <v>1328</v>
      </c>
      <c r="F2017" s="26">
        <v>642</v>
      </c>
    </row>
    <row r="2018" spans="1:6" s="29" customFormat="1" ht="94.5" hidden="1" outlineLevel="1">
      <c r="A2018" s="26" t="s">
        <v>470</v>
      </c>
      <c r="B2018" s="27" t="s">
        <v>2581</v>
      </c>
      <c r="C2018" s="26">
        <v>2020</v>
      </c>
      <c r="D2018" s="26"/>
      <c r="E2018" s="26">
        <v>3</v>
      </c>
      <c r="F2018" s="26">
        <v>15</v>
      </c>
    </row>
    <row r="2019" spans="1:6" s="29" customFormat="1" ht="78.75" hidden="1" outlineLevel="1">
      <c r="A2019" s="26" t="s">
        <v>470</v>
      </c>
      <c r="B2019" s="27" t="s">
        <v>2582</v>
      </c>
      <c r="C2019" s="26">
        <v>2020</v>
      </c>
      <c r="D2019" s="26"/>
      <c r="E2019" s="26">
        <v>571</v>
      </c>
      <c r="F2019" s="26">
        <v>285</v>
      </c>
    </row>
    <row r="2020" spans="1:6" s="29" customFormat="1" ht="94.5" hidden="1" outlineLevel="1">
      <c r="A2020" s="26" t="s">
        <v>470</v>
      </c>
      <c r="B2020" s="27" t="s">
        <v>1878</v>
      </c>
      <c r="C2020" s="26">
        <v>2020</v>
      </c>
      <c r="D2020" s="26"/>
      <c r="E2020" s="26">
        <v>177</v>
      </c>
      <c r="F2020" s="26">
        <v>100</v>
      </c>
    </row>
    <row r="2021" spans="1:6" s="29" customFormat="1" ht="78.75" hidden="1" outlineLevel="1">
      <c r="A2021" s="26" t="s">
        <v>470</v>
      </c>
      <c r="B2021" s="27" t="s">
        <v>2222</v>
      </c>
      <c r="C2021" s="26">
        <v>2020</v>
      </c>
      <c r="D2021" s="26"/>
      <c r="E2021" s="26">
        <v>525</v>
      </c>
      <c r="F2021" s="26">
        <v>90</v>
      </c>
    </row>
    <row r="2022" spans="1:6" s="29" customFormat="1" ht="78.75" hidden="1" outlineLevel="1">
      <c r="A2022" s="26" t="s">
        <v>470</v>
      </c>
      <c r="B2022" s="27" t="s">
        <v>2583</v>
      </c>
      <c r="C2022" s="26">
        <v>2020</v>
      </c>
      <c r="D2022" s="26"/>
      <c r="E2022" s="26">
        <v>65</v>
      </c>
      <c r="F2022" s="26">
        <v>15</v>
      </c>
    </row>
    <row r="2023" spans="1:6" s="29" customFormat="1" ht="78.75" hidden="1" outlineLevel="1">
      <c r="A2023" s="26" t="s">
        <v>470</v>
      </c>
      <c r="B2023" s="27" t="s">
        <v>2584</v>
      </c>
      <c r="C2023" s="26">
        <v>2020</v>
      </c>
      <c r="D2023" s="26"/>
      <c r="E2023" s="26">
        <v>523</v>
      </c>
      <c r="F2023" s="26">
        <v>15</v>
      </c>
    </row>
    <row r="2024" spans="1:6" s="29" customFormat="1" ht="78.75" hidden="1" outlineLevel="1">
      <c r="A2024" s="26" t="s">
        <v>470</v>
      </c>
      <c r="B2024" s="27" t="s">
        <v>2224</v>
      </c>
      <c r="C2024" s="26">
        <v>2020</v>
      </c>
      <c r="D2024" s="26"/>
      <c r="E2024" s="26">
        <v>157</v>
      </c>
      <c r="F2024" s="26">
        <v>150</v>
      </c>
    </row>
    <row r="2025" spans="1:6" s="29" customFormat="1" ht="94.5" hidden="1" outlineLevel="1">
      <c r="A2025" s="26" t="s">
        <v>470</v>
      </c>
      <c r="B2025" s="27" t="s">
        <v>2225</v>
      </c>
      <c r="C2025" s="26">
        <v>2020</v>
      </c>
      <c r="D2025" s="26"/>
      <c r="E2025" s="26">
        <v>940</v>
      </c>
      <c r="F2025" s="26">
        <v>172.5</v>
      </c>
    </row>
    <row r="2026" spans="1:6" s="29" customFormat="1" ht="78.75" hidden="1" outlineLevel="1">
      <c r="A2026" s="26" t="s">
        <v>470</v>
      </c>
      <c r="B2026" s="27" t="s">
        <v>2585</v>
      </c>
      <c r="C2026" s="26">
        <v>2020</v>
      </c>
      <c r="D2026" s="26"/>
      <c r="E2026" s="26">
        <v>70</v>
      </c>
      <c r="F2026" s="26">
        <v>15</v>
      </c>
    </row>
    <row r="2027" spans="1:6" s="29" customFormat="1" ht="78.75" hidden="1" outlineLevel="1">
      <c r="A2027" s="26" t="s">
        <v>470</v>
      </c>
      <c r="B2027" s="27" t="s">
        <v>2586</v>
      </c>
      <c r="C2027" s="26">
        <v>2020</v>
      </c>
      <c r="D2027" s="26"/>
      <c r="E2027" s="26">
        <v>270</v>
      </c>
      <c r="F2027" s="26">
        <v>15</v>
      </c>
    </row>
    <row r="2028" spans="1:6" s="29" customFormat="1" ht="94.5" hidden="1" outlineLevel="1">
      <c r="A2028" s="26" t="s">
        <v>470</v>
      </c>
      <c r="B2028" s="27" t="s">
        <v>2227</v>
      </c>
      <c r="C2028" s="26">
        <v>2020</v>
      </c>
      <c r="D2028" s="26"/>
      <c r="E2028" s="26">
        <v>4</v>
      </c>
      <c r="F2028" s="26">
        <v>60</v>
      </c>
    </row>
    <row r="2029" spans="1:6" s="29" customFormat="1" ht="94.5" hidden="1" outlineLevel="1">
      <c r="A2029" s="26" t="s">
        <v>470</v>
      </c>
      <c r="B2029" s="27" t="s">
        <v>2228</v>
      </c>
      <c r="C2029" s="26">
        <v>2020</v>
      </c>
      <c r="D2029" s="26"/>
      <c r="E2029" s="26">
        <v>341</v>
      </c>
      <c r="F2029" s="26">
        <v>180</v>
      </c>
    </row>
    <row r="2030" spans="1:6" s="29" customFormat="1" ht="94.5" hidden="1" outlineLevel="1">
      <c r="A2030" s="26" t="s">
        <v>470</v>
      </c>
      <c r="B2030" s="27" t="s">
        <v>2229</v>
      </c>
      <c r="C2030" s="26">
        <v>2020</v>
      </c>
      <c r="D2030" s="26"/>
      <c r="E2030" s="26">
        <v>93</v>
      </c>
      <c r="F2030" s="26">
        <v>150</v>
      </c>
    </row>
    <row r="2031" spans="1:6" s="29" customFormat="1" ht="78.75" hidden="1" outlineLevel="1">
      <c r="A2031" s="26" t="s">
        <v>470</v>
      </c>
      <c r="B2031" s="27" t="s">
        <v>2587</v>
      </c>
      <c r="C2031" s="26">
        <v>2020</v>
      </c>
      <c r="D2031" s="26"/>
      <c r="E2031" s="26">
        <v>3176</v>
      </c>
      <c r="F2031" s="26">
        <v>1440</v>
      </c>
    </row>
    <row r="2032" spans="1:6" s="29" customFormat="1" ht="78.75" hidden="1" outlineLevel="1">
      <c r="A2032" s="26" t="s">
        <v>470</v>
      </c>
      <c r="B2032" s="27" t="s">
        <v>2588</v>
      </c>
      <c r="C2032" s="26">
        <v>2020</v>
      </c>
      <c r="D2032" s="26"/>
      <c r="E2032" s="26">
        <v>201</v>
      </c>
      <c r="F2032" s="26">
        <v>15</v>
      </c>
    </row>
    <row r="2033" spans="1:6" s="29" customFormat="1" ht="94.5" hidden="1" outlineLevel="1">
      <c r="A2033" s="26" t="s">
        <v>470</v>
      </c>
      <c r="B2033" s="27" t="s">
        <v>2231</v>
      </c>
      <c r="C2033" s="26">
        <v>2020</v>
      </c>
      <c r="D2033" s="26"/>
      <c r="E2033" s="26">
        <v>33</v>
      </c>
      <c r="F2033" s="26">
        <v>150</v>
      </c>
    </row>
    <row r="2034" spans="1:6" s="29" customFormat="1" ht="94.5" hidden="1" outlineLevel="1">
      <c r="A2034" s="26" t="s">
        <v>470</v>
      </c>
      <c r="B2034" s="27" t="s">
        <v>2589</v>
      </c>
      <c r="C2034" s="26">
        <v>2020</v>
      </c>
      <c r="D2034" s="26"/>
      <c r="E2034" s="26">
        <v>21</v>
      </c>
      <c r="F2034" s="26">
        <v>50</v>
      </c>
    </row>
    <row r="2035" spans="1:6" s="29" customFormat="1" ht="78.75" hidden="1" outlineLevel="1">
      <c r="A2035" s="26" t="s">
        <v>470</v>
      </c>
      <c r="B2035" s="27" t="s">
        <v>2233</v>
      </c>
      <c r="C2035" s="26">
        <v>2020</v>
      </c>
      <c r="D2035" s="26"/>
      <c r="E2035" s="26">
        <v>121</v>
      </c>
      <c r="F2035" s="26">
        <v>150</v>
      </c>
    </row>
    <row r="2036" spans="1:6" s="29" customFormat="1" ht="94.5" hidden="1" outlineLevel="1">
      <c r="A2036" s="26" t="s">
        <v>470</v>
      </c>
      <c r="B2036" s="27" t="s">
        <v>2234</v>
      </c>
      <c r="C2036" s="26">
        <v>2020</v>
      </c>
      <c r="D2036" s="26"/>
      <c r="E2036" s="26">
        <v>11</v>
      </c>
      <c r="F2036" s="26">
        <v>150</v>
      </c>
    </row>
    <row r="2037" spans="1:6" s="29" customFormat="1" ht="78.75" hidden="1" outlineLevel="1">
      <c r="A2037" s="26" t="s">
        <v>470</v>
      </c>
      <c r="B2037" s="27" t="s">
        <v>2235</v>
      </c>
      <c r="C2037" s="26">
        <v>2020</v>
      </c>
      <c r="D2037" s="26"/>
      <c r="E2037" s="26">
        <v>7</v>
      </c>
      <c r="F2037" s="26">
        <v>40</v>
      </c>
    </row>
    <row r="2038" spans="1:6" s="29" customFormat="1" ht="94.5" hidden="1" outlineLevel="1">
      <c r="A2038" s="26" t="s">
        <v>470</v>
      </c>
      <c r="B2038" s="27" t="s">
        <v>2590</v>
      </c>
      <c r="C2038" s="26">
        <v>2020</v>
      </c>
      <c r="D2038" s="26"/>
      <c r="E2038" s="26">
        <v>12</v>
      </c>
      <c r="F2038" s="26">
        <v>15</v>
      </c>
    </row>
    <row r="2039" spans="1:6" s="29" customFormat="1" ht="110.25" hidden="1" outlineLevel="1">
      <c r="A2039" s="26" t="s">
        <v>470</v>
      </c>
      <c r="B2039" s="27" t="s">
        <v>2230</v>
      </c>
      <c r="C2039" s="26">
        <v>2020</v>
      </c>
      <c r="D2039" s="26"/>
      <c r="E2039" s="26">
        <v>7</v>
      </c>
      <c r="F2039" s="26">
        <v>145</v>
      </c>
    </row>
    <row r="2040" spans="1:6" s="29" customFormat="1" ht="94.5" hidden="1" outlineLevel="1">
      <c r="A2040" s="26" t="s">
        <v>470</v>
      </c>
      <c r="B2040" s="27" t="s">
        <v>2591</v>
      </c>
      <c r="C2040" s="26">
        <v>2020</v>
      </c>
      <c r="D2040" s="26"/>
      <c r="E2040" s="26">
        <v>256</v>
      </c>
      <c r="F2040" s="26">
        <v>290</v>
      </c>
    </row>
    <row r="2041" spans="1:6" s="29" customFormat="1" ht="78.75" hidden="1" outlineLevel="1">
      <c r="A2041" s="26" t="s">
        <v>470</v>
      </c>
      <c r="B2041" s="27" t="s">
        <v>2592</v>
      </c>
      <c r="C2041" s="26">
        <v>2020</v>
      </c>
      <c r="D2041" s="26"/>
      <c r="E2041" s="26">
        <v>196</v>
      </c>
      <c r="F2041" s="26">
        <v>80</v>
      </c>
    </row>
    <row r="2042" spans="1:6" s="29" customFormat="1" ht="78.75" hidden="1" outlineLevel="1">
      <c r="A2042" s="26" t="s">
        <v>470</v>
      </c>
      <c r="B2042" s="27" t="s">
        <v>2593</v>
      </c>
      <c r="C2042" s="26">
        <v>2020</v>
      </c>
      <c r="D2042" s="26"/>
      <c r="E2042" s="26">
        <v>3</v>
      </c>
      <c r="F2042" s="26">
        <v>150</v>
      </c>
    </row>
    <row r="2043" spans="1:6" s="29" customFormat="1" ht="94.5" hidden="1" outlineLevel="1">
      <c r="A2043" s="26" t="s">
        <v>470</v>
      </c>
      <c r="B2043" s="27" t="s">
        <v>2594</v>
      </c>
      <c r="C2043" s="26">
        <v>2020</v>
      </c>
      <c r="D2043" s="26"/>
      <c r="E2043" s="26">
        <v>652</v>
      </c>
      <c r="F2043" s="26">
        <v>90</v>
      </c>
    </row>
    <row r="2044" spans="1:6" s="29" customFormat="1" ht="94.5" hidden="1" outlineLevel="1">
      <c r="A2044" s="26" t="s">
        <v>470</v>
      </c>
      <c r="B2044" s="27" t="s">
        <v>2236</v>
      </c>
      <c r="C2044" s="26">
        <v>2020</v>
      </c>
      <c r="D2044" s="26"/>
      <c r="E2044" s="26">
        <v>65</v>
      </c>
      <c r="F2044" s="26">
        <v>150</v>
      </c>
    </row>
    <row r="2045" spans="1:6" s="29" customFormat="1" ht="110.25" hidden="1" outlineLevel="1">
      <c r="A2045" s="26" t="s">
        <v>470</v>
      </c>
      <c r="B2045" s="27" t="s">
        <v>1981</v>
      </c>
      <c r="C2045" s="26">
        <v>2020</v>
      </c>
      <c r="D2045" s="26"/>
      <c r="E2045" s="26">
        <v>30</v>
      </c>
      <c r="F2045" s="26">
        <v>300</v>
      </c>
    </row>
    <row r="2046" spans="1:6" s="29" customFormat="1" ht="94.5" hidden="1" outlineLevel="1">
      <c r="A2046" s="26" t="s">
        <v>470</v>
      </c>
      <c r="B2046" s="27" t="s">
        <v>2237</v>
      </c>
      <c r="C2046" s="26">
        <v>2020</v>
      </c>
      <c r="D2046" s="26"/>
      <c r="E2046" s="26">
        <v>5</v>
      </c>
      <c r="F2046" s="26">
        <v>150</v>
      </c>
    </row>
    <row r="2047" spans="1:6" s="29" customFormat="1" ht="78.75" hidden="1" outlineLevel="1">
      <c r="A2047" s="26" t="s">
        <v>470</v>
      </c>
      <c r="B2047" s="27" t="s">
        <v>2238</v>
      </c>
      <c r="C2047" s="26">
        <v>2020</v>
      </c>
      <c r="D2047" s="26"/>
      <c r="E2047" s="26">
        <v>52</v>
      </c>
      <c r="F2047" s="26">
        <v>100</v>
      </c>
    </row>
    <row r="2048" spans="1:6" s="29" customFormat="1" ht="78.75" hidden="1" outlineLevel="1">
      <c r="A2048" s="26" t="s">
        <v>470</v>
      </c>
      <c r="B2048" s="27" t="s">
        <v>2595</v>
      </c>
      <c r="C2048" s="26">
        <v>2020</v>
      </c>
      <c r="D2048" s="26"/>
      <c r="E2048" s="26">
        <v>984</v>
      </c>
      <c r="F2048" s="26">
        <v>75</v>
      </c>
    </row>
    <row r="2049" spans="1:6" s="29" customFormat="1" ht="94.5" hidden="1" outlineLevel="1">
      <c r="A2049" s="26" t="s">
        <v>470</v>
      </c>
      <c r="B2049" s="27" t="s">
        <v>2239</v>
      </c>
      <c r="C2049" s="26">
        <v>2020</v>
      </c>
      <c r="D2049" s="26"/>
      <c r="E2049" s="26">
        <v>10</v>
      </c>
      <c r="F2049" s="26">
        <v>150</v>
      </c>
    </row>
    <row r="2050" spans="1:6" s="29" customFormat="1" ht="94.5" hidden="1" outlineLevel="1">
      <c r="A2050" s="26" t="s">
        <v>470</v>
      </c>
      <c r="B2050" s="27" t="s">
        <v>2240</v>
      </c>
      <c r="C2050" s="26">
        <v>2020</v>
      </c>
      <c r="D2050" s="26"/>
      <c r="E2050" s="26">
        <v>7</v>
      </c>
      <c r="F2050" s="26">
        <v>150</v>
      </c>
    </row>
    <row r="2051" spans="1:6" s="29" customFormat="1" ht="63" hidden="1" outlineLevel="1">
      <c r="A2051" s="26" t="s">
        <v>470</v>
      </c>
      <c r="B2051" s="27" t="s">
        <v>2596</v>
      </c>
      <c r="C2051" s="26">
        <v>2020</v>
      </c>
      <c r="D2051" s="26"/>
      <c r="E2051" s="26">
        <v>238</v>
      </c>
      <c r="F2051" s="26">
        <v>128.01</v>
      </c>
    </row>
    <row r="2052" spans="1:6" s="29" customFormat="1" ht="94.5" hidden="1" outlineLevel="1">
      <c r="A2052" s="26" t="s">
        <v>470</v>
      </c>
      <c r="B2052" s="27" t="s">
        <v>2597</v>
      </c>
      <c r="C2052" s="26">
        <v>2020</v>
      </c>
      <c r="D2052" s="26"/>
      <c r="E2052" s="26">
        <v>99</v>
      </c>
      <c r="F2052" s="26">
        <v>14</v>
      </c>
    </row>
    <row r="2053" spans="1:6" s="29" customFormat="1" ht="47.25" hidden="1" outlineLevel="1">
      <c r="A2053" s="26" t="s">
        <v>470</v>
      </c>
      <c r="B2053" s="27" t="s">
        <v>2598</v>
      </c>
      <c r="C2053" s="26">
        <v>2020</v>
      </c>
      <c r="D2053" s="26"/>
      <c r="E2053" s="26">
        <v>203</v>
      </c>
      <c r="F2053" s="26">
        <v>10</v>
      </c>
    </row>
    <row r="2054" spans="1:6" s="29" customFormat="1" ht="141.75" hidden="1" outlineLevel="1">
      <c r="A2054" s="26" t="s">
        <v>470</v>
      </c>
      <c r="B2054" s="27" t="s">
        <v>2017</v>
      </c>
      <c r="C2054" s="26">
        <v>2020</v>
      </c>
      <c r="D2054" s="26"/>
      <c r="E2054" s="26">
        <v>2266</v>
      </c>
      <c r="F2054" s="26">
        <v>1020</v>
      </c>
    </row>
    <row r="2055" spans="1:6" s="29" customFormat="1" ht="94.5" hidden="1" outlineLevel="1">
      <c r="A2055" s="26" t="s">
        <v>470</v>
      </c>
      <c r="B2055" s="27" t="s">
        <v>2599</v>
      </c>
      <c r="C2055" s="26">
        <v>2020</v>
      </c>
      <c r="D2055" s="26"/>
      <c r="E2055" s="26">
        <v>62</v>
      </c>
      <c r="F2055" s="26">
        <v>20</v>
      </c>
    </row>
    <row r="2056" spans="1:6" s="29" customFormat="1" ht="78.75" hidden="1" outlineLevel="1">
      <c r="A2056" s="26" t="s">
        <v>470</v>
      </c>
      <c r="B2056" s="27" t="s">
        <v>2600</v>
      </c>
      <c r="C2056" s="26">
        <v>2020</v>
      </c>
      <c r="D2056" s="26"/>
      <c r="E2056" s="26">
        <v>175</v>
      </c>
      <c r="F2056" s="26">
        <v>8</v>
      </c>
    </row>
    <row r="2057" spans="1:6" s="29" customFormat="1" ht="63" hidden="1" outlineLevel="1">
      <c r="A2057" s="26" t="s">
        <v>470</v>
      </c>
      <c r="B2057" s="27" t="s">
        <v>2601</v>
      </c>
      <c r="C2057" s="26">
        <v>2020</v>
      </c>
      <c r="D2057" s="26"/>
      <c r="E2057" s="26">
        <v>141</v>
      </c>
      <c r="F2057" s="26">
        <v>15</v>
      </c>
    </row>
    <row r="2058" spans="1:6" s="29" customFormat="1" ht="78.75" hidden="1" outlineLevel="1">
      <c r="A2058" s="26" t="s">
        <v>470</v>
      </c>
      <c r="B2058" s="27" t="s">
        <v>2033</v>
      </c>
      <c r="C2058" s="26">
        <v>2020</v>
      </c>
      <c r="D2058" s="26"/>
      <c r="E2058" s="26">
        <v>345</v>
      </c>
      <c r="F2058" s="26">
        <v>90</v>
      </c>
    </row>
    <row r="2059" spans="1:6" s="29" customFormat="1" ht="78.75" hidden="1" outlineLevel="1">
      <c r="A2059" s="26" t="s">
        <v>470</v>
      </c>
      <c r="B2059" s="27" t="s">
        <v>2602</v>
      </c>
      <c r="C2059" s="26">
        <v>2020</v>
      </c>
      <c r="D2059" s="26"/>
      <c r="E2059" s="26">
        <v>30</v>
      </c>
      <c r="F2059" s="26">
        <v>150</v>
      </c>
    </row>
    <row r="2060" spans="1:6" s="29" customFormat="1" ht="94.5" hidden="1" outlineLevel="1">
      <c r="A2060" s="26" t="s">
        <v>470</v>
      </c>
      <c r="B2060" s="27" t="s">
        <v>2241</v>
      </c>
      <c r="C2060" s="26">
        <v>2020</v>
      </c>
      <c r="D2060" s="26"/>
      <c r="E2060" s="26">
        <v>30</v>
      </c>
      <c r="F2060" s="26">
        <v>150</v>
      </c>
    </row>
    <row r="2061" spans="1:6" s="29" customFormat="1" ht="94.5" hidden="1" outlineLevel="1">
      <c r="A2061" s="26" t="s">
        <v>470</v>
      </c>
      <c r="B2061" s="27" t="s">
        <v>2603</v>
      </c>
      <c r="C2061" s="26">
        <v>2020</v>
      </c>
      <c r="D2061" s="26"/>
      <c r="E2061" s="26">
        <v>20</v>
      </c>
      <c r="F2061" s="26">
        <v>150</v>
      </c>
    </row>
    <row r="2062" spans="1:6" s="29" customFormat="1" ht="94.5" hidden="1" outlineLevel="1">
      <c r="A2062" s="26" t="s">
        <v>470</v>
      </c>
      <c r="B2062" s="27" t="s">
        <v>2242</v>
      </c>
      <c r="C2062" s="26">
        <v>2020</v>
      </c>
      <c r="D2062" s="26"/>
      <c r="E2062" s="26">
        <v>350</v>
      </c>
      <c r="F2062" s="26">
        <v>68</v>
      </c>
    </row>
    <row r="2063" spans="1:6" s="29" customFormat="1" ht="94.5" hidden="1" outlineLevel="1">
      <c r="A2063" s="26" t="s">
        <v>470</v>
      </c>
      <c r="B2063" s="27" t="s">
        <v>2604</v>
      </c>
      <c r="C2063" s="26">
        <v>2020</v>
      </c>
      <c r="D2063" s="26"/>
      <c r="E2063" s="26">
        <v>60</v>
      </c>
      <c r="F2063" s="26">
        <v>100</v>
      </c>
    </row>
    <row r="2064" spans="1:6" s="29" customFormat="1" ht="110.25" hidden="1" outlineLevel="1">
      <c r="A2064" s="26" t="s">
        <v>470</v>
      </c>
      <c r="B2064" s="27" t="s">
        <v>2243</v>
      </c>
      <c r="C2064" s="26">
        <v>2020</v>
      </c>
      <c r="D2064" s="26"/>
      <c r="E2064" s="26">
        <v>166</v>
      </c>
      <c r="F2064" s="26">
        <v>30</v>
      </c>
    </row>
    <row r="2065" spans="1:6" s="29" customFormat="1" ht="110.25" hidden="1" outlineLevel="1">
      <c r="A2065" s="26" t="s">
        <v>470</v>
      </c>
      <c r="B2065" s="27" t="s">
        <v>2244</v>
      </c>
      <c r="C2065" s="26">
        <v>2020</v>
      </c>
      <c r="D2065" s="26"/>
      <c r="E2065" s="26">
        <v>438</v>
      </c>
      <c r="F2065" s="26">
        <v>10</v>
      </c>
    </row>
    <row r="2066" spans="1:6" s="29" customFormat="1" ht="63" hidden="1" outlineLevel="1">
      <c r="A2066" s="26" t="s">
        <v>470</v>
      </c>
      <c r="B2066" s="27" t="s">
        <v>2605</v>
      </c>
      <c r="C2066" s="26">
        <v>2020</v>
      </c>
      <c r="D2066" s="26"/>
      <c r="E2066" s="26">
        <v>612</v>
      </c>
      <c r="F2066" s="26">
        <v>5</v>
      </c>
    </row>
    <row r="2067" spans="1:6" s="29" customFormat="1" ht="78.75" hidden="1" outlineLevel="1">
      <c r="A2067" s="26" t="s">
        <v>470</v>
      </c>
      <c r="B2067" s="27" t="s">
        <v>2606</v>
      </c>
      <c r="C2067" s="26">
        <v>2020</v>
      </c>
      <c r="D2067" s="26"/>
      <c r="E2067" s="26">
        <v>381</v>
      </c>
      <c r="F2067" s="26">
        <v>15</v>
      </c>
    </row>
    <row r="2068" spans="1:6" s="29" customFormat="1" ht="78.75" hidden="1" outlineLevel="1">
      <c r="A2068" s="26" t="s">
        <v>470</v>
      </c>
      <c r="B2068" s="27" t="s">
        <v>2245</v>
      </c>
      <c r="C2068" s="26">
        <v>2020</v>
      </c>
      <c r="D2068" s="26"/>
      <c r="E2068" s="26">
        <v>137</v>
      </c>
      <c r="F2068" s="26">
        <v>150</v>
      </c>
    </row>
    <row r="2069" spans="1:6" s="29" customFormat="1" ht="78.75" hidden="1" outlineLevel="1">
      <c r="A2069" s="26" t="s">
        <v>470</v>
      </c>
      <c r="B2069" s="27" t="s">
        <v>2607</v>
      </c>
      <c r="C2069" s="26">
        <v>2020</v>
      </c>
      <c r="D2069" s="26"/>
      <c r="E2069" s="26">
        <v>326</v>
      </c>
      <c r="F2069" s="26">
        <v>90</v>
      </c>
    </row>
    <row r="2070" spans="1:6" s="29" customFormat="1" ht="63" hidden="1" outlineLevel="1">
      <c r="A2070" s="26" t="s">
        <v>470</v>
      </c>
      <c r="B2070" s="27" t="s">
        <v>2608</v>
      </c>
      <c r="C2070" s="26">
        <v>2020</v>
      </c>
      <c r="D2070" s="26"/>
      <c r="E2070" s="26">
        <v>634</v>
      </c>
      <c r="F2070" s="26">
        <v>120</v>
      </c>
    </row>
    <row r="2071" spans="1:6" s="29" customFormat="1" ht="78.75" hidden="1" outlineLevel="1">
      <c r="A2071" s="26" t="s">
        <v>470</v>
      </c>
      <c r="B2071" s="27" t="s">
        <v>2609</v>
      </c>
      <c r="C2071" s="26">
        <v>2020</v>
      </c>
      <c r="D2071" s="26"/>
      <c r="E2071" s="26">
        <v>475</v>
      </c>
      <c r="F2071" s="26">
        <v>30</v>
      </c>
    </row>
    <row r="2072" spans="1:6" s="29" customFormat="1" ht="78.75" hidden="1" outlineLevel="1">
      <c r="A2072" s="26" t="s">
        <v>470</v>
      </c>
      <c r="B2072" s="27" t="s">
        <v>2246</v>
      </c>
      <c r="C2072" s="26">
        <v>2020</v>
      </c>
      <c r="D2072" s="26"/>
      <c r="E2072" s="26">
        <v>45</v>
      </c>
      <c r="F2072" s="26">
        <v>130</v>
      </c>
    </row>
    <row r="2073" spans="1:6" s="29" customFormat="1" ht="94.5" hidden="1" outlineLevel="1">
      <c r="A2073" s="26" t="s">
        <v>470</v>
      </c>
      <c r="B2073" s="27" t="s">
        <v>2610</v>
      </c>
      <c r="C2073" s="26">
        <v>2020</v>
      </c>
      <c r="D2073" s="26"/>
      <c r="E2073" s="26">
        <v>221</v>
      </c>
      <c r="F2073" s="26">
        <v>46.5</v>
      </c>
    </row>
    <row r="2074" spans="1:6" s="29" customFormat="1" ht="94.5" hidden="1" outlineLevel="1">
      <c r="A2074" s="26" t="s">
        <v>470</v>
      </c>
      <c r="B2074" s="27" t="s">
        <v>2611</v>
      </c>
      <c r="C2074" s="26">
        <v>2020</v>
      </c>
      <c r="D2074" s="26"/>
      <c r="E2074" s="26">
        <v>30</v>
      </c>
      <c r="F2074" s="26">
        <v>150</v>
      </c>
    </row>
    <row r="2075" spans="1:6" s="29" customFormat="1" ht="78.75" hidden="1" outlineLevel="1">
      <c r="A2075" s="26" t="s">
        <v>470</v>
      </c>
      <c r="B2075" s="27" t="s">
        <v>2612</v>
      </c>
      <c r="C2075" s="26">
        <v>2020</v>
      </c>
      <c r="D2075" s="26"/>
      <c r="E2075" s="26">
        <v>177</v>
      </c>
      <c r="F2075" s="26">
        <v>35</v>
      </c>
    </row>
    <row r="2076" spans="1:6" s="29" customFormat="1" ht="78.75" hidden="1" outlineLevel="1">
      <c r="A2076" s="26" t="s">
        <v>470</v>
      </c>
      <c r="B2076" s="27" t="s">
        <v>2613</v>
      </c>
      <c r="C2076" s="26">
        <v>2020</v>
      </c>
      <c r="D2076" s="26"/>
      <c r="E2076" s="26">
        <v>100</v>
      </c>
      <c r="F2076" s="26">
        <v>150</v>
      </c>
    </row>
    <row r="2077" spans="1:6" s="29" customFormat="1" ht="78.75" hidden="1" outlineLevel="1">
      <c r="A2077" s="26" t="s">
        <v>470</v>
      </c>
      <c r="B2077" s="27" t="s">
        <v>2247</v>
      </c>
      <c r="C2077" s="26">
        <v>2020</v>
      </c>
      <c r="D2077" s="26"/>
      <c r="E2077" s="26">
        <v>30</v>
      </c>
      <c r="F2077" s="26">
        <v>150</v>
      </c>
    </row>
    <row r="2078" spans="1:6" s="29" customFormat="1" ht="78.75" hidden="1" outlineLevel="1">
      <c r="A2078" s="26" t="s">
        <v>470</v>
      </c>
      <c r="B2078" s="27" t="s">
        <v>2248</v>
      </c>
      <c r="C2078" s="26">
        <v>2020</v>
      </c>
      <c r="D2078" s="26"/>
      <c r="E2078" s="26">
        <v>1456</v>
      </c>
      <c r="F2078" s="26">
        <v>310</v>
      </c>
    </row>
    <row r="2079" spans="1:6" s="29" customFormat="1" ht="94.5" hidden="1" outlineLevel="1">
      <c r="A2079" s="26" t="s">
        <v>470</v>
      </c>
      <c r="B2079" s="27" t="s">
        <v>2614</v>
      </c>
      <c r="C2079" s="26">
        <v>2020</v>
      </c>
      <c r="D2079" s="26"/>
      <c r="E2079" s="26">
        <v>254</v>
      </c>
      <c r="F2079" s="26">
        <v>45</v>
      </c>
    </row>
    <row r="2080" spans="1:6" s="29" customFormat="1" ht="94.5" hidden="1" outlineLevel="1">
      <c r="A2080" s="26" t="s">
        <v>470</v>
      </c>
      <c r="B2080" s="27" t="s">
        <v>2249</v>
      </c>
      <c r="C2080" s="26">
        <v>2020</v>
      </c>
      <c r="D2080" s="26"/>
      <c r="E2080" s="26">
        <v>5</v>
      </c>
      <c r="F2080" s="26">
        <v>150</v>
      </c>
    </row>
    <row r="2081" spans="1:6" s="29" customFormat="1" ht="78.75" hidden="1" outlineLevel="1">
      <c r="A2081" s="26" t="s">
        <v>470</v>
      </c>
      <c r="B2081" s="27" t="s">
        <v>2250</v>
      </c>
      <c r="C2081" s="26">
        <v>2020</v>
      </c>
      <c r="D2081" s="26"/>
      <c r="E2081" s="26">
        <v>46</v>
      </c>
      <c r="F2081" s="26">
        <v>70</v>
      </c>
    </row>
    <row r="2082" spans="1:6" s="29" customFormat="1" ht="78.75" hidden="1" outlineLevel="1">
      <c r="A2082" s="26" t="s">
        <v>470</v>
      </c>
      <c r="B2082" s="27" t="s">
        <v>2615</v>
      </c>
      <c r="C2082" s="26">
        <v>2020</v>
      </c>
      <c r="D2082" s="26"/>
      <c r="E2082" s="26">
        <v>230</v>
      </c>
      <c r="F2082" s="26">
        <v>10</v>
      </c>
    </row>
    <row r="2083" spans="1:6" s="29" customFormat="1" ht="94.5" hidden="1" outlineLevel="1">
      <c r="A2083" s="26" t="s">
        <v>470</v>
      </c>
      <c r="B2083" s="27" t="s">
        <v>2251</v>
      </c>
      <c r="C2083" s="26">
        <v>2020</v>
      </c>
      <c r="D2083" s="26"/>
      <c r="E2083" s="26">
        <v>30</v>
      </c>
      <c r="F2083" s="26">
        <v>150</v>
      </c>
    </row>
    <row r="2084" spans="1:6" s="29" customFormat="1" ht="94.5" hidden="1" outlineLevel="1">
      <c r="A2084" s="26" t="s">
        <v>470</v>
      </c>
      <c r="B2084" s="27" t="s">
        <v>2252</v>
      </c>
      <c r="C2084" s="26">
        <v>2020</v>
      </c>
      <c r="D2084" s="26"/>
      <c r="E2084" s="26">
        <v>172</v>
      </c>
      <c r="F2084" s="26">
        <v>70</v>
      </c>
    </row>
    <row r="2085" spans="1:6" s="29" customFormat="1" ht="94.5" hidden="1" outlineLevel="1">
      <c r="A2085" s="26" t="s">
        <v>470</v>
      </c>
      <c r="B2085" s="27" t="s">
        <v>2253</v>
      </c>
      <c r="C2085" s="26">
        <v>2020</v>
      </c>
      <c r="D2085" s="26"/>
      <c r="E2085" s="26">
        <v>10</v>
      </c>
      <c r="F2085" s="26">
        <v>110</v>
      </c>
    </row>
    <row r="2086" spans="1:6" s="29" customFormat="1" ht="78.75" hidden="1" outlineLevel="1">
      <c r="A2086" s="26" t="s">
        <v>470</v>
      </c>
      <c r="B2086" s="27" t="s">
        <v>2616</v>
      </c>
      <c r="C2086" s="26">
        <v>2020</v>
      </c>
      <c r="D2086" s="26"/>
      <c r="E2086" s="26">
        <v>20</v>
      </c>
      <c r="F2086" s="26">
        <v>60</v>
      </c>
    </row>
    <row r="2087" spans="1:6" s="29" customFormat="1" ht="94.5" hidden="1" outlineLevel="1">
      <c r="A2087" s="26" t="s">
        <v>470</v>
      </c>
      <c r="B2087" s="27" t="s">
        <v>2254</v>
      </c>
      <c r="C2087" s="26">
        <v>2020</v>
      </c>
      <c r="D2087" s="26"/>
      <c r="E2087" s="26">
        <v>20</v>
      </c>
      <c r="F2087" s="26">
        <v>150</v>
      </c>
    </row>
    <row r="2088" spans="1:6" s="29" customFormat="1" ht="110.25" hidden="1" outlineLevel="1">
      <c r="A2088" s="26" t="s">
        <v>470</v>
      </c>
      <c r="B2088" s="27" t="s">
        <v>2256</v>
      </c>
      <c r="C2088" s="26">
        <v>2020</v>
      </c>
      <c r="D2088" s="26"/>
      <c r="E2088" s="26">
        <v>15</v>
      </c>
      <c r="F2088" s="26">
        <v>149</v>
      </c>
    </row>
    <row r="2089" spans="1:6" s="29" customFormat="1" ht="78.75" hidden="1" outlineLevel="1">
      <c r="A2089" s="26" t="s">
        <v>470</v>
      </c>
      <c r="B2089" s="27" t="s">
        <v>2257</v>
      </c>
      <c r="C2089" s="26">
        <v>2020</v>
      </c>
      <c r="D2089" s="26"/>
      <c r="E2089" s="26">
        <v>2612</v>
      </c>
      <c r="F2089" s="26">
        <v>423</v>
      </c>
    </row>
    <row r="2090" spans="1:6" s="29" customFormat="1" ht="47.25" hidden="1" outlineLevel="1">
      <c r="A2090" s="26" t="s">
        <v>470</v>
      </c>
      <c r="B2090" s="27" t="s">
        <v>2617</v>
      </c>
      <c r="C2090" s="26">
        <v>2020</v>
      </c>
      <c r="D2090" s="26"/>
      <c r="E2090" s="26">
        <v>150</v>
      </c>
      <c r="F2090" s="26">
        <v>30</v>
      </c>
    </row>
    <row r="2091" spans="1:6" s="29" customFormat="1" ht="78.75" hidden="1" outlineLevel="1">
      <c r="A2091" s="26" t="s">
        <v>470</v>
      </c>
      <c r="B2091" s="27" t="s">
        <v>2259</v>
      </c>
      <c r="C2091" s="26">
        <v>2020</v>
      </c>
      <c r="D2091" s="26"/>
      <c r="E2091" s="26">
        <v>42</v>
      </c>
      <c r="F2091" s="26">
        <v>100</v>
      </c>
    </row>
    <row r="2092" spans="1:6" s="29" customFormat="1" ht="94.5" hidden="1" outlineLevel="1">
      <c r="A2092" s="26" t="s">
        <v>470</v>
      </c>
      <c r="B2092" s="27" t="s">
        <v>2260</v>
      </c>
      <c r="C2092" s="26">
        <v>2020</v>
      </c>
      <c r="D2092" s="26"/>
      <c r="E2092" s="26">
        <v>20</v>
      </c>
      <c r="F2092" s="26">
        <v>368</v>
      </c>
    </row>
    <row r="2093" spans="1:6" s="29" customFormat="1" ht="78.75" hidden="1" outlineLevel="1">
      <c r="A2093" s="26" t="s">
        <v>470</v>
      </c>
      <c r="B2093" s="27" t="s">
        <v>2618</v>
      </c>
      <c r="C2093" s="26">
        <v>2020</v>
      </c>
      <c r="D2093" s="26"/>
      <c r="E2093" s="26">
        <v>100</v>
      </c>
      <c r="F2093" s="26">
        <v>15</v>
      </c>
    </row>
    <row r="2094" spans="1:6" s="29" customFormat="1" ht="78.75" hidden="1" outlineLevel="1">
      <c r="A2094" s="26" t="s">
        <v>470</v>
      </c>
      <c r="B2094" s="27" t="s">
        <v>2619</v>
      </c>
      <c r="C2094" s="26">
        <v>2020</v>
      </c>
      <c r="D2094" s="26"/>
      <c r="E2094" s="26">
        <v>332</v>
      </c>
      <c r="F2094" s="26">
        <v>30</v>
      </c>
    </row>
    <row r="2095" spans="1:6" s="29" customFormat="1" ht="78.75" hidden="1" outlineLevel="1">
      <c r="A2095" s="26" t="s">
        <v>470</v>
      </c>
      <c r="B2095" s="27" t="s">
        <v>2620</v>
      </c>
      <c r="C2095" s="26">
        <v>2020</v>
      </c>
      <c r="D2095" s="26"/>
      <c r="E2095" s="26">
        <v>107</v>
      </c>
      <c r="F2095" s="26">
        <v>80</v>
      </c>
    </row>
    <row r="2096" spans="1:6" s="29" customFormat="1" ht="141.75" hidden="1" outlineLevel="1">
      <c r="A2096" s="26" t="s">
        <v>470</v>
      </c>
      <c r="B2096" s="27" t="s">
        <v>2621</v>
      </c>
      <c r="C2096" s="26">
        <v>2020</v>
      </c>
      <c r="D2096" s="26"/>
      <c r="E2096" s="26">
        <v>155</v>
      </c>
      <c r="F2096" s="26">
        <v>90</v>
      </c>
    </row>
    <row r="2097" spans="1:6" s="29" customFormat="1" ht="78.75" hidden="1" outlineLevel="1">
      <c r="A2097" s="26" t="s">
        <v>470</v>
      </c>
      <c r="B2097" s="27" t="s">
        <v>2622</v>
      </c>
      <c r="C2097" s="26">
        <v>2020</v>
      </c>
      <c r="D2097" s="26"/>
      <c r="E2097" s="26">
        <v>272</v>
      </c>
      <c r="F2097" s="26">
        <v>50</v>
      </c>
    </row>
    <row r="2098" spans="1:6" s="29" customFormat="1" ht="94.5" hidden="1" outlineLevel="1">
      <c r="A2098" s="26" t="s">
        <v>470</v>
      </c>
      <c r="B2098" s="27" t="s">
        <v>2262</v>
      </c>
      <c r="C2098" s="26">
        <v>2020</v>
      </c>
      <c r="D2098" s="26"/>
      <c r="E2098" s="26">
        <v>28</v>
      </c>
      <c r="F2098" s="26">
        <v>264</v>
      </c>
    </row>
    <row r="2099" spans="1:6" s="29" customFormat="1" ht="78.75" hidden="1" outlineLevel="1">
      <c r="A2099" s="26" t="s">
        <v>470</v>
      </c>
      <c r="B2099" s="27" t="s">
        <v>2263</v>
      </c>
      <c r="C2099" s="26">
        <v>2020</v>
      </c>
      <c r="D2099" s="26"/>
      <c r="E2099" s="26">
        <v>35</v>
      </c>
      <c r="F2099" s="26">
        <v>70</v>
      </c>
    </row>
    <row r="2100" spans="1:6" s="29" customFormat="1" ht="78.75" hidden="1" outlineLevel="1">
      <c r="A2100" s="26" t="s">
        <v>470</v>
      </c>
      <c r="B2100" s="27" t="s">
        <v>2264</v>
      </c>
      <c r="C2100" s="26">
        <v>2020</v>
      </c>
      <c r="D2100" s="26"/>
      <c r="E2100" s="26">
        <v>95</v>
      </c>
      <c r="F2100" s="26">
        <v>71</v>
      </c>
    </row>
    <row r="2101" spans="1:6" s="29" customFormat="1" ht="94.5" hidden="1" outlineLevel="1">
      <c r="A2101" s="26" t="s">
        <v>470</v>
      </c>
      <c r="B2101" s="27" t="s">
        <v>2265</v>
      </c>
      <c r="C2101" s="26">
        <v>2020</v>
      </c>
      <c r="D2101" s="26"/>
      <c r="E2101" s="26">
        <v>27</v>
      </c>
      <c r="F2101" s="26">
        <v>120</v>
      </c>
    </row>
    <row r="2102" spans="1:6" s="29" customFormat="1" ht="78.75" hidden="1" outlineLevel="1">
      <c r="A2102" s="26" t="s">
        <v>470</v>
      </c>
      <c r="B2102" s="27" t="s">
        <v>2623</v>
      </c>
      <c r="C2102" s="26">
        <v>2020</v>
      </c>
      <c r="D2102" s="26"/>
      <c r="E2102" s="26">
        <v>289</v>
      </c>
      <c r="F2102" s="26">
        <v>14</v>
      </c>
    </row>
    <row r="2103" spans="1:6" s="18" customFormat="1" ht="15.75" collapsed="1">
      <c r="A2103" s="23"/>
      <c r="B2103" s="24" t="s">
        <v>2878</v>
      </c>
      <c r="C2103" s="23"/>
      <c r="D2103" s="23" t="s">
        <v>136</v>
      </c>
      <c r="E2103" s="23"/>
      <c r="F2103" s="23"/>
    </row>
    <row r="2104" spans="1:6" s="18" customFormat="1" ht="18.75" customHeight="1">
      <c r="A2104" s="20"/>
      <c r="B2104" s="25" t="s">
        <v>91</v>
      </c>
      <c r="C2104" s="20"/>
      <c r="D2104" s="20"/>
      <c r="E2104" s="20"/>
      <c r="F2104" s="20"/>
    </row>
    <row r="2105" spans="1:6" s="29" customFormat="1" ht="18.75" customHeight="1">
      <c r="A2105" s="26" t="s">
        <v>470</v>
      </c>
      <c r="B2105" s="27" t="s">
        <v>142</v>
      </c>
      <c r="C2105" s="26"/>
      <c r="D2105" s="26"/>
      <c r="E2105" s="26"/>
      <c r="F2105" s="26"/>
    </row>
    <row r="2106" spans="1:6" s="29" customFormat="1" ht="18.75" customHeight="1">
      <c r="A2106" s="26" t="s">
        <v>470</v>
      </c>
      <c r="B2106" s="27" t="s">
        <v>94</v>
      </c>
      <c r="C2106" s="26"/>
      <c r="D2106" s="26"/>
      <c r="E2106" s="26"/>
      <c r="F2106" s="26"/>
    </row>
    <row r="2107" spans="1:6" s="29" customFormat="1" ht="18.75" customHeight="1">
      <c r="A2107" s="26" t="s">
        <v>470</v>
      </c>
      <c r="B2107" s="27" t="s">
        <v>95</v>
      </c>
      <c r="C2107" s="26">
        <v>2019</v>
      </c>
      <c r="D2107" s="26" t="s">
        <v>136</v>
      </c>
      <c r="E2107" s="26">
        <f ca="1">SUMIF($C$2110:$F$2264,$C$2107,$E$2110:$E$2264)</f>
        <v>25894</v>
      </c>
      <c r="F2107" s="30">
        <f ca="1">SUMIF($C$2110:$F$2264,$C$2107,$F$2110:$F$2264)</f>
        <v>6338.98</v>
      </c>
    </row>
    <row r="2108" spans="1:6" s="29" customFormat="1" ht="18.75" customHeight="1">
      <c r="A2108" s="26" t="s">
        <v>470</v>
      </c>
      <c r="B2108" s="27" t="s">
        <v>95</v>
      </c>
      <c r="C2108" s="26">
        <v>2020</v>
      </c>
      <c r="D2108" s="26" t="s">
        <v>136</v>
      </c>
      <c r="E2108" s="26">
        <f ca="1">SUMIF($C$2110:$F$2264,$C$2108,$E$2110:$E$2264)</f>
        <v>9847</v>
      </c>
      <c r="F2108" s="30">
        <f ca="1">SUMIF($C$2110:$F$2264,$C$2108,$F$2110:$F$2264)</f>
        <v>5003.5200000000004</v>
      </c>
    </row>
    <row r="2109" spans="1:6" s="29" customFormat="1" ht="18.75" customHeight="1">
      <c r="A2109" s="26" t="s">
        <v>470</v>
      </c>
      <c r="B2109" s="27" t="s">
        <v>95</v>
      </c>
      <c r="C2109" s="26">
        <v>2021</v>
      </c>
      <c r="D2109" s="26" t="s">
        <v>136</v>
      </c>
      <c r="E2109" s="26">
        <f ca="1">SUMIF($C$2110:$F$2264,$C$2109,$E$2110:$E$2264)</f>
        <v>0</v>
      </c>
      <c r="F2109" s="30">
        <f ca="1">SUMIF($C$2110:$F$2264,$C$2109,$F$2110:$F$2264)</f>
        <v>0</v>
      </c>
    </row>
    <row r="2110" spans="1:6" s="29" customFormat="1" ht="18.75" hidden="1" customHeight="1" outlineLevel="1">
      <c r="A2110" s="26" t="s">
        <v>470</v>
      </c>
      <c r="B2110" s="27" t="s">
        <v>2270</v>
      </c>
      <c r="C2110" s="26">
        <v>2018</v>
      </c>
      <c r="D2110" s="26"/>
      <c r="E2110" s="26">
        <v>531</v>
      </c>
      <c r="F2110" s="26">
        <v>30</v>
      </c>
    </row>
    <row r="2111" spans="1:6" s="29" customFormat="1" ht="18.75" hidden="1" customHeight="1" outlineLevel="1">
      <c r="A2111" s="26" t="s">
        <v>470</v>
      </c>
      <c r="B2111" s="27" t="s">
        <v>2272</v>
      </c>
      <c r="C2111" s="26">
        <v>2018</v>
      </c>
      <c r="D2111" s="26"/>
      <c r="E2111" s="26">
        <v>318</v>
      </c>
      <c r="F2111" s="26">
        <v>25</v>
      </c>
    </row>
    <row r="2112" spans="1:6" s="29" customFormat="1" ht="18.75" hidden="1" customHeight="1" outlineLevel="1">
      <c r="A2112" s="26" t="s">
        <v>470</v>
      </c>
      <c r="B2112" s="27" t="s">
        <v>2275</v>
      </c>
      <c r="C2112" s="26">
        <v>2018</v>
      </c>
      <c r="D2112" s="26"/>
      <c r="E2112" s="26">
        <v>203</v>
      </c>
      <c r="F2112" s="26">
        <v>30</v>
      </c>
    </row>
    <row r="2113" spans="1:6" s="29" customFormat="1" ht="18.75" hidden="1" customHeight="1" outlineLevel="1">
      <c r="A2113" s="26" t="s">
        <v>470</v>
      </c>
      <c r="B2113" s="27" t="s">
        <v>2280</v>
      </c>
      <c r="C2113" s="26">
        <v>2018</v>
      </c>
      <c r="D2113" s="26"/>
      <c r="E2113" s="26">
        <v>13</v>
      </c>
      <c r="F2113" s="26">
        <v>35</v>
      </c>
    </row>
    <row r="2114" spans="1:6" s="29" customFormat="1" ht="18.75" hidden="1" customHeight="1" outlineLevel="1">
      <c r="A2114" s="26" t="s">
        <v>470</v>
      </c>
      <c r="B2114" s="27" t="s">
        <v>2281</v>
      </c>
      <c r="C2114" s="26">
        <v>2018</v>
      </c>
      <c r="D2114" s="26"/>
      <c r="E2114" s="26">
        <v>19</v>
      </c>
      <c r="F2114" s="26">
        <v>10</v>
      </c>
    </row>
    <row r="2115" spans="1:6" s="29" customFormat="1" ht="18.75" hidden="1" customHeight="1" outlineLevel="1">
      <c r="A2115" s="26" t="s">
        <v>470</v>
      </c>
      <c r="B2115" s="27" t="s">
        <v>2282</v>
      </c>
      <c r="C2115" s="26">
        <v>2018</v>
      </c>
      <c r="D2115" s="26"/>
      <c r="E2115" s="26">
        <v>485</v>
      </c>
      <c r="F2115" s="26">
        <v>20</v>
      </c>
    </row>
    <row r="2116" spans="1:6" s="29" customFormat="1" ht="18.75" hidden="1" customHeight="1" outlineLevel="1">
      <c r="A2116" s="26" t="s">
        <v>470</v>
      </c>
      <c r="B2116" s="27" t="s">
        <v>2624</v>
      </c>
      <c r="C2116" s="26">
        <v>2018</v>
      </c>
      <c r="D2116" s="26"/>
      <c r="E2116" s="26">
        <v>282</v>
      </c>
      <c r="F2116" s="26">
        <v>65</v>
      </c>
    </row>
    <row r="2117" spans="1:6" s="29" customFormat="1" ht="18.75" hidden="1" customHeight="1" outlineLevel="1">
      <c r="A2117" s="26" t="s">
        <v>470</v>
      </c>
      <c r="B2117" s="27" t="s">
        <v>2625</v>
      </c>
      <c r="C2117" s="26">
        <v>2018</v>
      </c>
      <c r="D2117" s="26"/>
      <c r="E2117" s="26">
        <v>15</v>
      </c>
      <c r="F2117" s="26">
        <v>15</v>
      </c>
    </row>
    <row r="2118" spans="1:6" s="29" customFormat="1" ht="18.75" hidden="1" customHeight="1" outlineLevel="1">
      <c r="A2118" s="26" t="s">
        <v>470</v>
      </c>
      <c r="B2118" s="27" t="s">
        <v>2287</v>
      </c>
      <c r="C2118" s="26">
        <v>2018</v>
      </c>
      <c r="D2118" s="26"/>
      <c r="E2118" s="26">
        <v>16</v>
      </c>
      <c r="F2118" s="26">
        <v>15</v>
      </c>
    </row>
    <row r="2119" spans="1:6" s="29" customFormat="1" ht="18.75" hidden="1" customHeight="1" outlineLevel="1">
      <c r="A2119" s="26" t="s">
        <v>470</v>
      </c>
      <c r="B2119" s="27" t="s">
        <v>2626</v>
      </c>
      <c r="C2119" s="26">
        <v>2018</v>
      </c>
      <c r="D2119" s="26"/>
      <c r="E2119" s="26">
        <v>480</v>
      </c>
      <c r="F2119" s="26">
        <v>6.75</v>
      </c>
    </row>
    <row r="2120" spans="1:6" s="29" customFormat="1" ht="18.75" hidden="1" customHeight="1" outlineLevel="1">
      <c r="A2120" s="26" t="s">
        <v>470</v>
      </c>
      <c r="B2120" s="27" t="s">
        <v>2295</v>
      </c>
      <c r="C2120" s="26">
        <v>2018</v>
      </c>
      <c r="D2120" s="26"/>
      <c r="E2120" s="26">
        <v>315</v>
      </c>
      <c r="F2120" s="26">
        <v>80</v>
      </c>
    </row>
    <row r="2121" spans="1:6" s="29" customFormat="1" ht="18.75" hidden="1" customHeight="1" outlineLevel="1">
      <c r="A2121" s="26" t="s">
        <v>470</v>
      </c>
      <c r="B2121" s="27" t="s">
        <v>2627</v>
      </c>
      <c r="C2121" s="26">
        <v>2018</v>
      </c>
      <c r="D2121" s="26"/>
      <c r="E2121" s="26">
        <v>4126</v>
      </c>
      <c r="F2121" s="26">
        <v>35</v>
      </c>
    </row>
    <row r="2122" spans="1:6" s="29" customFormat="1" ht="18.75" hidden="1" customHeight="1" outlineLevel="1">
      <c r="A2122" s="26" t="s">
        <v>470</v>
      </c>
      <c r="B2122" s="27" t="s">
        <v>2628</v>
      </c>
      <c r="C2122" s="26">
        <v>2018</v>
      </c>
      <c r="D2122" s="26"/>
      <c r="E2122" s="26">
        <v>417</v>
      </c>
      <c r="F2122" s="26">
        <v>130</v>
      </c>
    </row>
    <row r="2123" spans="1:6" s="29" customFormat="1" ht="18.75" hidden="1" customHeight="1" outlineLevel="1">
      <c r="A2123" s="26" t="s">
        <v>470</v>
      </c>
      <c r="B2123" s="27" t="s">
        <v>1229</v>
      </c>
      <c r="C2123" s="26">
        <v>2018</v>
      </c>
      <c r="D2123" s="26"/>
      <c r="E2123" s="26">
        <v>5</v>
      </c>
      <c r="F2123" s="26">
        <v>12</v>
      </c>
    </row>
    <row r="2124" spans="1:6" s="29" customFormat="1" ht="18.75" hidden="1" customHeight="1" outlineLevel="1">
      <c r="A2124" s="26" t="s">
        <v>470</v>
      </c>
      <c r="B2124" s="27" t="s">
        <v>1231</v>
      </c>
      <c r="C2124" s="26">
        <v>2018</v>
      </c>
      <c r="D2124" s="26"/>
      <c r="E2124" s="26">
        <v>13</v>
      </c>
      <c r="F2124" s="26">
        <v>69</v>
      </c>
    </row>
    <row r="2125" spans="1:6" s="29" customFormat="1" ht="18.75" hidden="1" customHeight="1" outlineLevel="1">
      <c r="A2125" s="26" t="s">
        <v>470</v>
      </c>
      <c r="B2125" s="27" t="s">
        <v>2629</v>
      </c>
      <c r="C2125" s="26">
        <v>2018</v>
      </c>
      <c r="D2125" s="26"/>
      <c r="E2125" s="26">
        <v>20</v>
      </c>
      <c r="F2125" s="26">
        <v>15</v>
      </c>
    </row>
    <row r="2126" spans="1:6" s="29" customFormat="1" ht="18.75" hidden="1" customHeight="1" outlineLevel="1">
      <c r="A2126" s="26" t="s">
        <v>470</v>
      </c>
      <c r="B2126" s="27" t="s">
        <v>1233</v>
      </c>
      <c r="C2126" s="26">
        <v>2018</v>
      </c>
      <c r="D2126" s="26"/>
      <c r="E2126" s="26">
        <v>204</v>
      </c>
      <c r="F2126" s="26">
        <v>41.25</v>
      </c>
    </row>
    <row r="2127" spans="1:6" s="29" customFormat="1" ht="18.75" hidden="1" customHeight="1" outlineLevel="1">
      <c r="A2127" s="26" t="s">
        <v>470</v>
      </c>
      <c r="B2127" s="27" t="s">
        <v>2630</v>
      </c>
      <c r="C2127" s="26">
        <v>2018</v>
      </c>
      <c r="D2127" s="26"/>
      <c r="E2127" s="26">
        <v>25</v>
      </c>
      <c r="F2127" s="26">
        <v>100</v>
      </c>
    </row>
    <row r="2128" spans="1:6" s="29" customFormat="1" ht="18.75" hidden="1" customHeight="1" outlineLevel="1">
      <c r="A2128" s="26" t="s">
        <v>470</v>
      </c>
      <c r="B2128" s="27" t="s">
        <v>2631</v>
      </c>
      <c r="C2128" s="26">
        <v>2018</v>
      </c>
      <c r="D2128" s="26"/>
      <c r="E2128" s="26">
        <v>324</v>
      </c>
      <c r="F2128" s="26">
        <v>4</v>
      </c>
    </row>
    <row r="2129" spans="1:6" s="29" customFormat="1" ht="18.75" hidden="1" customHeight="1" outlineLevel="1">
      <c r="A2129" s="26" t="s">
        <v>470</v>
      </c>
      <c r="B2129" s="27" t="s">
        <v>2632</v>
      </c>
      <c r="C2129" s="26">
        <v>2018</v>
      </c>
      <c r="D2129" s="26"/>
      <c r="E2129" s="26">
        <v>10</v>
      </c>
      <c r="F2129" s="26">
        <v>15</v>
      </c>
    </row>
    <row r="2130" spans="1:6" s="29" customFormat="1" ht="18.75" hidden="1" customHeight="1" outlineLevel="1">
      <c r="A2130" s="26" t="s">
        <v>470</v>
      </c>
      <c r="B2130" s="27" t="s">
        <v>1267</v>
      </c>
      <c r="C2130" s="26">
        <v>2018</v>
      </c>
      <c r="D2130" s="26"/>
      <c r="E2130" s="26">
        <v>2</v>
      </c>
      <c r="F2130" s="26">
        <v>15</v>
      </c>
    </row>
    <row r="2131" spans="1:6" s="29" customFormat="1" ht="18.75" hidden="1" customHeight="1" outlineLevel="1">
      <c r="A2131" s="26" t="s">
        <v>470</v>
      </c>
      <c r="B2131" s="27" t="s">
        <v>1269</v>
      </c>
      <c r="C2131" s="26">
        <v>2018</v>
      </c>
      <c r="D2131" s="26"/>
      <c r="E2131" s="26">
        <v>15</v>
      </c>
      <c r="F2131" s="26">
        <v>90</v>
      </c>
    </row>
    <row r="2132" spans="1:6" s="29" customFormat="1" ht="18.75" hidden="1" customHeight="1" outlineLevel="1">
      <c r="A2132" s="26" t="s">
        <v>470</v>
      </c>
      <c r="B2132" s="27" t="s">
        <v>1280</v>
      </c>
      <c r="C2132" s="26">
        <v>2018</v>
      </c>
      <c r="D2132" s="26"/>
      <c r="E2132" s="26">
        <v>5</v>
      </c>
      <c r="F2132" s="26">
        <v>736</v>
      </c>
    </row>
    <row r="2133" spans="1:6" s="29" customFormat="1" ht="18.75" hidden="1" customHeight="1" outlineLevel="1">
      <c r="A2133" s="26" t="s">
        <v>470</v>
      </c>
      <c r="B2133" s="27" t="s">
        <v>2633</v>
      </c>
      <c r="C2133" s="26">
        <v>2018</v>
      </c>
      <c r="D2133" s="26"/>
      <c r="E2133" s="26">
        <v>3634</v>
      </c>
      <c r="F2133" s="26">
        <v>152.6</v>
      </c>
    </row>
    <row r="2134" spans="1:6" s="29" customFormat="1" ht="18.75" hidden="1" customHeight="1" outlineLevel="1">
      <c r="A2134" s="26" t="s">
        <v>470</v>
      </c>
      <c r="B2134" s="27" t="s">
        <v>2309</v>
      </c>
      <c r="C2134" s="26">
        <v>2018</v>
      </c>
      <c r="D2134" s="26"/>
      <c r="E2134" s="26">
        <v>18</v>
      </c>
      <c r="F2134" s="26">
        <v>30</v>
      </c>
    </row>
    <row r="2135" spans="1:6" s="29" customFormat="1" ht="18.75" hidden="1" customHeight="1" outlineLevel="1">
      <c r="A2135" s="26" t="s">
        <v>470</v>
      </c>
      <c r="B2135" s="27" t="s">
        <v>1359</v>
      </c>
      <c r="C2135" s="26">
        <v>2018</v>
      </c>
      <c r="D2135" s="26"/>
      <c r="E2135" s="26">
        <v>146</v>
      </c>
      <c r="F2135" s="26">
        <v>15</v>
      </c>
    </row>
    <row r="2136" spans="1:6" s="29" customFormat="1" ht="18.75" hidden="1" customHeight="1" outlineLevel="1">
      <c r="A2136" s="26" t="s">
        <v>470</v>
      </c>
      <c r="B2136" s="27" t="s">
        <v>1364</v>
      </c>
      <c r="C2136" s="26">
        <v>2018</v>
      </c>
      <c r="D2136" s="26"/>
      <c r="E2136" s="26">
        <v>500</v>
      </c>
      <c r="F2136" s="26">
        <v>47</v>
      </c>
    </row>
    <row r="2137" spans="1:6" s="29" customFormat="1" ht="18.75" hidden="1" customHeight="1" outlineLevel="1">
      <c r="A2137" s="26" t="s">
        <v>470</v>
      </c>
      <c r="B2137" s="27" t="s">
        <v>2634</v>
      </c>
      <c r="C2137" s="26">
        <v>2018</v>
      </c>
      <c r="D2137" s="26"/>
      <c r="E2137" s="26">
        <v>1749</v>
      </c>
      <c r="F2137" s="26">
        <v>67.5</v>
      </c>
    </row>
    <row r="2138" spans="1:6" s="29" customFormat="1" ht="18.75" hidden="1" customHeight="1" outlineLevel="1">
      <c r="A2138" s="26" t="s">
        <v>470</v>
      </c>
      <c r="B2138" s="27" t="s">
        <v>2635</v>
      </c>
      <c r="C2138" s="26">
        <v>2018</v>
      </c>
      <c r="D2138" s="26"/>
      <c r="E2138" s="26">
        <v>4</v>
      </c>
      <c r="F2138" s="26">
        <v>40</v>
      </c>
    </row>
    <row r="2139" spans="1:6" s="29" customFormat="1" ht="18.75" hidden="1" customHeight="1" outlineLevel="1">
      <c r="A2139" s="26" t="s">
        <v>470</v>
      </c>
      <c r="B2139" s="27" t="s">
        <v>2636</v>
      </c>
      <c r="C2139" s="26">
        <v>2018</v>
      </c>
      <c r="D2139" s="26"/>
      <c r="E2139" s="26">
        <v>50</v>
      </c>
      <c r="F2139" s="26">
        <v>15</v>
      </c>
    </row>
    <row r="2140" spans="1:6" s="29" customFormat="1" ht="18.75" hidden="1" customHeight="1" outlineLevel="1">
      <c r="A2140" s="26" t="s">
        <v>470</v>
      </c>
      <c r="B2140" s="27" t="s">
        <v>2313</v>
      </c>
      <c r="C2140" s="26">
        <v>2018</v>
      </c>
      <c r="D2140" s="26"/>
      <c r="E2140" s="26">
        <v>80</v>
      </c>
      <c r="F2140" s="26">
        <v>120</v>
      </c>
    </row>
    <row r="2141" spans="1:6" s="29" customFormat="1" ht="18.75" hidden="1" customHeight="1" outlineLevel="1">
      <c r="A2141" s="26" t="s">
        <v>470</v>
      </c>
      <c r="B2141" s="27" t="s">
        <v>2637</v>
      </c>
      <c r="C2141" s="26">
        <v>2018</v>
      </c>
      <c r="D2141" s="26"/>
      <c r="E2141" s="26">
        <v>689</v>
      </c>
      <c r="F2141" s="26">
        <v>15</v>
      </c>
    </row>
    <row r="2142" spans="1:6" s="29" customFormat="1" ht="18.75" hidden="1" customHeight="1" outlineLevel="1">
      <c r="A2142" s="26" t="s">
        <v>470</v>
      </c>
      <c r="B2142" s="27" t="s">
        <v>2318</v>
      </c>
      <c r="C2142" s="26">
        <v>2018</v>
      </c>
      <c r="D2142" s="26"/>
      <c r="E2142" s="26">
        <v>354</v>
      </c>
      <c r="F2142" s="26">
        <v>150</v>
      </c>
    </row>
    <row r="2143" spans="1:6" s="29" customFormat="1" ht="18.75" hidden="1" customHeight="1" outlineLevel="1">
      <c r="A2143" s="26" t="s">
        <v>470</v>
      </c>
      <c r="B2143" s="27" t="s">
        <v>2638</v>
      </c>
      <c r="C2143" s="26">
        <v>2018</v>
      </c>
      <c r="D2143" s="26"/>
      <c r="E2143" s="26">
        <v>530</v>
      </c>
      <c r="F2143" s="26">
        <v>150</v>
      </c>
    </row>
    <row r="2144" spans="1:6" s="29" customFormat="1" ht="18.75" hidden="1" customHeight="1" outlineLevel="1">
      <c r="A2144" s="26" t="s">
        <v>470</v>
      </c>
      <c r="B2144" s="27" t="s">
        <v>2639</v>
      </c>
      <c r="C2144" s="26">
        <v>2018</v>
      </c>
      <c r="D2144" s="26"/>
      <c r="E2144" s="26">
        <v>480</v>
      </c>
      <c r="F2144" s="26">
        <v>150</v>
      </c>
    </row>
    <row r="2145" spans="1:6" s="29" customFormat="1" ht="18.75" hidden="1" customHeight="1" outlineLevel="1">
      <c r="A2145" s="26" t="s">
        <v>470</v>
      </c>
      <c r="B2145" s="27" t="s">
        <v>2640</v>
      </c>
      <c r="C2145" s="26">
        <v>2018</v>
      </c>
      <c r="D2145" s="26"/>
      <c r="E2145" s="26">
        <v>40</v>
      </c>
      <c r="F2145" s="26">
        <v>150</v>
      </c>
    </row>
    <row r="2146" spans="1:6" s="29" customFormat="1" ht="18.75" hidden="1" customHeight="1" outlineLevel="1">
      <c r="A2146" s="26" t="s">
        <v>470</v>
      </c>
      <c r="B2146" s="27" t="s">
        <v>2641</v>
      </c>
      <c r="C2146" s="26">
        <v>2018</v>
      </c>
      <c r="D2146" s="26"/>
      <c r="E2146" s="26">
        <v>250</v>
      </c>
      <c r="F2146" s="26">
        <v>99.558999999999997</v>
      </c>
    </row>
    <row r="2147" spans="1:6" s="29" customFormat="1" ht="18.75" hidden="1" customHeight="1" outlineLevel="1">
      <c r="A2147" s="26" t="s">
        <v>470</v>
      </c>
      <c r="B2147" s="27" t="s">
        <v>2642</v>
      </c>
      <c r="C2147" s="26">
        <v>2018</v>
      </c>
      <c r="D2147" s="26"/>
      <c r="E2147" s="26">
        <v>200</v>
      </c>
      <c r="F2147" s="26">
        <v>140</v>
      </c>
    </row>
    <row r="2148" spans="1:6" s="29" customFormat="1" ht="18.75" hidden="1" customHeight="1" outlineLevel="1">
      <c r="A2148" s="26" t="s">
        <v>470</v>
      </c>
      <c r="B2148" s="27" t="s">
        <v>2643</v>
      </c>
      <c r="C2148" s="26">
        <v>2018</v>
      </c>
      <c r="D2148" s="26"/>
      <c r="E2148" s="26">
        <v>100</v>
      </c>
      <c r="F2148" s="26">
        <v>250</v>
      </c>
    </row>
    <row r="2149" spans="1:6" s="29" customFormat="1" ht="18.75" hidden="1" customHeight="1" outlineLevel="1">
      <c r="A2149" s="26" t="s">
        <v>470</v>
      </c>
      <c r="B2149" s="27" t="s">
        <v>2339</v>
      </c>
      <c r="C2149" s="26">
        <v>2018</v>
      </c>
      <c r="D2149" s="26"/>
      <c r="E2149" s="26">
        <v>225</v>
      </c>
      <c r="F2149" s="26">
        <v>180</v>
      </c>
    </row>
    <row r="2150" spans="1:6" s="29" customFormat="1" ht="18.75" hidden="1" customHeight="1" outlineLevel="1">
      <c r="A2150" s="26" t="s">
        <v>470</v>
      </c>
      <c r="B2150" s="27" t="s">
        <v>2644</v>
      </c>
      <c r="C2150" s="26">
        <v>2018</v>
      </c>
      <c r="D2150" s="26"/>
      <c r="E2150" s="26">
        <v>3960</v>
      </c>
      <c r="F2150" s="26">
        <v>50</v>
      </c>
    </row>
    <row r="2151" spans="1:6" s="29" customFormat="1" ht="18.75" hidden="1" customHeight="1" outlineLevel="1">
      <c r="A2151" s="26" t="s">
        <v>470</v>
      </c>
      <c r="B2151" s="27" t="s">
        <v>2645</v>
      </c>
      <c r="C2151" s="26">
        <v>2018</v>
      </c>
      <c r="D2151" s="26"/>
      <c r="E2151" s="26">
        <v>557</v>
      </c>
      <c r="F2151" s="26">
        <v>117</v>
      </c>
    </row>
    <row r="2152" spans="1:6" s="29" customFormat="1" ht="18.75" hidden="1" customHeight="1" outlineLevel="1">
      <c r="A2152" s="26" t="s">
        <v>470</v>
      </c>
      <c r="B2152" s="27" t="s">
        <v>1452</v>
      </c>
      <c r="C2152" s="26">
        <v>2018</v>
      </c>
      <c r="D2152" s="26"/>
      <c r="E2152" s="26">
        <v>210</v>
      </c>
      <c r="F2152" s="26">
        <v>115</v>
      </c>
    </row>
    <row r="2153" spans="1:6" s="29" customFormat="1" ht="18.75" hidden="1" customHeight="1" outlineLevel="1">
      <c r="A2153" s="26" t="s">
        <v>470</v>
      </c>
      <c r="B2153" s="27" t="s">
        <v>2341</v>
      </c>
      <c r="C2153" s="26">
        <v>2018</v>
      </c>
      <c r="D2153" s="26"/>
      <c r="E2153" s="26">
        <v>90</v>
      </c>
      <c r="F2153" s="26">
        <v>35</v>
      </c>
    </row>
    <row r="2154" spans="1:6" s="29" customFormat="1" ht="18.75" hidden="1" customHeight="1" outlineLevel="1">
      <c r="A2154" s="26" t="s">
        <v>470</v>
      </c>
      <c r="B2154" s="27" t="s">
        <v>2342</v>
      </c>
      <c r="C2154" s="26">
        <v>2018</v>
      </c>
      <c r="D2154" s="26"/>
      <c r="E2154" s="26">
        <v>6</v>
      </c>
      <c r="F2154" s="26">
        <v>300</v>
      </c>
    </row>
    <row r="2155" spans="1:6" s="29" customFormat="1" ht="18.75" hidden="1" customHeight="1" outlineLevel="1">
      <c r="A2155" s="26" t="s">
        <v>470</v>
      </c>
      <c r="B2155" s="27" t="s">
        <v>2343</v>
      </c>
      <c r="C2155" s="26">
        <v>2018</v>
      </c>
      <c r="D2155" s="26"/>
      <c r="E2155" s="26">
        <v>22</v>
      </c>
      <c r="F2155" s="26">
        <v>10</v>
      </c>
    </row>
    <row r="2156" spans="1:6" s="29" customFormat="1" ht="18.75" hidden="1" customHeight="1" outlineLevel="1">
      <c r="A2156" s="26" t="s">
        <v>470</v>
      </c>
      <c r="B2156" s="27" t="s">
        <v>2344</v>
      </c>
      <c r="C2156" s="26">
        <v>2018</v>
      </c>
      <c r="D2156" s="26"/>
      <c r="E2156" s="26">
        <v>197</v>
      </c>
      <c r="F2156" s="26">
        <v>345</v>
      </c>
    </row>
    <row r="2157" spans="1:6" s="29" customFormat="1" ht="18.75" hidden="1" customHeight="1" outlineLevel="1">
      <c r="A2157" s="26" t="s">
        <v>470</v>
      </c>
      <c r="B2157" s="27" t="s">
        <v>2345</v>
      </c>
      <c r="C2157" s="26">
        <v>2018</v>
      </c>
      <c r="D2157" s="26"/>
      <c r="E2157" s="26">
        <v>20</v>
      </c>
      <c r="F2157" s="26">
        <v>15</v>
      </c>
    </row>
    <row r="2158" spans="1:6" s="29" customFormat="1" ht="18.75" hidden="1" customHeight="1" outlineLevel="1">
      <c r="A2158" s="26" t="s">
        <v>470</v>
      </c>
      <c r="B2158" s="27" t="s">
        <v>2346</v>
      </c>
      <c r="C2158" s="26">
        <v>2018</v>
      </c>
      <c r="D2158" s="26"/>
      <c r="E2158" s="26">
        <v>420</v>
      </c>
      <c r="F2158" s="26">
        <v>150</v>
      </c>
    </row>
    <row r="2159" spans="1:6" s="29" customFormat="1" ht="18.75" hidden="1" customHeight="1" outlineLevel="1">
      <c r="A2159" s="26" t="s">
        <v>470</v>
      </c>
      <c r="B2159" s="27" t="s">
        <v>2347</v>
      </c>
      <c r="C2159" s="26">
        <v>2018</v>
      </c>
      <c r="D2159" s="26"/>
      <c r="E2159" s="26">
        <v>80</v>
      </c>
      <c r="F2159" s="26">
        <v>33</v>
      </c>
    </row>
    <row r="2160" spans="1:6" s="29" customFormat="1" ht="18.75" hidden="1" customHeight="1" outlineLevel="1">
      <c r="A2160" s="26" t="s">
        <v>470</v>
      </c>
      <c r="B2160" s="27" t="s">
        <v>2646</v>
      </c>
      <c r="C2160" s="26">
        <v>2019</v>
      </c>
      <c r="D2160" s="26"/>
      <c r="E2160" s="26">
        <v>76</v>
      </c>
      <c r="F2160" s="26">
        <v>370</v>
      </c>
    </row>
    <row r="2161" spans="1:6" s="29" customFormat="1" ht="18.75" hidden="1" customHeight="1" outlineLevel="1">
      <c r="A2161" s="26" t="s">
        <v>470</v>
      </c>
      <c r="B2161" s="27" t="s">
        <v>2647</v>
      </c>
      <c r="C2161" s="26">
        <v>2019</v>
      </c>
      <c r="D2161" s="26"/>
      <c r="E2161" s="26">
        <v>984</v>
      </c>
      <c r="F2161" s="26">
        <v>450</v>
      </c>
    </row>
    <row r="2162" spans="1:6" s="29" customFormat="1" ht="18.75" hidden="1" customHeight="1" outlineLevel="1">
      <c r="A2162" s="26" t="s">
        <v>470</v>
      </c>
      <c r="B2162" s="27" t="s">
        <v>2349</v>
      </c>
      <c r="C2162" s="26">
        <v>2019</v>
      </c>
      <c r="D2162" s="26"/>
      <c r="E2162" s="26">
        <v>67</v>
      </c>
      <c r="F2162" s="26">
        <v>240</v>
      </c>
    </row>
    <row r="2163" spans="1:6" s="29" customFormat="1" ht="18.75" hidden="1" customHeight="1" outlineLevel="1">
      <c r="A2163" s="26" t="s">
        <v>470</v>
      </c>
      <c r="B2163" s="27" t="s">
        <v>2648</v>
      </c>
      <c r="C2163" s="26">
        <v>2019</v>
      </c>
      <c r="D2163" s="26"/>
      <c r="E2163" s="26">
        <v>50</v>
      </c>
      <c r="F2163" s="26">
        <v>50</v>
      </c>
    </row>
    <row r="2164" spans="1:6" s="29" customFormat="1" ht="18.75" hidden="1" customHeight="1" outlineLevel="1">
      <c r="A2164" s="26" t="s">
        <v>470</v>
      </c>
      <c r="B2164" s="27" t="s">
        <v>2359</v>
      </c>
      <c r="C2164" s="26">
        <v>2019</v>
      </c>
      <c r="D2164" s="26"/>
      <c r="E2164" s="26">
        <v>688</v>
      </c>
      <c r="F2164" s="26">
        <v>15</v>
      </c>
    </row>
    <row r="2165" spans="1:6" s="29" customFormat="1" ht="18.75" hidden="1" customHeight="1" outlineLevel="1">
      <c r="A2165" s="26" t="s">
        <v>470</v>
      </c>
      <c r="B2165" s="27" t="s">
        <v>2363</v>
      </c>
      <c r="C2165" s="26">
        <v>2019</v>
      </c>
      <c r="D2165" s="26"/>
      <c r="E2165" s="26">
        <v>1929</v>
      </c>
      <c r="F2165" s="26">
        <v>74</v>
      </c>
    </row>
    <row r="2166" spans="1:6" s="29" customFormat="1" ht="18.75" hidden="1" customHeight="1" outlineLevel="1">
      <c r="A2166" s="26" t="s">
        <v>470</v>
      </c>
      <c r="B2166" s="27" t="s">
        <v>2649</v>
      </c>
      <c r="C2166" s="26">
        <v>2019</v>
      </c>
      <c r="D2166" s="26"/>
      <c r="E2166" s="26">
        <v>243</v>
      </c>
      <c r="F2166" s="26">
        <v>47</v>
      </c>
    </row>
    <row r="2167" spans="1:6" s="29" customFormat="1" ht="18.75" hidden="1" customHeight="1" outlineLevel="1">
      <c r="A2167" s="26" t="s">
        <v>470</v>
      </c>
      <c r="B2167" s="27" t="s">
        <v>2370</v>
      </c>
      <c r="C2167" s="26">
        <v>2019</v>
      </c>
      <c r="D2167" s="26"/>
      <c r="E2167" s="26">
        <v>1008</v>
      </c>
      <c r="F2167" s="26">
        <v>52</v>
      </c>
    </row>
    <row r="2168" spans="1:6" s="29" customFormat="1" ht="18.75" hidden="1" customHeight="1" outlineLevel="1">
      <c r="A2168" s="26" t="s">
        <v>470</v>
      </c>
      <c r="B2168" s="27" t="s">
        <v>2371</v>
      </c>
      <c r="C2168" s="26">
        <v>2019</v>
      </c>
      <c r="D2168" s="26"/>
      <c r="E2168" s="26">
        <v>474</v>
      </c>
      <c r="F2168" s="26">
        <v>50</v>
      </c>
    </row>
    <row r="2169" spans="1:6" s="29" customFormat="1" ht="18.75" hidden="1" customHeight="1" outlineLevel="1">
      <c r="A2169" s="26" t="s">
        <v>470</v>
      </c>
      <c r="B2169" s="27" t="s">
        <v>2650</v>
      </c>
      <c r="C2169" s="26">
        <v>2019</v>
      </c>
      <c r="D2169" s="26"/>
      <c r="E2169" s="26">
        <v>730</v>
      </c>
      <c r="F2169" s="26">
        <v>150</v>
      </c>
    </row>
    <row r="2170" spans="1:6" s="29" customFormat="1" ht="18.75" hidden="1" customHeight="1" outlineLevel="1">
      <c r="A2170" s="26" t="s">
        <v>470</v>
      </c>
      <c r="B2170" s="27" t="s">
        <v>2651</v>
      </c>
      <c r="C2170" s="26">
        <v>2019</v>
      </c>
      <c r="D2170" s="26"/>
      <c r="E2170" s="26">
        <v>564</v>
      </c>
      <c r="F2170" s="26">
        <v>150</v>
      </c>
    </row>
    <row r="2171" spans="1:6" s="29" customFormat="1" ht="18.75" hidden="1" customHeight="1" outlineLevel="1">
      <c r="A2171" s="26" t="s">
        <v>470</v>
      </c>
      <c r="B2171" s="27" t="s">
        <v>2383</v>
      </c>
      <c r="C2171" s="26">
        <v>2019</v>
      </c>
      <c r="D2171" s="26"/>
      <c r="E2171" s="26">
        <v>7</v>
      </c>
      <c r="F2171" s="26">
        <v>15</v>
      </c>
    </row>
    <row r="2172" spans="1:6" s="29" customFormat="1" ht="18.75" hidden="1" customHeight="1" outlineLevel="1">
      <c r="A2172" s="26" t="s">
        <v>470</v>
      </c>
      <c r="B2172" s="27" t="s">
        <v>2652</v>
      </c>
      <c r="C2172" s="26">
        <v>2019</v>
      </c>
      <c r="D2172" s="26"/>
      <c r="E2172" s="26">
        <v>194</v>
      </c>
      <c r="F2172" s="26">
        <v>100</v>
      </c>
    </row>
    <row r="2173" spans="1:6" s="29" customFormat="1" ht="18.75" hidden="1" customHeight="1" outlineLevel="1">
      <c r="A2173" s="26" t="s">
        <v>470</v>
      </c>
      <c r="B2173" s="27" t="s">
        <v>2386</v>
      </c>
      <c r="C2173" s="26">
        <v>2019</v>
      </c>
      <c r="D2173" s="26"/>
      <c r="E2173" s="26">
        <v>12</v>
      </c>
      <c r="F2173" s="26">
        <v>12</v>
      </c>
    </row>
    <row r="2174" spans="1:6" s="29" customFormat="1" ht="18.75" hidden="1" customHeight="1" outlineLevel="1">
      <c r="A2174" s="26" t="s">
        <v>470</v>
      </c>
      <c r="B2174" s="27" t="s">
        <v>2653</v>
      </c>
      <c r="C2174" s="26">
        <v>2019</v>
      </c>
      <c r="D2174" s="26"/>
      <c r="E2174" s="26">
        <v>52</v>
      </c>
      <c r="F2174" s="26">
        <v>95</v>
      </c>
    </row>
    <row r="2175" spans="1:6" s="29" customFormat="1" ht="18.75" hidden="1" customHeight="1" outlineLevel="1">
      <c r="A2175" s="26" t="s">
        <v>470</v>
      </c>
      <c r="B2175" s="27" t="s">
        <v>2654</v>
      </c>
      <c r="C2175" s="26">
        <v>2019</v>
      </c>
      <c r="D2175" s="26"/>
      <c r="E2175" s="26">
        <v>2305</v>
      </c>
      <c r="F2175" s="26">
        <v>30</v>
      </c>
    </row>
    <row r="2176" spans="1:6" s="29" customFormat="1" ht="18.75" hidden="1" customHeight="1" outlineLevel="1">
      <c r="A2176" s="26" t="s">
        <v>470</v>
      </c>
      <c r="B2176" s="27" t="s">
        <v>2655</v>
      </c>
      <c r="C2176" s="26">
        <v>2019</v>
      </c>
      <c r="D2176" s="26"/>
      <c r="E2176" s="26">
        <v>5</v>
      </c>
      <c r="F2176" s="26">
        <v>150</v>
      </c>
    </row>
    <row r="2177" spans="1:6" s="29" customFormat="1" ht="18.75" hidden="1" customHeight="1" outlineLevel="1">
      <c r="A2177" s="26" t="s">
        <v>470</v>
      </c>
      <c r="B2177" s="27" t="s">
        <v>2656</v>
      </c>
      <c r="C2177" s="26">
        <v>2019</v>
      </c>
      <c r="D2177" s="26"/>
      <c r="E2177" s="26">
        <v>136</v>
      </c>
      <c r="F2177" s="26">
        <v>100</v>
      </c>
    </row>
    <row r="2178" spans="1:6" s="29" customFormat="1" ht="18.75" hidden="1" customHeight="1" outlineLevel="1">
      <c r="A2178" s="26" t="s">
        <v>470</v>
      </c>
      <c r="B2178" s="27" t="s">
        <v>1697</v>
      </c>
      <c r="C2178" s="26">
        <v>2019</v>
      </c>
      <c r="D2178" s="26"/>
      <c r="E2178" s="26">
        <v>155</v>
      </c>
      <c r="F2178" s="26">
        <v>30</v>
      </c>
    </row>
    <row r="2179" spans="1:6" s="29" customFormat="1" ht="18.75" hidden="1" customHeight="1" outlineLevel="1">
      <c r="A2179" s="26" t="s">
        <v>470</v>
      </c>
      <c r="B2179" s="27" t="s">
        <v>1698</v>
      </c>
      <c r="C2179" s="26">
        <v>2019</v>
      </c>
      <c r="D2179" s="26"/>
      <c r="E2179" s="26">
        <v>11</v>
      </c>
      <c r="F2179" s="26">
        <v>15</v>
      </c>
    </row>
    <row r="2180" spans="1:6" s="29" customFormat="1" ht="18.75" hidden="1" customHeight="1" outlineLevel="1">
      <c r="A2180" s="26" t="s">
        <v>470</v>
      </c>
      <c r="B2180" s="27" t="s">
        <v>2396</v>
      </c>
      <c r="C2180" s="26">
        <v>2019</v>
      </c>
      <c r="D2180" s="26"/>
      <c r="E2180" s="26">
        <v>2460</v>
      </c>
      <c r="F2180" s="26">
        <v>255</v>
      </c>
    </row>
    <row r="2181" spans="1:6" s="29" customFormat="1" ht="18.75" hidden="1" customHeight="1" outlineLevel="1">
      <c r="A2181" s="26" t="s">
        <v>470</v>
      </c>
      <c r="B2181" s="27" t="s">
        <v>2657</v>
      </c>
      <c r="C2181" s="26">
        <v>2019</v>
      </c>
      <c r="D2181" s="26"/>
      <c r="E2181" s="26">
        <v>455</v>
      </c>
      <c r="F2181" s="26">
        <v>105.2</v>
      </c>
    </row>
    <row r="2182" spans="1:6" s="29" customFormat="1" ht="18.75" hidden="1" customHeight="1" outlineLevel="1">
      <c r="A2182" s="26" t="s">
        <v>470</v>
      </c>
      <c r="B2182" s="27" t="s">
        <v>2658</v>
      </c>
      <c r="C2182" s="26">
        <v>2019</v>
      </c>
      <c r="D2182" s="26"/>
      <c r="E2182" s="26">
        <v>85</v>
      </c>
      <c r="F2182" s="26">
        <v>108.7</v>
      </c>
    </row>
    <row r="2183" spans="1:6" s="29" customFormat="1" ht="18.75" hidden="1" customHeight="1" outlineLevel="1">
      <c r="A2183" s="26" t="s">
        <v>470</v>
      </c>
      <c r="B2183" s="27" t="s">
        <v>2659</v>
      </c>
      <c r="C2183" s="26">
        <v>2019</v>
      </c>
      <c r="D2183" s="26"/>
      <c r="E2183" s="26">
        <v>6430</v>
      </c>
      <c r="F2183" s="26">
        <v>885</v>
      </c>
    </row>
    <row r="2184" spans="1:6" s="29" customFormat="1" ht="18.75" hidden="1" customHeight="1" outlineLevel="1">
      <c r="A2184" s="26" t="s">
        <v>470</v>
      </c>
      <c r="B2184" s="27" t="s">
        <v>2399</v>
      </c>
      <c r="C2184" s="26">
        <v>2019</v>
      </c>
      <c r="D2184" s="26"/>
      <c r="E2184" s="26">
        <v>21</v>
      </c>
      <c r="F2184" s="26">
        <v>15</v>
      </c>
    </row>
    <row r="2185" spans="1:6" s="29" customFormat="1" ht="18.75" hidden="1" customHeight="1" outlineLevel="1">
      <c r="A2185" s="26" t="s">
        <v>470</v>
      </c>
      <c r="B2185" s="27" t="s">
        <v>2400</v>
      </c>
      <c r="C2185" s="26">
        <v>2019</v>
      </c>
      <c r="D2185" s="26"/>
      <c r="E2185" s="26">
        <v>70</v>
      </c>
      <c r="F2185" s="26">
        <v>30</v>
      </c>
    </row>
    <row r="2186" spans="1:6" s="29" customFormat="1" ht="18.75" hidden="1" customHeight="1" outlineLevel="1">
      <c r="A2186" s="26" t="s">
        <v>470</v>
      </c>
      <c r="B2186" s="27" t="s">
        <v>2412</v>
      </c>
      <c r="C2186" s="26">
        <v>2019</v>
      </c>
      <c r="D2186" s="26"/>
      <c r="E2186" s="26">
        <v>3</v>
      </c>
      <c r="F2186" s="26">
        <v>15</v>
      </c>
    </row>
    <row r="2187" spans="1:6" s="29" customFormat="1" ht="18.75" hidden="1" customHeight="1" outlineLevel="1">
      <c r="A2187" s="26" t="s">
        <v>470</v>
      </c>
      <c r="B2187" s="27" t="s">
        <v>2660</v>
      </c>
      <c r="C2187" s="26">
        <v>2019</v>
      </c>
      <c r="D2187" s="26"/>
      <c r="E2187" s="26">
        <v>3</v>
      </c>
      <c r="F2187" s="26">
        <v>15</v>
      </c>
    </row>
    <row r="2188" spans="1:6" s="29" customFormat="1" ht="18.75" hidden="1" customHeight="1" outlineLevel="1">
      <c r="A2188" s="26" t="s">
        <v>470</v>
      </c>
      <c r="B2188" s="27" t="s">
        <v>2425</v>
      </c>
      <c r="C2188" s="26">
        <v>2019</v>
      </c>
      <c r="D2188" s="26"/>
      <c r="E2188" s="26">
        <v>5</v>
      </c>
      <c r="F2188" s="26">
        <v>14</v>
      </c>
    </row>
    <row r="2189" spans="1:6" s="29" customFormat="1" ht="18.75" hidden="1" customHeight="1" outlineLevel="1">
      <c r="A2189" s="26" t="s">
        <v>470</v>
      </c>
      <c r="B2189" s="27" t="s">
        <v>2661</v>
      </c>
      <c r="C2189" s="26">
        <v>2019</v>
      </c>
      <c r="D2189" s="26"/>
      <c r="E2189" s="26">
        <v>13</v>
      </c>
      <c r="F2189" s="26">
        <v>15</v>
      </c>
    </row>
    <row r="2190" spans="1:6" s="29" customFormat="1" ht="18.75" hidden="1" customHeight="1" outlineLevel="1">
      <c r="A2190" s="26" t="s">
        <v>470</v>
      </c>
      <c r="B2190" s="27" t="s">
        <v>2662</v>
      </c>
      <c r="C2190" s="26">
        <v>2019</v>
      </c>
      <c r="D2190" s="26"/>
      <c r="E2190" s="26">
        <v>31</v>
      </c>
      <c r="F2190" s="26">
        <v>100</v>
      </c>
    </row>
    <row r="2191" spans="1:6" s="29" customFormat="1" ht="18.75" hidden="1" customHeight="1" outlineLevel="1">
      <c r="A2191" s="26" t="s">
        <v>470</v>
      </c>
      <c r="B2191" s="27" t="s">
        <v>2448</v>
      </c>
      <c r="C2191" s="26">
        <v>2019</v>
      </c>
      <c r="D2191" s="26"/>
      <c r="E2191" s="26">
        <v>651</v>
      </c>
      <c r="F2191" s="26">
        <v>15</v>
      </c>
    </row>
    <row r="2192" spans="1:6" s="29" customFormat="1" ht="18.75" hidden="1" customHeight="1" outlineLevel="1">
      <c r="A2192" s="26" t="s">
        <v>470</v>
      </c>
      <c r="B2192" s="27" t="s">
        <v>2663</v>
      </c>
      <c r="C2192" s="26">
        <v>2019</v>
      </c>
      <c r="D2192" s="26"/>
      <c r="E2192" s="26">
        <v>100</v>
      </c>
      <c r="F2192" s="26">
        <v>1</v>
      </c>
    </row>
    <row r="2193" spans="1:6" s="29" customFormat="1" ht="18.75" hidden="1" customHeight="1" outlineLevel="1">
      <c r="A2193" s="26" t="s">
        <v>470</v>
      </c>
      <c r="B2193" s="27" t="s">
        <v>2472</v>
      </c>
      <c r="C2193" s="26">
        <v>2019</v>
      </c>
      <c r="D2193" s="26"/>
      <c r="E2193" s="26">
        <v>450</v>
      </c>
      <c r="F2193" s="26">
        <v>111</v>
      </c>
    </row>
    <row r="2194" spans="1:6" s="29" customFormat="1" ht="18.75" hidden="1" customHeight="1" outlineLevel="1">
      <c r="A2194" s="26" t="s">
        <v>470</v>
      </c>
      <c r="B2194" s="27" t="s">
        <v>2473</v>
      </c>
      <c r="C2194" s="26">
        <v>2019</v>
      </c>
      <c r="D2194" s="26"/>
      <c r="E2194" s="26">
        <v>413</v>
      </c>
      <c r="F2194" s="26">
        <v>120</v>
      </c>
    </row>
    <row r="2195" spans="1:6" s="29" customFormat="1" ht="18.75" hidden="1" customHeight="1" outlineLevel="1">
      <c r="A2195" s="26" t="s">
        <v>470</v>
      </c>
      <c r="B2195" s="27" t="s">
        <v>2664</v>
      </c>
      <c r="C2195" s="26">
        <v>2019</v>
      </c>
      <c r="D2195" s="26"/>
      <c r="E2195" s="26">
        <v>17</v>
      </c>
      <c r="F2195" s="26">
        <v>70</v>
      </c>
    </row>
    <row r="2196" spans="1:6" s="29" customFormat="1" ht="18.75" hidden="1" customHeight="1" outlineLevel="1">
      <c r="A2196" s="26" t="s">
        <v>470</v>
      </c>
      <c r="B2196" s="27" t="s">
        <v>2483</v>
      </c>
      <c r="C2196" s="26">
        <v>2019</v>
      </c>
      <c r="D2196" s="26"/>
      <c r="E2196" s="26">
        <v>13</v>
      </c>
      <c r="F2196" s="26">
        <v>97</v>
      </c>
    </row>
    <row r="2197" spans="1:6" s="29" customFormat="1" ht="18.75" hidden="1" customHeight="1" outlineLevel="1">
      <c r="A2197" s="26" t="s">
        <v>470</v>
      </c>
      <c r="B2197" s="27" t="s">
        <v>2484</v>
      </c>
      <c r="C2197" s="26">
        <v>2019</v>
      </c>
      <c r="D2197" s="26"/>
      <c r="E2197" s="26">
        <v>761</v>
      </c>
      <c r="F2197" s="26">
        <v>70</v>
      </c>
    </row>
    <row r="2198" spans="1:6" s="29" customFormat="1" ht="18.75" hidden="1" customHeight="1" outlineLevel="1">
      <c r="A2198" s="26" t="s">
        <v>470</v>
      </c>
      <c r="B2198" s="27" t="s">
        <v>1058</v>
      </c>
      <c r="C2198" s="26">
        <v>2019</v>
      </c>
      <c r="D2198" s="26"/>
      <c r="E2198" s="26">
        <v>25</v>
      </c>
      <c r="F2198" s="26">
        <v>27</v>
      </c>
    </row>
    <row r="2199" spans="1:6" s="29" customFormat="1" ht="18.75" hidden="1" customHeight="1" outlineLevel="1">
      <c r="A2199" s="26" t="s">
        <v>470</v>
      </c>
      <c r="B2199" s="27" t="s">
        <v>2665</v>
      </c>
      <c r="C2199" s="26">
        <v>2019</v>
      </c>
      <c r="D2199" s="26"/>
      <c r="E2199" s="26">
        <v>545</v>
      </c>
      <c r="F2199" s="26">
        <v>50</v>
      </c>
    </row>
    <row r="2200" spans="1:6" s="29" customFormat="1" ht="18.75" hidden="1" customHeight="1" outlineLevel="1">
      <c r="A2200" s="26" t="s">
        <v>470</v>
      </c>
      <c r="B2200" s="27" t="s">
        <v>2666</v>
      </c>
      <c r="C2200" s="26">
        <v>2019</v>
      </c>
      <c r="D2200" s="26"/>
      <c r="E2200" s="26">
        <v>484</v>
      </c>
      <c r="F2200" s="26">
        <v>150</v>
      </c>
    </row>
    <row r="2201" spans="1:6" s="29" customFormat="1" ht="18.75" hidden="1" customHeight="1" outlineLevel="1">
      <c r="A2201" s="26" t="s">
        <v>470</v>
      </c>
      <c r="B2201" s="27" t="s">
        <v>2497</v>
      </c>
      <c r="C2201" s="26">
        <v>2019</v>
      </c>
      <c r="D2201" s="26"/>
      <c r="E2201" s="26">
        <v>24</v>
      </c>
      <c r="F2201" s="26">
        <v>45</v>
      </c>
    </row>
    <row r="2202" spans="1:6" s="29" customFormat="1" ht="18.75" hidden="1" customHeight="1" outlineLevel="1">
      <c r="A2202" s="26" t="s">
        <v>470</v>
      </c>
      <c r="B2202" s="27" t="s">
        <v>2667</v>
      </c>
      <c r="C2202" s="26">
        <v>2019</v>
      </c>
      <c r="D2202" s="26"/>
      <c r="E2202" s="26">
        <v>565</v>
      </c>
      <c r="F2202" s="26">
        <v>15</v>
      </c>
    </row>
    <row r="2203" spans="1:6" s="29" customFormat="1" ht="18.75" hidden="1" customHeight="1" outlineLevel="1">
      <c r="A2203" s="26" t="s">
        <v>470</v>
      </c>
      <c r="B2203" s="27" t="s">
        <v>2668</v>
      </c>
      <c r="C2203" s="26">
        <v>2019</v>
      </c>
      <c r="D2203" s="26"/>
      <c r="E2203" s="26">
        <v>30</v>
      </c>
      <c r="F2203" s="26">
        <v>120</v>
      </c>
    </row>
    <row r="2204" spans="1:6" s="29" customFormat="1" ht="18.75" hidden="1" customHeight="1" outlineLevel="1">
      <c r="A2204" s="26" t="s">
        <v>470</v>
      </c>
      <c r="B2204" s="27" t="s">
        <v>2502</v>
      </c>
      <c r="C2204" s="26">
        <v>2019</v>
      </c>
      <c r="D2204" s="26"/>
      <c r="E2204" s="26">
        <v>6</v>
      </c>
      <c r="F2204" s="26">
        <v>30</v>
      </c>
    </row>
    <row r="2205" spans="1:6" s="29" customFormat="1" ht="18.75" hidden="1" customHeight="1" outlineLevel="1">
      <c r="A2205" s="26" t="s">
        <v>470</v>
      </c>
      <c r="B2205" s="27" t="s">
        <v>2669</v>
      </c>
      <c r="C2205" s="26">
        <v>2019</v>
      </c>
      <c r="D2205" s="26"/>
      <c r="E2205" s="26">
        <v>433</v>
      </c>
      <c r="F2205" s="26">
        <v>15</v>
      </c>
    </row>
    <row r="2206" spans="1:6" s="29" customFormat="1" ht="18.75" hidden="1" customHeight="1" outlineLevel="1">
      <c r="A2206" s="26" t="s">
        <v>470</v>
      </c>
      <c r="B2206" s="27" t="s">
        <v>2507</v>
      </c>
      <c r="C2206" s="26">
        <v>2019</v>
      </c>
      <c r="D2206" s="26"/>
      <c r="E2206" s="26">
        <v>6</v>
      </c>
      <c r="F2206" s="26">
        <v>15</v>
      </c>
    </row>
    <row r="2207" spans="1:6" s="29" customFormat="1" ht="18.75" hidden="1" customHeight="1" outlineLevel="1">
      <c r="A2207" s="26" t="s">
        <v>470</v>
      </c>
      <c r="B2207" s="27" t="s">
        <v>2508</v>
      </c>
      <c r="C2207" s="26">
        <v>2019</v>
      </c>
      <c r="D2207" s="26"/>
      <c r="E2207" s="26">
        <v>69</v>
      </c>
      <c r="F2207" s="26">
        <v>45</v>
      </c>
    </row>
    <row r="2208" spans="1:6" s="29" customFormat="1" ht="18.75" hidden="1" customHeight="1" outlineLevel="1">
      <c r="A2208" s="26" t="s">
        <v>470</v>
      </c>
      <c r="B2208" s="27" t="s">
        <v>2514</v>
      </c>
      <c r="C2208" s="26">
        <v>2019</v>
      </c>
      <c r="D2208" s="26"/>
      <c r="E2208" s="26">
        <v>308</v>
      </c>
      <c r="F2208" s="26">
        <v>45.38</v>
      </c>
    </row>
    <row r="2209" spans="1:6" s="29" customFormat="1" ht="18.75" hidden="1" customHeight="1" outlineLevel="1">
      <c r="A2209" s="26" t="s">
        <v>470</v>
      </c>
      <c r="B2209" s="27" t="s">
        <v>2670</v>
      </c>
      <c r="C2209" s="26">
        <v>2019</v>
      </c>
      <c r="D2209" s="26"/>
      <c r="E2209" s="26">
        <v>10</v>
      </c>
      <c r="F2209" s="26">
        <v>100</v>
      </c>
    </row>
    <row r="2210" spans="1:6" s="29" customFormat="1" ht="18.75" hidden="1" customHeight="1" outlineLevel="1">
      <c r="A2210" s="26" t="s">
        <v>470</v>
      </c>
      <c r="B2210" s="27" t="s">
        <v>2517</v>
      </c>
      <c r="C2210" s="26">
        <v>2019</v>
      </c>
      <c r="D2210" s="26"/>
      <c r="E2210" s="26">
        <v>5</v>
      </c>
      <c r="F2210" s="26">
        <v>150</v>
      </c>
    </row>
    <row r="2211" spans="1:6" s="29" customFormat="1" ht="18.75" hidden="1" customHeight="1" outlineLevel="1">
      <c r="A2211" s="26" t="s">
        <v>470</v>
      </c>
      <c r="B2211" s="27" t="s">
        <v>2525</v>
      </c>
      <c r="C2211" s="26">
        <v>2019</v>
      </c>
      <c r="D2211" s="26"/>
      <c r="E2211" s="26">
        <v>698</v>
      </c>
      <c r="F2211" s="26">
        <v>80</v>
      </c>
    </row>
    <row r="2212" spans="1:6" s="29" customFormat="1" ht="18.75" hidden="1" customHeight="1" outlineLevel="1">
      <c r="A2212" s="26" t="s">
        <v>470</v>
      </c>
      <c r="B2212" s="27" t="s">
        <v>2528</v>
      </c>
      <c r="C2212" s="26">
        <v>2019</v>
      </c>
      <c r="D2212" s="26"/>
      <c r="E2212" s="26">
        <v>8</v>
      </c>
      <c r="F2212" s="26">
        <v>27</v>
      </c>
    </row>
    <row r="2213" spans="1:6" s="29" customFormat="1" ht="18.75" hidden="1" customHeight="1" outlineLevel="1">
      <c r="A2213" s="26" t="s">
        <v>470</v>
      </c>
      <c r="B2213" s="27" t="s">
        <v>2529</v>
      </c>
      <c r="C2213" s="26">
        <v>2019</v>
      </c>
      <c r="D2213" s="26"/>
      <c r="E2213" s="26">
        <v>46</v>
      </c>
      <c r="F2213" s="26">
        <v>120</v>
      </c>
    </row>
    <row r="2214" spans="1:6" s="29" customFormat="1" ht="18.75" hidden="1" customHeight="1" outlineLevel="1">
      <c r="A2214" s="26" t="s">
        <v>470</v>
      </c>
      <c r="B2214" s="27" t="s">
        <v>2671</v>
      </c>
      <c r="C2214" s="26">
        <v>2019</v>
      </c>
      <c r="D2214" s="26"/>
      <c r="E2214" s="26">
        <v>94</v>
      </c>
      <c r="F2214" s="26">
        <v>55.7</v>
      </c>
    </row>
    <row r="2215" spans="1:6" s="29" customFormat="1" ht="18.75" hidden="1" customHeight="1" outlineLevel="1">
      <c r="A2215" s="26" t="s">
        <v>470</v>
      </c>
      <c r="B2215" s="27" t="s">
        <v>2672</v>
      </c>
      <c r="C2215" s="26">
        <v>2019</v>
      </c>
      <c r="D2215" s="26"/>
      <c r="E2215" s="26">
        <v>58</v>
      </c>
      <c r="F2215" s="26">
        <v>80</v>
      </c>
    </row>
    <row r="2216" spans="1:6" s="29" customFormat="1" ht="18.75" hidden="1" customHeight="1" outlineLevel="1">
      <c r="A2216" s="26" t="s">
        <v>470</v>
      </c>
      <c r="B2216" s="27" t="s">
        <v>2673</v>
      </c>
      <c r="C2216" s="26">
        <v>2019</v>
      </c>
      <c r="D2216" s="26"/>
      <c r="E2216" s="26">
        <v>34</v>
      </c>
      <c r="F2216" s="26">
        <v>100</v>
      </c>
    </row>
    <row r="2217" spans="1:6" s="29" customFormat="1" ht="18.75" hidden="1" customHeight="1" outlineLevel="1">
      <c r="A2217" s="26" t="s">
        <v>470</v>
      </c>
      <c r="B2217" s="27" t="s">
        <v>2674</v>
      </c>
      <c r="C2217" s="26">
        <v>2019</v>
      </c>
      <c r="D2217" s="26"/>
      <c r="E2217" s="26">
        <v>3</v>
      </c>
      <c r="F2217" s="26">
        <v>55</v>
      </c>
    </row>
    <row r="2218" spans="1:6" s="29" customFormat="1" ht="18.75" hidden="1" customHeight="1" outlineLevel="1">
      <c r="A2218" s="26" t="s">
        <v>470</v>
      </c>
      <c r="B2218" s="27" t="s">
        <v>2675</v>
      </c>
      <c r="C2218" s="26">
        <v>2019</v>
      </c>
      <c r="D2218" s="26"/>
      <c r="E2218" s="26">
        <v>428</v>
      </c>
      <c r="F2218" s="26">
        <v>60</v>
      </c>
    </row>
    <row r="2219" spans="1:6" s="29" customFormat="1" ht="18.75" hidden="1" customHeight="1" outlineLevel="1">
      <c r="A2219" s="26" t="s">
        <v>470</v>
      </c>
      <c r="B2219" s="27" t="s">
        <v>2676</v>
      </c>
      <c r="C2219" s="26">
        <v>2019</v>
      </c>
      <c r="D2219" s="26"/>
      <c r="E2219" s="26">
        <v>5</v>
      </c>
      <c r="F2219" s="26">
        <v>50</v>
      </c>
    </row>
    <row r="2220" spans="1:6" s="29" customFormat="1" ht="18.75" hidden="1" customHeight="1" outlineLevel="1">
      <c r="A2220" s="26" t="s">
        <v>470</v>
      </c>
      <c r="B2220" s="27" t="s">
        <v>2677</v>
      </c>
      <c r="C2220" s="26">
        <v>2019</v>
      </c>
      <c r="D2220" s="26"/>
      <c r="E2220" s="26">
        <v>10</v>
      </c>
      <c r="F2220" s="26">
        <v>35</v>
      </c>
    </row>
    <row r="2221" spans="1:6" s="29" customFormat="1" ht="18.75" hidden="1" customHeight="1" outlineLevel="1">
      <c r="A2221" s="26" t="s">
        <v>470</v>
      </c>
      <c r="B2221" s="27" t="s">
        <v>2678</v>
      </c>
      <c r="C2221" s="26">
        <v>2019</v>
      </c>
      <c r="D2221" s="26"/>
      <c r="E2221" s="26">
        <v>30</v>
      </c>
      <c r="F2221" s="26">
        <v>70</v>
      </c>
    </row>
    <row r="2222" spans="1:6" s="29" customFormat="1" ht="18.75" hidden="1" customHeight="1" outlineLevel="1">
      <c r="A2222" s="26" t="s">
        <v>470</v>
      </c>
      <c r="B2222" s="27" t="s">
        <v>2679</v>
      </c>
      <c r="C2222" s="26">
        <v>2019</v>
      </c>
      <c r="D2222" s="26"/>
      <c r="E2222" s="26">
        <v>15</v>
      </c>
      <c r="F2222" s="26">
        <v>80</v>
      </c>
    </row>
    <row r="2223" spans="1:6" s="29" customFormat="1" ht="18.75" hidden="1" customHeight="1" outlineLevel="1">
      <c r="A2223" s="26" t="s">
        <v>470</v>
      </c>
      <c r="B2223" s="27" t="s">
        <v>2538</v>
      </c>
      <c r="C2223" s="26">
        <v>2019</v>
      </c>
      <c r="D2223" s="26"/>
      <c r="E2223" s="26">
        <v>17</v>
      </c>
      <c r="F2223" s="26">
        <v>52</v>
      </c>
    </row>
    <row r="2224" spans="1:6" s="29" customFormat="1" ht="18.75" hidden="1" customHeight="1" outlineLevel="1">
      <c r="A2224" s="26" t="s">
        <v>470</v>
      </c>
      <c r="B2224" s="27" t="s">
        <v>2539</v>
      </c>
      <c r="C2224" s="26">
        <v>2019</v>
      </c>
      <c r="D2224" s="26"/>
      <c r="E2224" s="26">
        <v>20</v>
      </c>
      <c r="F2224" s="26">
        <v>60</v>
      </c>
    </row>
    <row r="2225" spans="1:6" s="29" customFormat="1" ht="18.75" hidden="1" customHeight="1" outlineLevel="1">
      <c r="A2225" s="26" t="s">
        <v>470</v>
      </c>
      <c r="B2225" s="27" t="s">
        <v>2680</v>
      </c>
      <c r="C2225" s="26">
        <v>2019</v>
      </c>
      <c r="D2225" s="26"/>
      <c r="E2225" s="26">
        <v>20</v>
      </c>
      <c r="F2225" s="26">
        <v>150</v>
      </c>
    </row>
    <row r="2226" spans="1:6" s="29" customFormat="1" ht="18.75" hidden="1" customHeight="1" outlineLevel="1">
      <c r="A2226" s="26" t="s">
        <v>470</v>
      </c>
      <c r="B2226" s="27" t="s">
        <v>2541</v>
      </c>
      <c r="C2226" s="26">
        <v>2019</v>
      </c>
      <c r="D2226" s="26"/>
      <c r="E2226" s="26">
        <v>5</v>
      </c>
      <c r="F2226" s="26">
        <v>70</v>
      </c>
    </row>
    <row r="2227" spans="1:6" s="29" customFormat="1" ht="18.75" hidden="1" customHeight="1" outlineLevel="1">
      <c r="A2227" s="26" t="s">
        <v>470</v>
      </c>
      <c r="B2227" s="27" t="s">
        <v>2681</v>
      </c>
      <c r="C2227" s="26">
        <v>2019</v>
      </c>
      <c r="D2227" s="26"/>
      <c r="E2227" s="26">
        <v>222</v>
      </c>
      <c r="F2227" s="26">
        <v>150</v>
      </c>
    </row>
    <row r="2228" spans="1:6" s="29" customFormat="1" ht="18.75" hidden="1" customHeight="1" outlineLevel="1">
      <c r="A2228" s="26" t="s">
        <v>470</v>
      </c>
      <c r="B2228" s="27" t="s">
        <v>2682</v>
      </c>
      <c r="C2228" s="26">
        <v>2020</v>
      </c>
      <c r="D2228" s="26"/>
      <c r="E2228" s="26">
        <v>8</v>
      </c>
      <c r="F2228" s="26">
        <v>15</v>
      </c>
    </row>
    <row r="2229" spans="1:6" s="29" customFormat="1" ht="18.75" hidden="1" customHeight="1" outlineLevel="1">
      <c r="A2229" s="26" t="s">
        <v>470</v>
      </c>
      <c r="B2229" s="27" t="s">
        <v>2683</v>
      </c>
      <c r="C2229" s="26">
        <v>2020</v>
      </c>
      <c r="D2229" s="26"/>
      <c r="E2229" s="26">
        <v>164</v>
      </c>
      <c r="F2229" s="26">
        <v>121</v>
      </c>
    </row>
    <row r="2230" spans="1:6" s="29" customFormat="1" ht="18.75" hidden="1" customHeight="1" outlineLevel="1">
      <c r="A2230" s="26" t="s">
        <v>470</v>
      </c>
      <c r="B2230" s="27" t="s">
        <v>1720</v>
      </c>
      <c r="C2230" s="26">
        <v>2020</v>
      </c>
      <c r="D2230" s="26"/>
      <c r="E2230" s="26">
        <v>121</v>
      </c>
      <c r="F2230" s="26">
        <v>45</v>
      </c>
    </row>
    <row r="2231" spans="1:6" s="29" customFormat="1" ht="18.75" hidden="1" customHeight="1" outlineLevel="1">
      <c r="A2231" s="26" t="s">
        <v>470</v>
      </c>
      <c r="B2231" s="27" t="s">
        <v>2684</v>
      </c>
      <c r="C2231" s="26">
        <v>2020</v>
      </c>
      <c r="D2231" s="26"/>
      <c r="E2231" s="26">
        <v>1493</v>
      </c>
      <c r="F2231" s="26">
        <v>50</v>
      </c>
    </row>
    <row r="2232" spans="1:6" s="29" customFormat="1" ht="18.75" hidden="1" customHeight="1" outlineLevel="1">
      <c r="A2232" s="26" t="s">
        <v>470</v>
      </c>
      <c r="B2232" s="27" t="s">
        <v>2554</v>
      </c>
      <c r="C2232" s="26">
        <v>2020</v>
      </c>
      <c r="D2232" s="26"/>
      <c r="E2232" s="26">
        <v>8</v>
      </c>
      <c r="F2232" s="26">
        <v>65</v>
      </c>
    </row>
    <row r="2233" spans="1:6" s="29" customFormat="1" ht="18.75" hidden="1" customHeight="1" outlineLevel="1">
      <c r="A2233" s="26" t="s">
        <v>470</v>
      </c>
      <c r="B2233" s="27" t="s">
        <v>2562</v>
      </c>
      <c r="C2233" s="26">
        <v>2020</v>
      </c>
      <c r="D2233" s="26"/>
      <c r="E2233" s="26">
        <v>9</v>
      </c>
      <c r="F2233" s="26">
        <v>21.72</v>
      </c>
    </row>
    <row r="2234" spans="1:6" s="29" customFormat="1" ht="18.75" hidden="1" customHeight="1" outlineLevel="1">
      <c r="A2234" s="26" t="s">
        <v>470</v>
      </c>
      <c r="B2234" s="27" t="s">
        <v>2570</v>
      </c>
      <c r="C2234" s="26">
        <v>2020</v>
      </c>
      <c r="D2234" s="26"/>
      <c r="E2234" s="26">
        <v>1048</v>
      </c>
      <c r="F2234" s="26">
        <v>100</v>
      </c>
    </row>
    <row r="2235" spans="1:6" s="29" customFormat="1" ht="18.75" hidden="1" customHeight="1" outlineLevel="1">
      <c r="A2235" s="26" t="s">
        <v>470</v>
      </c>
      <c r="B2235" s="27" t="s">
        <v>2685</v>
      </c>
      <c r="C2235" s="26">
        <v>2020</v>
      </c>
      <c r="D2235" s="26"/>
      <c r="E2235" s="26">
        <v>11</v>
      </c>
      <c r="F2235" s="26">
        <v>426.3</v>
      </c>
    </row>
    <row r="2236" spans="1:6" s="29" customFormat="1" ht="18.75" hidden="1" customHeight="1" outlineLevel="1">
      <c r="A2236" s="26" t="s">
        <v>470</v>
      </c>
      <c r="B2236" s="27" t="s">
        <v>885</v>
      </c>
      <c r="C2236" s="26">
        <v>2020</v>
      </c>
      <c r="D2236" s="26"/>
      <c r="E2236" s="26">
        <v>8</v>
      </c>
      <c r="F2236" s="26">
        <v>15</v>
      </c>
    </row>
    <row r="2237" spans="1:6" s="29" customFormat="1" ht="18.75" hidden="1" customHeight="1" outlineLevel="1">
      <c r="A2237" s="26" t="s">
        <v>470</v>
      </c>
      <c r="B2237" s="27" t="s">
        <v>889</v>
      </c>
      <c r="C2237" s="26">
        <v>2020</v>
      </c>
      <c r="D2237" s="26"/>
      <c r="E2237" s="26">
        <v>336</v>
      </c>
      <c r="F2237" s="26">
        <v>320</v>
      </c>
    </row>
    <row r="2238" spans="1:6" s="29" customFormat="1" ht="18.75" hidden="1" customHeight="1" outlineLevel="1">
      <c r="A2238" s="26" t="s">
        <v>470</v>
      </c>
      <c r="B2238" s="27" t="s">
        <v>921</v>
      </c>
      <c r="C2238" s="26">
        <v>2020</v>
      </c>
      <c r="D2238" s="26"/>
      <c r="E2238" s="26">
        <v>164</v>
      </c>
      <c r="F2238" s="26">
        <v>18</v>
      </c>
    </row>
    <row r="2239" spans="1:6" s="29" customFormat="1" ht="18.75" hidden="1" customHeight="1" outlineLevel="1">
      <c r="A2239" s="26" t="s">
        <v>470</v>
      </c>
      <c r="B2239" s="27" t="s">
        <v>2581</v>
      </c>
      <c r="C2239" s="26">
        <v>2020</v>
      </c>
      <c r="D2239" s="26"/>
      <c r="E2239" s="26">
        <v>1373</v>
      </c>
      <c r="F2239" s="26">
        <v>15</v>
      </c>
    </row>
    <row r="2240" spans="1:6" s="29" customFormat="1" ht="18.75" hidden="1" customHeight="1" outlineLevel="1">
      <c r="A2240" s="26" t="s">
        <v>470</v>
      </c>
      <c r="B2240" s="27" t="s">
        <v>2582</v>
      </c>
      <c r="C2240" s="26">
        <v>2020</v>
      </c>
      <c r="D2240" s="26"/>
      <c r="E2240" s="26">
        <v>313</v>
      </c>
      <c r="F2240" s="26">
        <v>285</v>
      </c>
    </row>
    <row r="2241" spans="1:6" s="29" customFormat="1" ht="18.75" hidden="1" customHeight="1" outlineLevel="1">
      <c r="A2241" s="26" t="s">
        <v>470</v>
      </c>
      <c r="B2241" s="27" t="s">
        <v>1894</v>
      </c>
      <c r="C2241" s="26">
        <v>2020</v>
      </c>
      <c r="D2241" s="26"/>
      <c r="E2241" s="26">
        <v>330</v>
      </c>
      <c r="F2241" s="26">
        <v>15</v>
      </c>
    </row>
    <row r="2242" spans="1:6" s="29" customFormat="1" ht="18.75" hidden="1" customHeight="1" outlineLevel="1">
      <c r="A2242" s="26" t="s">
        <v>470</v>
      </c>
      <c r="B2242" s="27" t="s">
        <v>2686</v>
      </c>
      <c r="C2242" s="26">
        <v>2020</v>
      </c>
      <c r="D2242" s="26"/>
      <c r="E2242" s="26">
        <v>669</v>
      </c>
      <c r="F2242" s="26">
        <v>5</v>
      </c>
    </row>
    <row r="2243" spans="1:6" s="29" customFormat="1" ht="18.75" hidden="1" customHeight="1" outlineLevel="1">
      <c r="A2243" s="26" t="s">
        <v>470</v>
      </c>
      <c r="B2243" s="27" t="s">
        <v>2587</v>
      </c>
      <c r="C2243" s="26">
        <v>2020</v>
      </c>
      <c r="D2243" s="26"/>
      <c r="E2243" s="26">
        <v>993</v>
      </c>
      <c r="F2243" s="26">
        <v>1440</v>
      </c>
    </row>
    <row r="2244" spans="1:6" s="29" customFormat="1" ht="18.75" hidden="1" customHeight="1" outlineLevel="1">
      <c r="A2244" s="26" t="s">
        <v>470</v>
      </c>
      <c r="B2244" s="27" t="s">
        <v>2687</v>
      </c>
      <c r="C2244" s="26">
        <v>2020</v>
      </c>
      <c r="D2244" s="26"/>
      <c r="E2244" s="26">
        <v>305</v>
      </c>
      <c r="F2244" s="26">
        <v>346</v>
      </c>
    </row>
    <row r="2245" spans="1:6" s="29" customFormat="1" ht="18.75" hidden="1" customHeight="1" outlineLevel="1">
      <c r="A2245" s="26" t="s">
        <v>470</v>
      </c>
      <c r="B2245" s="27" t="s">
        <v>2589</v>
      </c>
      <c r="C2245" s="26">
        <v>2020</v>
      </c>
      <c r="D2245" s="26"/>
      <c r="E2245" s="26">
        <v>18</v>
      </c>
      <c r="F2245" s="26">
        <v>50</v>
      </c>
    </row>
    <row r="2246" spans="1:6" s="29" customFormat="1" ht="18.75" hidden="1" customHeight="1" outlineLevel="1">
      <c r="A2246" s="26" t="s">
        <v>470</v>
      </c>
      <c r="B2246" s="27" t="s">
        <v>2590</v>
      </c>
      <c r="C2246" s="26">
        <v>2020</v>
      </c>
      <c r="D2246" s="26"/>
      <c r="E2246" s="26">
        <v>458</v>
      </c>
      <c r="F2246" s="26">
        <v>15</v>
      </c>
    </row>
    <row r="2247" spans="1:6" s="29" customFormat="1" ht="18.75" hidden="1" customHeight="1" outlineLevel="1">
      <c r="A2247" s="26" t="s">
        <v>470</v>
      </c>
      <c r="B2247" s="27" t="s">
        <v>2591</v>
      </c>
      <c r="C2247" s="26">
        <v>2020</v>
      </c>
      <c r="D2247" s="26"/>
      <c r="E2247" s="26">
        <v>148</v>
      </c>
      <c r="F2247" s="26">
        <v>290</v>
      </c>
    </row>
    <row r="2248" spans="1:6" s="29" customFormat="1" ht="18.75" hidden="1" customHeight="1" outlineLevel="1">
      <c r="A2248" s="26" t="s">
        <v>470</v>
      </c>
      <c r="B2248" s="27" t="s">
        <v>2592</v>
      </c>
      <c r="C2248" s="26">
        <v>2020</v>
      </c>
      <c r="D2248" s="26"/>
      <c r="E2248" s="26">
        <v>4</v>
      </c>
      <c r="F2248" s="26">
        <v>80</v>
      </c>
    </row>
    <row r="2249" spans="1:6" s="29" customFormat="1" ht="18.75" hidden="1" customHeight="1" outlineLevel="1">
      <c r="A2249" s="26" t="s">
        <v>470</v>
      </c>
      <c r="B2249" s="27" t="s">
        <v>1978</v>
      </c>
      <c r="C2249" s="26">
        <v>2020</v>
      </c>
      <c r="D2249" s="26"/>
      <c r="E2249" s="26">
        <v>14</v>
      </c>
      <c r="F2249" s="26">
        <v>15</v>
      </c>
    </row>
    <row r="2250" spans="1:6" s="29" customFormat="1" ht="18.75" hidden="1" customHeight="1" outlineLevel="1">
      <c r="A2250" s="26" t="s">
        <v>470</v>
      </c>
      <c r="B2250" s="27" t="s">
        <v>1979</v>
      </c>
      <c r="C2250" s="26">
        <v>2020</v>
      </c>
      <c r="D2250" s="26"/>
      <c r="E2250" s="26">
        <v>40</v>
      </c>
      <c r="F2250" s="26">
        <v>30</v>
      </c>
    </row>
    <row r="2251" spans="1:6" s="29" customFormat="1" ht="18.75" hidden="1" customHeight="1" outlineLevel="1">
      <c r="A2251" s="26" t="s">
        <v>470</v>
      </c>
      <c r="B2251" s="27" t="s">
        <v>2593</v>
      </c>
      <c r="C2251" s="26">
        <v>2020</v>
      </c>
      <c r="D2251" s="26"/>
      <c r="E2251" s="26">
        <v>23</v>
      </c>
      <c r="F2251" s="26">
        <v>150</v>
      </c>
    </row>
    <row r="2252" spans="1:6" s="29" customFormat="1" ht="18.75" hidden="1" customHeight="1" outlineLevel="1">
      <c r="A2252" s="26" t="s">
        <v>470</v>
      </c>
      <c r="B2252" s="27" t="s">
        <v>2603</v>
      </c>
      <c r="C2252" s="26">
        <v>2020</v>
      </c>
      <c r="D2252" s="26"/>
      <c r="E2252" s="26">
        <v>30</v>
      </c>
      <c r="F2252" s="26">
        <v>150</v>
      </c>
    </row>
    <row r="2253" spans="1:6" s="29" customFormat="1" ht="18.75" hidden="1" customHeight="1" outlineLevel="1">
      <c r="A2253" s="26" t="s">
        <v>470</v>
      </c>
      <c r="B2253" s="27" t="s">
        <v>2688</v>
      </c>
      <c r="C2253" s="26">
        <v>2020</v>
      </c>
      <c r="D2253" s="26"/>
      <c r="E2253" s="26">
        <v>25</v>
      </c>
      <c r="F2253" s="26">
        <v>149</v>
      </c>
    </row>
    <row r="2254" spans="1:6" s="29" customFormat="1" ht="18.75" hidden="1" customHeight="1" outlineLevel="1">
      <c r="A2254" s="26" t="s">
        <v>470</v>
      </c>
      <c r="B2254" s="27" t="s">
        <v>2604</v>
      </c>
      <c r="C2254" s="26">
        <v>2020</v>
      </c>
      <c r="D2254" s="26"/>
      <c r="E2254" s="26">
        <v>139</v>
      </c>
      <c r="F2254" s="26">
        <v>100</v>
      </c>
    </row>
    <row r="2255" spans="1:6" s="29" customFormat="1" ht="18.75" hidden="1" customHeight="1" outlineLevel="1">
      <c r="A2255" s="26" t="s">
        <v>470</v>
      </c>
      <c r="B2255" s="27" t="s">
        <v>2610</v>
      </c>
      <c r="C2255" s="26">
        <v>2020</v>
      </c>
      <c r="D2255" s="26"/>
      <c r="E2255" s="26">
        <v>184</v>
      </c>
      <c r="F2255" s="26">
        <v>46.5</v>
      </c>
    </row>
    <row r="2256" spans="1:6" s="29" customFormat="1" ht="18.75" hidden="1" customHeight="1" outlineLevel="1">
      <c r="A2256" s="26" t="s">
        <v>470</v>
      </c>
      <c r="B2256" s="27" t="s">
        <v>2689</v>
      </c>
      <c r="C2256" s="26">
        <v>2020</v>
      </c>
      <c r="D2256" s="26"/>
      <c r="E2256" s="26">
        <v>165</v>
      </c>
      <c r="F2256" s="26">
        <v>10</v>
      </c>
    </row>
    <row r="2257" spans="1:6" s="29" customFormat="1" ht="18.75" hidden="1" customHeight="1" outlineLevel="1">
      <c r="A2257" s="26" t="s">
        <v>470</v>
      </c>
      <c r="B2257" s="27" t="s">
        <v>2611</v>
      </c>
      <c r="C2257" s="26">
        <v>2020</v>
      </c>
      <c r="D2257" s="26"/>
      <c r="E2257" s="26">
        <v>500</v>
      </c>
      <c r="F2257" s="26">
        <v>150</v>
      </c>
    </row>
    <row r="2258" spans="1:6" s="29" customFormat="1" ht="18.75" hidden="1" customHeight="1" outlineLevel="1">
      <c r="A2258" s="26" t="s">
        <v>470</v>
      </c>
      <c r="B2258" s="27" t="s">
        <v>2612</v>
      </c>
      <c r="C2258" s="26">
        <v>2020</v>
      </c>
      <c r="D2258" s="26"/>
      <c r="E2258" s="26">
        <v>186</v>
      </c>
      <c r="F2258" s="26">
        <v>35</v>
      </c>
    </row>
    <row r="2259" spans="1:6" s="29" customFormat="1" ht="18.75" hidden="1" customHeight="1" outlineLevel="1">
      <c r="A2259" s="26" t="s">
        <v>470</v>
      </c>
      <c r="B2259" s="27" t="s">
        <v>2614</v>
      </c>
      <c r="C2259" s="26">
        <v>2020</v>
      </c>
      <c r="D2259" s="26"/>
      <c r="E2259" s="26">
        <v>80</v>
      </c>
      <c r="F2259" s="26">
        <v>45</v>
      </c>
    </row>
    <row r="2260" spans="1:6" s="29" customFormat="1" ht="18.75" hidden="1" customHeight="1" outlineLevel="1">
      <c r="A2260" s="26" t="s">
        <v>470</v>
      </c>
      <c r="B2260" s="27" t="s">
        <v>2616</v>
      </c>
      <c r="C2260" s="26">
        <v>2020</v>
      </c>
      <c r="D2260" s="26"/>
      <c r="E2260" s="26">
        <v>430</v>
      </c>
      <c r="F2260" s="26">
        <v>60</v>
      </c>
    </row>
    <row r="2261" spans="1:6" s="29" customFormat="1" ht="18.75" hidden="1" customHeight="1" outlineLevel="1">
      <c r="A2261" s="26" t="s">
        <v>470</v>
      </c>
      <c r="B2261" s="27" t="s">
        <v>2690</v>
      </c>
      <c r="C2261" s="26">
        <v>2020</v>
      </c>
      <c r="D2261" s="26"/>
      <c r="E2261" s="26">
        <v>12</v>
      </c>
      <c r="F2261" s="26">
        <v>150</v>
      </c>
    </row>
    <row r="2262" spans="1:6" s="29" customFormat="1" ht="18.75" hidden="1" customHeight="1" outlineLevel="1">
      <c r="A2262" s="26" t="s">
        <v>470</v>
      </c>
      <c r="B2262" s="27" t="s">
        <v>2620</v>
      </c>
      <c r="C2262" s="26">
        <v>2020</v>
      </c>
      <c r="D2262" s="26"/>
      <c r="E2262" s="26">
        <v>6</v>
      </c>
      <c r="F2262" s="26">
        <v>80</v>
      </c>
    </row>
    <row r="2263" spans="1:6" s="29" customFormat="1" ht="18.75" hidden="1" customHeight="1" outlineLevel="1">
      <c r="A2263" s="26" t="s">
        <v>470</v>
      </c>
      <c r="B2263" s="27" t="s">
        <v>2131</v>
      </c>
      <c r="C2263" s="26">
        <v>2020</v>
      </c>
      <c r="D2263" s="26"/>
      <c r="E2263" s="26">
        <v>6</v>
      </c>
      <c r="F2263" s="26">
        <v>45</v>
      </c>
    </row>
    <row r="2264" spans="1:6" s="29" customFormat="1" ht="18.75" hidden="1" customHeight="1" outlineLevel="1">
      <c r="A2264" s="26" t="s">
        <v>470</v>
      </c>
      <c r="B2264" s="27" t="s">
        <v>2622</v>
      </c>
      <c r="C2264" s="26">
        <v>2020</v>
      </c>
      <c r="D2264" s="26"/>
      <c r="E2264" s="26">
        <v>26</v>
      </c>
      <c r="F2264" s="26">
        <v>50</v>
      </c>
    </row>
    <row r="2265" spans="1:6" s="18" customFormat="1" ht="15.75" collapsed="1">
      <c r="A2265" s="23"/>
      <c r="B2265" s="24" t="s">
        <v>2878</v>
      </c>
      <c r="C2265" s="23"/>
      <c r="D2265" s="23" t="s">
        <v>90</v>
      </c>
      <c r="E2265" s="23"/>
      <c r="F2265" s="23"/>
    </row>
    <row r="2266" spans="1:6" s="18" customFormat="1" ht="18.75" customHeight="1">
      <c r="A2266" s="20"/>
      <c r="B2266" s="25" t="s">
        <v>91</v>
      </c>
      <c r="C2266" s="20"/>
      <c r="D2266" s="20"/>
      <c r="E2266" s="20"/>
      <c r="F2266" s="20"/>
    </row>
    <row r="2267" spans="1:6" s="36" customFormat="1" ht="18.75" customHeight="1">
      <c r="A2267" s="33" t="s">
        <v>562</v>
      </c>
      <c r="B2267" s="34" t="s">
        <v>287</v>
      </c>
      <c r="C2267" s="33"/>
      <c r="D2267" s="33"/>
      <c r="E2267" s="33"/>
      <c r="F2267" s="33"/>
    </row>
    <row r="2268" spans="1:6" s="36" customFormat="1" ht="18.75" customHeight="1">
      <c r="A2268" s="33" t="s">
        <v>562</v>
      </c>
      <c r="B2268" s="34" t="s">
        <v>94</v>
      </c>
      <c r="C2268" s="33"/>
      <c r="D2268" s="33"/>
      <c r="E2268" s="33"/>
      <c r="F2268" s="33"/>
    </row>
    <row r="2269" spans="1:6" s="36" customFormat="1" ht="18.75" customHeight="1">
      <c r="A2269" s="33" t="s">
        <v>562</v>
      </c>
      <c r="B2269" s="34" t="s">
        <v>95</v>
      </c>
      <c r="C2269" s="33">
        <v>2019</v>
      </c>
      <c r="D2269" s="33" t="s">
        <v>90</v>
      </c>
      <c r="E2269" s="33">
        <f ca="1">SUMIF($C$2272:$F$2273,$C$2269,$E$2272:$E$2273)</f>
        <v>0</v>
      </c>
      <c r="F2269" s="37">
        <f ca="1">SUMIF($C$2272:$F$2273,$C$2269,$F$2272:$F$2273)</f>
        <v>0</v>
      </c>
    </row>
    <row r="2270" spans="1:6" s="36" customFormat="1" ht="18.75" customHeight="1">
      <c r="A2270" s="33" t="s">
        <v>562</v>
      </c>
      <c r="B2270" s="34" t="s">
        <v>95</v>
      </c>
      <c r="C2270" s="33">
        <v>2020</v>
      </c>
      <c r="D2270" s="33" t="s">
        <v>90</v>
      </c>
      <c r="E2270" s="33">
        <f ca="1">SUMIF($C$2272:$F$2273,$C$2270,$E$2272:$E$2273)</f>
        <v>212</v>
      </c>
      <c r="F2270" s="37">
        <f ca="1">SUMIF($C$2272:$F$2273,$C$2270,$F$2272:$F$2273)</f>
        <v>572</v>
      </c>
    </row>
    <row r="2271" spans="1:6" s="36" customFormat="1" ht="18.75" customHeight="1">
      <c r="A2271" s="33" t="s">
        <v>562</v>
      </c>
      <c r="B2271" s="34" t="s">
        <v>95</v>
      </c>
      <c r="C2271" s="33">
        <v>2021</v>
      </c>
      <c r="D2271" s="33" t="s">
        <v>90</v>
      </c>
      <c r="E2271" s="33">
        <f ca="1">SUMIF($C$2272:$F$2273,$C$2271,$E$2272:$E$2273)</f>
        <v>0</v>
      </c>
      <c r="F2271" s="37">
        <f ca="1">SUMIF($C$2272:$F$2273,$C$2271,$F$2272:$F$2273)</f>
        <v>0</v>
      </c>
    </row>
    <row r="2272" spans="1:6" s="36" customFormat="1" ht="34.5" hidden="1" customHeight="1" outlineLevel="1">
      <c r="A2272" s="33" t="s">
        <v>562</v>
      </c>
      <c r="B2272" s="34" t="s">
        <v>2217</v>
      </c>
      <c r="C2272" s="33">
        <v>2020</v>
      </c>
      <c r="D2272" s="33"/>
      <c r="E2272" s="33">
        <v>5</v>
      </c>
      <c r="F2272" s="33">
        <v>437</v>
      </c>
    </row>
    <row r="2273" spans="1:6" s="36" customFormat="1" ht="34.5" hidden="1" customHeight="1" outlineLevel="1">
      <c r="A2273" s="33" t="s">
        <v>562</v>
      </c>
      <c r="B2273" s="34" t="s">
        <v>2258</v>
      </c>
      <c r="C2273" s="33">
        <v>2020</v>
      </c>
      <c r="D2273" s="33"/>
      <c r="E2273" s="33">
        <v>207</v>
      </c>
      <c r="F2273" s="33">
        <v>135</v>
      </c>
    </row>
    <row r="2274" spans="1:6" s="18" customFormat="1" ht="15.75" collapsed="1">
      <c r="A2274" s="23"/>
      <c r="B2274" s="24" t="s">
        <v>289</v>
      </c>
      <c r="C2274" s="23"/>
      <c r="D2274" s="23" t="s">
        <v>136</v>
      </c>
      <c r="E2274" s="23"/>
      <c r="F2274" s="23"/>
    </row>
    <row r="2275" spans="1:6" s="18" customFormat="1" ht="18.75" customHeight="1">
      <c r="A2275" s="20"/>
      <c r="B2275" s="25" t="s">
        <v>91</v>
      </c>
      <c r="C2275" s="20"/>
      <c r="D2275" s="20"/>
      <c r="E2275" s="20"/>
      <c r="F2275" s="20"/>
    </row>
    <row r="2276" spans="1:6" s="36" customFormat="1" ht="17.25" customHeight="1">
      <c r="A2276" s="33" t="s">
        <v>562</v>
      </c>
      <c r="B2276" s="34" t="s">
        <v>287</v>
      </c>
      <c r="C2276" s="33"/>
      <c r="D2276" s="33"/>
      <c r="E2276" s="33"/>
      <c r="F2276" s="33"/>
    </row>
    <row r="2277" spans="1:6" s="36" customFormat="1" ht="17.25" customHeight="1">
      <c r="A2277" s="33" t="s">
        <v>562</v>
      </c>
      <c r="B2277" s="34" t="s">
        <v>94</v>
      </c>
      <c r="C2277" s="33"/>
      <c r="D2277" s="33"/>
      <c r="E2277" s="33"/>
      <c r="F2277" s="33"/>
    </row>
    <row r="2278" spans="1:6" s="36" customFormat="1" ht="17.25" customHeight="1">
      <c r="A2278" s="33" t="s">
        <v>562</v>
      </c>
      <c r="B2278" s="34" t="s">
        <v>95</v>
      </c>
      <c r="C2278" s="33">
        <v>2019</v>
      </c>
      <c r="D2278" s="33" t="s">
        <v>136</v>
      </c>
      <c r="E2278" s="33">
        <f ca="1">SUMIF($C$2281:$F$2281,$C$2278,$E$2281:$E$2281)</f>
        <v>0</v>
      </c>
      <c r="F2278" s="33">
        <f ca="1">SUMIF($C$2281:$F$2281,$C$2278,$F$2281:$F$2281)</f>
        <v>0</v>
      </c>
    </row>
    <row r="2279" spans="1:6" s="36" customFormat="1" ht="17.25" customHeight="1">
      <c r="A2279" s="33" t="s">
        <v>562</v>
      </c>
      <c r="B2279" s="34" t="s">
        <v>95</v>
      </c>
      <c r="C2279" s="33">
        <v>2020</v>
      </c>
      <c r="D2279" s="33" t="s">
        <v>136</v>
      </c>
      <c r="E2279" s="33">
        <f ca="1">SUMIF($C$2281:$F$2281,$C$2279,$E$2281:$E$2281)</f>
        <v>0</v>
      </c>
      <c r="F2279" s="33">
        <f ca="1">SUMIF($C$2281:$F$2281,$C$2279,$F$2281:$F$2281)</f>
        <v>0</v>
      </c>
    </row>
    <row r="2280" spans="1:6" s="36" customFormat="1" ht="17.25" customHeight="1">
      <c r="A2280" s="33" t="s">
        <v>562</v>
      </c>
      <c r="B2280" s="34" t="s">
        <v>95</v>
      </c>
      <c r="C2280" s="33">
        <v>2021</v>
      </c>
      <c r="D2280" s="33" t="s">
        <v>136</v>
      </c>
      <c r="E2280" s="33">
        <f ca="1">SUMIF($C$2281:$F$2281,$C$2280,$E$2281:$E$2281)</f>
        <v>0</v>
      </c>
      <c r="F2280" s="33">
        <f ca="1">SUMIF($C$2281:$F$2281,$C$2280,$F$2281:$F$2281)</f>
        <v>0</v>
      </c>
    </row>
    <row r="2281" spans="1:6" s="36" customFormat="1" ht="94.5" hidden="1" outlineLevel="1">
      <c r="A2281" s="33" t="s">
        <v>562</v>
      </c>
      <c r="B2281" s="34" t="s">
        <v>1315</v>
      </c>
      <c r="C2281" s="33">
        <v>2018</v>
      </c>
      <c r="D2281" s="33"/>
      <c r="E2281" s="33">
        <v>190</v>
      </c>
      <c r="F2281" s="33">
        <v>15</v>
      </c>
    </row>
    <row r="2282" spans="1:6" s="18" customFormat="1" ht="16.5" customHeight="1" collapsed="1">
      <c r="A2282" s="21"/>
      <c r="B2282" s="22" t="s">
        <v>563</v>
      </c>
      <c r="C2282" s="21"/>
      <c r="D2282" s="21"/>
      <c r="E2282" s="21"/>
      <c r="F2282" s="21"/>
    </row>
    <row r="2283" spans="1:6" s="18" customFormat="1" ht="17.25" customHeight="1">
      <c r="A2283" s="23"/>
      <c r="B2283" s="24" t="s">
        <v>89</v>
      </c>
      <c r="C2283" s="23"/>
      <c r="D2283" s="23" t="s">
        <v>136</v>
      </c>
      <c r="E2283" s="23"/>
      <c r="F2283" s="23"/>
    </row>
    <row r="2284" spans="1:6" s="18" customFormat="1" ht="17.25" customHeight="1">
      <c r="A2284" s="20"/>
      <c r="B2284" s="25" t="s">
        <v>91</v>
      </c>
      <c r="C2284" s="20"/>
      <c r="D2284" s="20"/>
      <c r="E2284" s="20"/>
      <c r="F2284" s="20"/>
    </row>
    <row r="2285" spans="1:6" s="18" customFormat="1" ht="17.25" customHeight="1">
      <c r="A2285" s="26" t="s">
        <v>564</v>
      </c>
      <c r="B2285" s="27" t="s">
        <v>93</v>
      </c>
      <c r="C2285" s="26"/>
      <c r="D2285" s="26"/>
      <c r="E2285" s="26"/>
      <c r="F2285" s="26"/>
    </row>
    <row r="2286" spans="1:6" s="18" customFormat="1" ht="17.25" customHeight="1">
      <c r="A2286" s="26" t="s">
        <v>564</v>
      </c>
      <c r="B2286" s="27" t="s">
        <v>94</v>
      </c>
      <c r="C2286" s="26"/>
      <c r="D2286" s="26"/>
      <c r="E2286" s="26"/>
      <c r="F2286" s="26"/>
    </row>
    <row r="2287" spans="1:6" s="18" customFormat="1" ht="17.25" customHeight="1">
      <c r="A2287" s="26" t="s">
        <v>564</v>
      </c>
      <c r="B2287" s="27" t="s">
        <v>95</v>
      </c>
      <c r="C2287" s="26">
        <v>2019</v>
      </c>
      <c r="D2287" s="26" t="s">
        <v>136</v>
      </c>
      <c r="E2287" s="26">
        <f ca="1">SUMIF($C$2290:$F$2334,$C$2287,$E$2290:$E$2334)</f>
        <v>6944</v>
      </c>
      <c r="F2287" s="30">
        <f ca="1">SUMIF($C$2290:$F$2334,$C$2287,$F$2290:$F$2334)</f>
        <v>330</v>
      </c>
    </row>
    <row r="2288" spans="1:6" s="18" customFormat="1" ht="17.25" customHeight="1">
      <c r="A2288" s="26" t="s">
        <v>564</v>
      </c>
      <c r="B2288" s="27" t="s">
        <v>95</v>
      </c>
      <c r="C2288" s="26">
        <v>2020</v>
      </c>
      <c r="D2288" s="26" t="s">
        <v>136</v>
      </c>
      <c r="E2288" s="26">
        <f ca="1">SUMIF($C$2290:$F$2334,$C$2288,$E$2290:$E$2334)</f>
        <v>11281</v>
      </c>
      <c r="F2288" s="30">
        <f ca="1">SUMIF($C$2290:$F$2334,$C$2288,$F$2290:$F$2334)</f>
        <v>2965.5</v>
      </c>
    </row>
    <row r="2289" spans="1:6" s="18" customFormat="1" ht="17.25" customHeight="1">
      <c r="A2289" s="26" t="s">
        <v>564</v>
      </c>
      <c r="B2289" s="27" t="s">
        <v>95</v>
      </c>
      <c r="C2289" s="26">
        <v>2021</v>
      </c>
      <c r="D2289" s="26" t="s">
        <v>136</v>
      </c>
      <c r="E2289" s="26">
        <f ca="1">SUMIF($C$2290:$F$2334,$C$2289,$E$2290:$E$2334)</f>
        <v>0</v>
      </c>
      <c r="F2289" s="30">
        <f ca="1">SUMIF($C$2290:$F$2334,$C$2289,$F$2290:$F$2334)</f>
        <v>0</v>
      </c>
    </row>
    <row r="2290" spans="1:6" s="18" customFormat="1" ht="17.25" hidden="1" customHeight="1" outlineLevel="1">
      <c r="A2290" s="26" t="s">
        <v>564</v>
      </c>
      <c r="B2290" s="27" t="s">
        <v>2691</v>
      </c>
      <c r="C2290" s="26">
        <v>2018</v>
      </c>
      <c r="D2290" s="26"/>
      <c r="E2290" s="26">
        <v>160</v>
      </c>
      <c r="F2290" s="26">
        <v>150</v>
      </c>
    </row>
    <row r="2291" spans="1:6" s="18" customFormat="1" ht="17.25" hidden="1" customHeight="1" outlineLevel="1">
      <c r="A2291" s="26" t="s">
        <v>564</v>
      </c>
      <c r="B2291" s="27" t="s">
        <v>1184</v>
      </c>
      <c r="C2291" s="26">
        <v>2018</v>
      </c>
      <c r="D2291" s="26"/>
      <c r="E2291" s="26">
        <v>20</v>
      </c>
      <c r="F2291" s="26">
        <v>50</v>
      </c>
    </row>
    <row r="2292" spans="1:6" s="18" customFormat="1" ht="17.25" hidden="1" customHeight="1" outlineLevel="1">
      <c r="A2292" s="26" t="s">
        <v>564</v>
      </c>
      <c r="B2292" s="27" t="s">
        <v>1185</v>
      </c>
      <c r="C2292" s="26">
        <v>2018</v>
      </c>
      <c r="D2292" s="26"/>
      <c r="E2292" s="26">
        <v>600</v>
      </c>
      <c r="F2292" s="26">
        <v>15</v>
      </c>
    </row>
    <row r="2293" spans="1:6" s="18" customFormat="1" ht="17.25" hidden="1" customHeight="1" outlineLevel="1">
      <c r="A2293" s="26" t="s">
        <v>564</v>
      </c>
      <c r="B2293" s="27" t="s">
        <v>2692</v>
      </c>
      <c r="C2293" s="26">
        <v>2018</v>
      </c>
      <c r="D2293" s="26"/>
      <c r="E2293" s="26">
        <v>50</v>
      </c>
      <c r="F2293" s="26">
        <v>60</v>
      </c>
    </row>
    <row r="2294" spans="1:6" s="18" customFormat="1" ht="17.25" hidden="1" customHeight="1" outlineLevel="1">
      <c r="A2294" s="26" t="s">
        <v>564</v>
      </c>
      <c r="B2294" s="27" t="s">
        <v>1188</v>
      </c>
      <c r="C2294" s="26">
        <v>2018</v>
      </c>
      <c r="D2294" s="26"/>
      <c r="E2294" s="26">
        <v>20</v>
      </c>
      <c r="F2294" s="26">
        <v>50</v>
      </c>
    </row>
    <row r="2295" spans="1:6" s="18" customFormat="1" ht="17.25" hidden="1" customHeight="1" outlineLevel="1">
      <c r="A2295" s="26" t="s">
        <v>564</v>
      </c>
      <c r="B2295" s="27" t="s">
        <v>1189</v>
      </c>
      <c r="C2295" s="26">
        <v>2018</v>
      </c>
      <c r="D2295" s="26"/>
      <c r="E2295" s="26">
        <v>280</v>
      </c>
      <c r="F2295" s="26">
        <v>15</v>
      </c>
    </row>
    <row r="2296" spans="1:6" s="18" customFormat="1" ht="17.25" hidden="1" customHeight="1" outlineLevel="1">
      <c r="A2296" s="26" t="s">
        <v>564</v>
      </c>
      <c r="B2296" s="27" t="s">
        <v>1191</v>
      </c>
      <c r="C2296" s="26">
        <v>2018</v>
      </c>
      <c r="D2296" s="26"/>
      <c r="E2296" s="26">
        <v>10</v>
      </c>
      <c r="F2296" s="26">
        <v>15</v>
      </c>
    </row>
    <row r="2297" spans="1:6" s="18" customFormat="1" ht="17.25" hidden="1" customHeight="1" outlineLevel="1">
      <c r="A2297" s="26" t="s">
        <v>564</v>
      </c>
      <c r="B2297" s="27" t="s">
        <v>1192</v>
      </c>
      <c r="C2297" s="26">
        <v>2018</v>
      </c>
      <c r="D2297" s="26"/>
      <c r="E2297" s="26">
        <v>300</v>
      </c>
      <c r="F2297" s="26">
        <v>10</v>
      </c>
    </row>
    <row r="2298" spans="1:6" s="18" customFormat="1" ht="17.25" hidden="1" customHeight="1" outlineLevel="1">
      <c r="A2298" s="26" t="s">
        <v>564</v>
      </c>
      <c r="B2298" s="27" t="s">
        <v>2304</v>
      </c>
      <c r="C2298" s="26">
        <v>2018</v>
      </c>
      <c r="D2298" s="26"/>
      <c r="E2298" s="26">
        <v>390</v>
      </c>
      <c r="F2298" s="26">
        <v>132</v>
      </c>
    </row>
    <row r="2299" spans="1:6" s="18" customFormat="1" ht="17.25" hidden="1" customHeight="1" outlineLevel="1">
      <c r="A2299" s="26" t="s">
        <v>564</v>
      </c>
      <c r="B2299" s="27" t="s">
        <v>2693</v>
      </c>
      <c r="C2299" s="26">
        <v>2018</v>
      </c>
      <c r="D2299" s="26"/>
      <c r="E2299" s="26">
        <v>350</v>
      </c>
      <c r="F2299" s="26">
        <v>200</v>
      </c>
    </row>
    <row r="2300" spans="1:6" s="18" customFormat="1" ht="17.25" hidden="1" customHeight="1" outlineLevel="1">
      <c r="A2300" s="26" t="s">
        <v>564</v>
      </c>
      <c r="B2300" s="27" t="s">
        <v>1196</v>
      </c>
      <c r="C2300" s="26">
        <v>2018</v>
      </c>
      <c r="D2300" s="26"/>
      <c r="E2300" s="26">
        <v>10</v>
      </c>
      <c r="F2300" s="26">
        <v>15</v>
      </c>
    </row>
    <row r="2301" spans="1:6" s="18" customFormat="1" ht="17.25" hidden="1" customHeight="1" outlineLevel="1">
      <c r="A2301" s="26" t="s">
        <v>564</v>
      </c>
      <c r="B2301" s="27" t="s">
        <v>1200</v>
      </c>
      <c r="C2301" s="26">
        <v>2018</v>
      </c>
      <c r="D2301" s="26"/>
      <c r="E2301" s="26">
        <v>30</v>
      </c>
      <c r="F2301" s="26">
        <v>15</v>
      </c>
    </row>
    <row r="2302" spans="1:6" s="18" customFormat="1" ht="17.25" hidden="1" customHeight="1" outlineLevel="1">
      <c r="A2302" s="26" t="s">
        <v>564</v>
      </c>
      <c r="B2302" s="27" t="s">
        <v>1201</v>
      </c>
      <c r="C2302" s="26">
        <v>2018</v>
      </c>
      <c r="D2302" s="26"/>
      <c r="E2302" s="26">
        <v>20</v>
      </c>
      <c r="F2302" s="26">
        <v>20</v>
      </c>
    </row>
    <row r="2303" spans="1:6" s="18" customFormat="1" ht="17.25" hidden="1" customHeight="1" outlineLevel="1">
      <c r="A2303" s="26" t="s">
        <v>564</v>
      </c>
      <c r="B2303" s="27" t="s">
        <v>2305</v>
      </c>
      <c r="C2303" s="26">
        <v>2018</v>
      </c>
      <c r="D2303" s="26"/>
      <c r="E2303" s="26">
        <v>120</v>
      </c>
      <c r="F2303" s="26">
        <v>35.6</v>
      </c>
    </row>
    <row r="2304" spans="1:6" s="18" customFormat="1" ht="17.25" hidden="1" customHeight="1" outlineLevel="1">
      <c r="A2304" s="26" t="s">
        <v>564</v>
      </c>
      <c r="B2304" s="27" t="s">
        <v>2306</v>
      </c>
      <c r="C2304" s="26">
        <v>2018</v>
      </c>
      <c r="D2304" s="26"/>
      <c r="E2304" s="26">
        <v>483</v>
      </c>
      <c r="F2304" s="26">
        <v>30</v>
      </c>
    </row>
    <row r="2305" spans="1:6" s="18" customFormat="1" ht="17.25" hidden="1" customHeight="1" outlineLevel="1">
      <c r="A2305" s="26" t="s">
        <v>564</v>
      </c>
      <c r="B2305" s="27" t="s">
        <v>1449</v>
      </c>
      <c r="C2305" s="26">
        <v>2018</v>
      </c>
      <c r="D2305" s="26"/>
      <c r="E2305" s="26">
        <v>45</v>
      </c>
      <c r="F2305" s="26">
        <v>15</v>
      </c>
    </row>
    <row r="2306" spans="1:6" s="18" customFormat="1" ht="17.25" hidden="1" customHeight="1" outlineLevel="1">
      <c r="A2306" s="26" t="s">
        <v>564</v>
      </c>
      <c r="B2306" s="27" t="s">
        <v>2694</v>
      </c>
      <c r="C2306" s="26">
        <v>2019</v>
      </c>
      <c r="D2306" s="26"/>
      <c r="E2306" s="26">
        <v>1991</v>
      </c>
      <c r="F2306" s="26">
        <v>3</v>
      </c>
    </row>
    <row r="2307" spans="1:6" s="18" customFormat="1" ht="17.25" hidden="1" customHeight="1" outlineLevel="1">
      <c r="A2307" s="26" t="s">
        <v>564</v>
      </c>
      <c r="B2307" s="27" t="s">
        <v>1626</v>
      </c>
      <c r="C2307" s="26">
        <v>2019</v>
      </c>
      <c r="D2307" s="26"/>
      <c r="E2307" s="26">
        <v>12</v>
      </c>
      <c r="F2307" s="26">
        <v>75</v>
      </c>
    </row>
    <row r="2308" spans="1:6" s="18" customFormat="1" ht="17.25" hidden="1" customHeight="1" outlineLevel="1">
      <c r="A2308" s="26" t="s">
        <v>564</v>
      </c>
      <c r="B2308" s="27" t="s">
        <v>1641</v>
      </c>
      <c r="C2308" s="26">
        <v>2019</v>
      </c>
      <c r="D2308" s="26"/>
      <c r="E2308" s="26">
        <v>15</v>
      </c>
      <c r="F2308" s="26">
        <v>42</v>
      </c>
    </row>
    <row r="2309" spans="1:6" s="18" customFormat="1" ht="17.25" hidden="1" customHeight="1" outlineLevel="1">
      <c r="A2309" s="26" t="s">
        <v>564</v>
      </c>
      <c r="B2309" s="27" t="s">
        <v>1642</v>
      </c>
      <c r="C2309" s="26">
        <v>2019</v>
      </c>
      <c r="D2309" s="26"/>
      <c r="E2309" s="26">
        <v>300</v>
      </c>
      <c r="F2309" s="26">
        <v>30</v>
      </c>
    </row>
    <row r="2310" spans="1:6" s="18" customFormat="1" ht="17.25" hidden="1" customHeight="1" outlineLevel="1">
      <c r="A2310" s="26" t="s">
        <v>564</v>
      </c>
      <c r="B2310" s="27" t="s">
        <v>2360</v>
      </c>
      <c r="C2310" s="26">
        <v>2019</v>
      </c>
      <c r="D2310" s="26"/>
      <c r="E2310" s="26">
        <v>950</v>
      </c>
      <c r="F2310" s="26">
        <v>15</v>
      </c>
    </row>
    <row r="2311" spans="1:6" s="18" customFormat="1" ht="17.25" hidden="1" customHeight="1" outlineLevel="1">
      <c r="A2311" s="26" t="s">
        <v>564</v>
      </c>
      <c r="B2311" s="27" t="s">
        <v>1643</v>
      </c>
      <c r="C2311" s="26">
        <v>2019</v>
      </c>
      <c r="D2311" s="26"/>
      <c r="E2311" s="26">
        <v>215</v>
      </c>
      <c r="F2311" s="26">
        <v>15</v>
      </c>
    </row>
    <row r="2312" spans="1:6" s="18" customFormat="1" ht="17.25" hidden="1" customHeight="1" outlineLevel="1">
      <c r="A2312" s="26" t="s">
        <v>564</v>
      </c>
      <c r="B2312" s="27" t="s">
        <v>2392</v>
      </c>
      <c r="C2312" s="26">
        <v>2019</v>
      </c>
      <c r="D2312" s="26"/>
      <c r="E2312" s="26">
        <v>3461</v>
      </c>
      <c r="F2312" s="26">
        <v>150</v>
      </c>
    </row>
    <row r="2313" spans="1:6" s="18" customFormat="1" ht="17.25" hidden="1" customHeight="1" outlineLevel="1">
      <c r="A2313" s="26" t="s">
        <v>564</v>
      </c>
      <c r="B2313" s="27" t="s">
        <v>2695</v>
      </c>
      <c r="C2313" s="26">
        <v>2020</v>
      </c>
      <c r="D2313" s="26"/>
      <c r="E2313" s="26">
        <v>713</v>
      </c>
      <c r="F2313" s="26">
        <v>300</v>
      </c>
    </row>
    <row r="2314" spans="1:6" s="18" customFormat="1" ht="17.25" hidden="1" customHeight="1" outlineLevel="1">
      <c r="A2314" s="26" t="s">
        <v>564</v>
      </c>
      <c r="B2314" s="27" t="s">
        <v>1724</v>
      </c>
      <c r="C2314" s="26">
        <v>2020</v>
      </c>
      <c r="D2314" s="26"/>
      <c r="E2314" s="26">
        <v>185</v>
      </c>
      <c r="F2314" s="26">
        <v>65</v>
      </c>
    </row>
    <row r="2315" spans="1:6" s="18" customFormat="1" ht="17.25" hidden="1" customHeight="1" outlineLevel="1">
      <c r="A2315" s="26" t="s">
        <v>564</v>
      </c>
      <c r="B2315" s="27" t="s">
        <v>2696</v>
      </c>
      <c r="C2315" s="26">
        <v>2020</v>
      </c>
      <c r="D2315" s="26"/>
      <c r="E2315" s="26">
        <v>22</v>
      </c>
      <c r="F2315" s="26">
        <v>10</v>
      </c>
    </row>
    <row r="2316" spans="1:6" s="18" customFormat="1" ht="17.25" hidden="1" customHeight="1" outlineLevel="1">
      <c r="A2316" s="26" t="s">
        <v>564</v>
      </c>
      <c r="B2316" s="27" t="s">
        <v>2697</v>
      </c>
      <c r="C2316" s="26">
        <v>2020</v>
      </c>
      <c r="D2316" s="26"/>
      <c r="E2316" s="26">
        <v>50</v>
      </c>
      <c r="F2316" s="26">
        <v>40</v>
      </c>
    </row>
    <row r="2317" spans="1:6" s="18" customFormat="1" ht="17.25" hidden="1" customHeight="1" outlineLevel="1">
      <c r="A2317" s="26" t="s">
        <v>564</v>
      </c>
      <c r="B2317" s="27" t="s">
        <v>2698</v>
      </c>
      <c r="C2317" s="26">
        <v>2020</v>
      </c>
      <c r="D2317" s="26"/>
      <c r="E2317" s="26">
        <v>5</v>
      </c>
      <c r="F2317" s="26">
        <v>150</v>
      </c>
    </row>
    <row r="2318" spans="1:6" s="18" customFormat="1" ht="17.25" hidden="1" customHeight="1" outlineLevel="1">
      <c r="A2318" s="26" t="s">
        <v>564</v>
      </c>
      <c r="B2318" s="27" t="s">
        <v>1767</v>
      </c>
      <c r="C2318" s="26">
        <v>2020</v>
      </c>
      <c r="D2318" s="26"/>
      <c r="E2318" s="26">
        <v>8</v>
      </c>
      <c r="F2318" s="26">
        <v>15</v>
      </c>
    </row>
    <row r="2319" spans="1:6" s="18" customFormat="1" ht="17.25" hidden="1" customHeight="1" outlineLevel="1">
      <c r="A2319" s="26" t="s">
        <v>564</v>
      </c>
      <c r="B2319" s="27" t="s">
        <v>1775</v>
      </c>
      <c r="C2319" s="26">
        <v>2020</v>
      </c>
      <c r="D2319" s="26"/>
      <c r="E2319" s="26">
        <v>422</v>
      </c>
      <c r="F2319" s="26">
        <v>15</v>
      </c>
    </row>
    <row r="2320" spans="1:6" s="18" customFormat="1" ht="17.25" hidden="1" customHeight="1" outlineLevel="1">
      <c r="A2320" s="26" t="s">
        <v>564</v>
      </c>
      <c r="B2320" s="27" t="s">
        <v>1777</v>
      </c>
      <c r="C2320" s="26">
        <v>2020</v>
      </c>
      <c r="D2320" s="26"/>
      <c r="E2320" s="26">
        <v>40</v>
      </c>
      <c r="F2320" s="26">
        <v>115</v>
      </c>
    </row>
    <row r="2321" spans="1:6" s="18" customFormat="1" ht="17.25" hidden="1" customHeight="1" outlineLevel="1">
      <c r="A2321" s="26" t="s">
        <v>564</v>
      </c>
      <c r="B2321" s="27" t="s">
        <v>2564</v>
      </c>
      <c r="C2321" s="26">
        <v>2020</v>
      </c>
      <c r="D2321" s="26"/>
      <c r="E2321" s="26">
        <v>3629</v>
      </c>
      <c r="F2321" s="26">
        <v>5</v>
      </c>
    </row>
    <row r="2322" spans="1:6" s="18" customFormat="1" ht="17.25" hidden="1" customHeight="1" outlineLevel="1">
      <c r="A2322" s="26" t="s">
        <v>564</v>
      </c>
      <c r="B2322" s="27" t="s">
        <v>2699</v>
      </c>
      <c r="C2322" s="26">
        <v>2020</v>
      </c>
      <c r="D2322" s="26"/>
      <c r="E2322" s="26">
        <v>1381</v>
      </c>
      <c r="F2322" s="26">
        <v>350</v>
      </c>
    </row>
    <row r="2323" spans="1:6" s="18" customFormat="1" ht="17.25" hidden="1" customHeight="1" outlineLevel="1">
      <c r="A2323" s="26" t="s">
        <v>564</v>
      </c>
      <c r="B2323" s="27" t="s">
        <v>1787</v>
      </c>
      <c r="C2323" s="26">
        <v>2020</v>
      </c>
      <c r="D2323" s="26"/>
      <c r="E2323" s="26">
        <v>120</v>
      </c>
      <c r="F2323" s="26">
        <v>16.5</v>
      </c>
    </row>
    <row r="2324" spans="1:6" s="18" customFormat="1" ht="17.25" hidden="1" customHeight="1" outlineLevel="1">
      <c r="A2324" s="26" t="s">
        <v>564</v>
      </c>
      <c r="B2324" s="27" t="s">
        <v>1791</v>
      </c>
      <c r="C2324" s="26">
        <v>2020</v>
      </c>
      <c r="D2324" s="26"/>
      <c r="E2324" s="26">
        <v>25</v>
      </c>
      <c r="F2324" s="26">
        <v>30</v>
      </c>
    </row>
    <row r="2325" spans="1:6" s="18" customFormat="1" ht="17.25" hidden="1" customHeight="1" outlineLevel="1">
      <c r="A2325" s="26" t="s">
        <v>564</v>
      </c>
      <c r="B2325" s="27" t="s">
        <v>2568</v>
      </c>
      <c r="C2325" s="26">
        <v>2020</v>
      </c>
      <c r="D2325" s="26"/>
      <c r="E2325" s="26">
        <v>925</v>
      </c>
      <c r="F2325" s="26">
        <v>100</v>
      </c>
    </row>
    <row r="2326" spans="1:6" s="18" customFormat="1" ht="17.25" hidden="1" customHeight="1" outlineLevel="1">
      <c r="A2326" s="26" t="s">
        <v>564</v>
      </c>
      <c r="B2326" s="27" t="s">
        <v>1800</v>
      </c>
      <c r="C2326" s="26">
        <v>2020</v>
      </c>
      <c r="D2326" s="26"/>
      <c r="E2326" s="26">
        <v>15</v>
      </c>
      <c r="F2326" s="26">
        <v>15</v>
      </c>
    </row>
    <row r="2327" spans="1:6" s="18" customFormat="1" ht="17.25" hidden="1" customHeight="1" outlineLevel="1">
      <c r="A2327" s="26" t="s">
        <v>564</v>
      </c>
      <c r="B2327" s="27" t="s">
        <v>2700</v>
      </c>
      <c r="C2327" s="26">
        <v>2020</v>
      </c>
      <c r="D2327" s="26"/>
      <c r="E2327" s="26">
        <v>462</v>
      </c>
      <c r="F2327" s="26">
        <v>1500</v>
      </c>
    </row>
    <row r="2328" spans="1:6" s="18" customFormat="1" ht="17.25" hidden="1" customHeight="1" outlineLevel="1">
      <c r="A2328" s="26" t="s">
        <v>564</v>
      </c>
      <c r="B2328" s="27" t="s">
        <v>1917</v>
      </c>
      <c r="C2328" s="26">
        <v>2020</v>
      </c>
      <c r="D2328" s="26"/>
      <c r="E2328" s="26">
        <v>105</v>
      </c>
      <c r="F2328" s="26">
        <v>25</v>
      </c>
    </row>
    <row r="2329" spans="1:6" s="18" customFormat="1" ht="17.25" hidden="1" customHeight="1" outlineLevel="1">
      <c r="A2329" s="26" t="s">
        <v>564</v>
      </c>
      <c r="B2329" s="27" t="s">
        <v>1918</v>
      </c>
      <c r="C2329" s="26">
        <v>2020</v>
      </c>
      <c r="D2329" s="26"/>
      <c r="E2329" s="26">
        <v>465</v>
      </c>
      <c r="F2329" s="26">
        <v>15</v>
      </c>
    </row>
    <row r="2330" spans="1:6" s="18" customFormat="1" ht="17.25" hidden="1" customHeight="1" outlineLevel="1">
      <c r="A2330" s="26" t="s">
        <v>564</v>
      </c>
      <c r="B2330" s="27" t="s">
        <v>2009</v>
      </c>
      <c r="C2330" s="26">
        <v>2020</v>
      </c>
      <c r="D2330" s="26"/>
      <c r="E2330" s="26">
        <v>10</v>
      </c>
      <c r="F2330" s="26">
        <v>5</v>
      </c>
    </row>
    <row r="2331" spans="1:6" s="18" customFormat="1" ht="17.25" hidden="1" customHeight="1" outlineLevel="1">
      <c r="A2331" s="26" t="s">
        <v>564</v>
      </c>
      <c r="B2331" s="27" t="s">
        <v>2688</v>
      </c>
      <c r="C2331" s="26">
        <v>2020</v>
      </c>
      <c r="D2331" s="26"/>
      <c r="E2331" s="26">
        <v>10</v>
      </c>
      <c r="F2331" s="26">
        <v>149</v>
      </c>
    </row>
    <row r="2332" spans="1:6" s="18" customFormat="1" ht="17.25" hidden="1" customHeight="1" outlineLevel="1">
      <c r="A2332" s="26" t="s">
        <v>564</v>
      </c>
      <c r="B2332" s="27" t="s">
        <v>2045</v>
      </c>
      <c r="C2332" s="26">
        <v>2020</v>
      </c>
      <c r="D2332" s="26"/>
      <c r="E2332" s="26">
        <v>2614</v>
      </c>
      <c r="F2332" s="26">
        <v>15</v>
      </c>
    </row>
    <row r="2333" spans="1:6" s="18" customFormat="1" ht="17.25" hidden="1" customHeight="1" outlineLevel="1">
      <c r="A2333" s="26" t="s">
        <v>564</v>
      </c>
      <c r="B2333" s="27" t="s">
        <v>2078</v>
      </c>
      <c r="C2333" s="26">
        <v>2020</v>
      </c>
      <c r="D2333" s="26"/>
      <c r="E2333" s="26">
        <v>15</v>
      </c>
      <c r="F2333" s="26">
        <v>15</v>
      </c>
    </row>
    <row r="2334" spans="1:6" s="18" customFormat="1" ht="17.25" hidden="1" customHeight="1" outlineLevel="1">
      <c r="A2334" s="26" t="s">
        <v>564</v>
      </c>
      <c r="B2334" s="27" t="s">
        <v>2701</v>
      </c>
      <c r="C2334" s="26">
        <v>2020</v>
      </c>
      <c r="D2334" s="26"/>
      <c r="E2334" s="26">
        <v>60</v>
      </c>
      <c r="F2334" s="26">
        <v>15</v>
      </c>
    </row>
    <row r="2335" spans="1:6" s="18" customFormat="1" ht="17.25" customHeight="1" collapsed="1">
      <c r="A2335" s="23"/>
      <c r="B2335" s="24" t="s">
        <v>2877</v>
      </c>
      <c r="C2335" s="23"/>
      <c r="D2335" s="23" t="s">
        <v>136</v>
      </c>
      <c r="E2335" s="23"/>
      <c r="F2335" s="23"/>
    </row>
    <row r="2336" spans="1:6" s="18" customFormat="1" ht="17.25" customHeight="1">
      <c r="A2336" s="20"/>
      <c r="B2336" s="25" t="s">
        <v>91</v>
      </c>
      <c r="C2336" s="20"/>
      <c r="D2336" s="20"/>
      <c r="E2336" s="20"/>
      <c r="F2336" s="20"/>
    </row>
    <row r="2337" spans="1:6" s="18" customFormat="1" ht="17.25" customHeight="1">
      <c r="A2337" s="33" t="s">
        <v>588</v>
      </c>
      <c r="B2337" s="34" t="s">
        <v>142</v>
      </c>
      <c r="C2337" s="33"/>
      <c r="D2337" s="33"/>
      <c r="E2337" s="33"/>
      <c r="F2337" s="33"/>
    </row>
    <row r="2338" spans="1:6" s="18" customFormat="1" ht="17.25" customHeight="1">
      <c r="A2338" s="33" t="s">
        <v>588</v>
      </c>
      <c r="B2338" s="34" t="s">
        <v>94</v>
      </c>
      <c r="C2338" s="33"/>
      <c r="D2338" s="33"/>
      <c r="E2338" s="33"/>
      <c r="F2338" s="33"/>
    </row>
    <row r="2339" spans="1:6" s="18" customFormat="1" ht="17.25" customHeight="1">
      <c r="A2339" s="33" t="s">
        <v>588</v>
      </c>
      <c r="B2339" s="34" t="s">
        <v>95</v>
      </c>
      <c r="C2339" s="33">
        <v>2019</v>
      </c>
      <c r="D2339" s="33" t="s">
        <v>136</v>
      </c>
      <c r="E2339" s="33">
        <f ca="1">SUMIF($C$2342:$F$2364,$C$2339,$E$2342:$E$2364)</f>
        <v>433</v>
      </c>
      <c r="F2339" s="37">
        <f ca="1">SUMIF($C$2342:$F$2364,$C$2339,$F$2342:$F$2364)</f>
        <v>180</v>
      </c>
    </row>
    <row r="2340" spans="1:6" s="18" customFormat="1" ht="17.25" customHeight="1">
      <c r="A2340" s="33" t="s">
        <v>588</v>
      </c>
      <c r="B2340" s="34" t="s">
        <v>95</v>
      </c>
      <c r="C2340" s="33">
        <v>2020</v>
      </c>
      <c r="D2340" s="33" t="s">
        <v>136</v>
      </c>
      <c r="E2340" s="33">
        <f ca="1">SUMIF($C$2342:$F$2364,$C$2340,$E$2342:$E$2364)</f>
        <v>18754</v>
      </c>
      <c r="F2340" s="37">
        <f ca="1">SUMIF($C$2342:$F$2364,$C$2340,$F$2342:$F$2364)</f>
        <v>889</v>
      </c>
    </row>
    <row r="2341" spans="1:6" s="18" customFormat="1" ht="17.25" customHeight="1">
      <c r="A2341" s="33" t="s">
        <v>588</v>
      </c>
      <c r="B2341" s="34" t="s">
        <v>95</v>
      </c>
      <c r="C2341" s="33">
        <v>2021</v>
      </c>
      <c r="D2341" s="33" t="s">
        <v>136</v>
      </c>
      <c r="E2341" s="33">
        <f ca="1">SUMIF($C$2342:$F$2364,$C$2341,$E$2342:$E$2364)</f>
        <v>0</v>
      </c>
      <c r="F2341" s="37">
        <f ca="1">SUMIF($C$2342:$F$2364,$C$2341,$F$2342:$F$2364)</f>
        <v>0</v>
      </c>
    </row>
    <row r="2342" spans="1:6" s="18" customFormat="1" ht="17.25" hidden="1" customHeight="1" outlineLevel="1">
      <c r="A2342" s="33" t="s">
        <v>588</v>
      </c>
      <c r="B2342" s="34" t="s">
        <v>2702</v>
      </c>
      <c r="C2342" s="33">
        <v>2018</v>
      </c>
      <c r="D2342" s="33"/>
      <c r="E2342" s="33">
        <v>10</v>
      </c>
      <c r="F2342" s="33">
        <v>13</v>
      </c>
    </row>
    <row r="2343" spans="1:6" s="18" customFormat="1" ht="17.25" hidden="1" customHeight="1" outlineLevel="1">
      <c r="A2343" s="33" t="s">
        <v>588</v>
      </c>
      <c r="B2343" s="34" t="s">
        <v>1222</v>
      </c>
      <c r="C2343" s="33">
        <v>2018</v>
      </c>
      <c r="D2343" s="33"/>
      <c r="E2343" s="33">
        <v>200</v>
      </c>
      <c r="F2343" s="33">
        <v>20</v>
      </c>
    </row>
    <row r="2344" spans="1:6" s="18" customFormat="1" ht="17.25" hidden="1" customHeight="1" outlineLevel="1">
      <c r="A2344" s="33" t="s">
        <v>588</v>
      </c>
      <c r="B2344" s="34" t="s">
        <v>2703</v>
      </c>
      <c r="C2344" s="33">
        <v>2018</v>
      </c>
      <c r="D2344" s="33"/>
      <c r="E2344" s="33">
        <v>1035</v>
      </c>
      <c r="F2344" s="33">
        <v>600</v>
      </c>
    </row>
    <row r="2345" spans="1:6" s="18" customFormat="1" ht="17.25" hidden="1" customHeight="1" outlineLevel="1">
      <c r="A2345" s="33" t="s">
        <v>588</v>
      </c>
      <c r="B2345" s="34" t="s">
        <v>2704</v>
      </c>
      <c r="C2345" s="33">
        <v>2018</v>
      </c>
      <c r="D2345" s="33"/>
      <c r="E2345" s="33">
        <v>5175</v>
      </c>
      <c r="F2345" s="33">
        <v>15</v>
      </c>
    </row>
    <row r="2346" spans="1:6" s="18" customFormat="1" ht="17.25" hidden="1" customHeight="1" outlineLevel="1">
      <c r="A2346" s="33" t="s">
        <v>588</v>
      </c>
      <c r="B2346" s="34" t="s">
        <v>2705</v>
      </c>
      <c r="C2346" s="33">
        <v>2018</v>
      </c>
      <c r="D2346" s="33"/>
      <c r="E2346" s="33">
        <v>3705</v>
      </c>
      <c r="F2346" s="33">
        <v>750</v>
      </c>
    </row>
    <row r="2347" spans="1:6" s="18" customFormat="1" ht="17.25" hidden="1" customHeight="1" outlineLevel="1">
      <c r="A2347" s="33" t="s">
        <v>588</v>
      </c>
      <c r="B2347" s="34" t="s">
        <v>1628</v>
      </c>
      <c r="C2347" s="33">
        <v>2019</v>
      </c>
      <c r="D2347" s="33"/>
      <c r="E2347" s="33">
        <v>80</v>
      </c>
      <c r="F2347" s="33">
        <v>150</v>
      </c>
    </row>
    <row r="2348" spans="1:6" s="18" customFormat="1" ht="17.25" hidden="1" customHeight="1" outlineLevel="1">
      <c r="A2348" s="33" t="s">
        <v>588</v>
      </c>
      <c r="B2348" s="34" t="s">
        <v>2358</v>
      </c>
      <c r="C2348" s="33">
        <v>2019</v>
      </c>
      <c r="D2348" s="33"/>
      <c r="E2348" s="33">
        <v>150</v>
      </c>
      <c r="F2348" s="33">
        <v>15</v>
      </c>
    </row>
    <row r="2349" spans="1:6" s="18" customFormat="1" ht="17.25" hidden="1" customHeight="1" outlineLevel="1">
      <c r="A2349" s="33" t="s">
        <v>588</v>
      </c>
      <c r="B2349" s="34" t="s">
        <v>2706</v>
      </c>
      <c r="C2349" s="33">
        <v>2019</v>
      </c>
      <c r="D2349" s="33"/>
      <c r="E2349" s="33">
        <v>203</v>
      </c>
      <c r="F2349" s="33">
        <v>15</v>
      </c>
    </row>
    <row r="2350" spans="1:6" s="18" customFormat="1" ht="17.25" hidden="1" customHeight="1" outlineLevel="1">
      <c r="A2350" s="33" t="s">
        <v>588</v>
      </c>
      <c r="B2350" s="34" t="s">
        <v>2555</v>
      </c>
      <c r="C2350" s="33">
        <v>2020</v>
      </c>
      <c r="D2350" s="33"/>
      <c r="E2350" s="33">
        <v>1075</v>
      </c>
      <c r="F2350" s="33">
        <v>100</v>
      </c>
    </row>
    <row r="2351" spans="1:6" s="18" customFormat="1" ht="17.25" hidden="1" customHeight="1" outlineLevel="1">
      <c r="A2351" s="33" t="s">
        <v>588</v>
      </c>
      <c r="B2351" s="34" t="s">
        <v>2707</v>
      </c>
      <c r="C2351" s="33">
        <v>2020</v>
      </c>
      <c r="D2351" s="33"/>
      <c r="E2351" s="33">
        <v>10</v>
      </c>
      <c r="F2351" s="33">
        <v>15</v>
      </c>
    </row>
    <row r="2352" spans="1:6" s="18" customFormat="1" ht="17.25" hidden="1" customHeight="1" outlineLevel="1">
      <c r="A2352" s="33" t="s">
        <v>588</v>
      </c>
      <c r="B2352" s="34" t="s">
        <v>2574</v>
      </c>
      <c r="C2352" s="33">
        <v>2020</v>
      </c>
      <c r="D2352" s="33"/>
      <c r="E2352" s="33">
        <v>1180</v>
      </c>
      <c r="F2352" s="33">
        <v>145</v>
      </c>
    </row>
    <row r="2353" spans="1:6" s="18" customFormat="1" ht="17.25" hidden="1" customHeight="1" outlineLevel="1">
      <c r="A2353" s="33" t="s">
        <v>588</v>
      </c>
      <c r="B2353" s="34" t="s">
        <v>2575</v>
      </c>
      <c r="C2353" s="33">
        <v>2020</v>
      </c>
      <c r="D2353" s="33"/>
      <c r="E2353" s="33">
        <v>4626</v>
      </c>
      <c r="F2353" s="33">
        <v>15</v>
      </c>
    </row>
    <row r="2354" spans="1:6" s="18" customFormat="1" ht="17.25" hidden="1" customHeight="1" outlineLevel="1">
      <c r="A2354" s="33" t="s">
        <v>588</v>
      </c>
      <c r="B2354" s="34" t="s">
        <v>2576</v>
      </c>
      <c r="C2354" s="33">
        <v>2020</v>
      </c>
      <c r="D2354" s="33"/>
      <c r="E2354" s="33">
        <v>35</v>
      </c>
      <c r="F2354" s="33">
        <v>15</v>
      </c>
    </row>
    <row r="2355" spans="1:6" s="18" customFormat="1" ht="17.25" hidden="1" customHeight="1" outlineLevel="1">
      <c r="A2355" s="33" t="s">
        <v>588</v>
      </c>
      <c r="B2355" s="34" t="s">
        <v>2577</v>
      </c>
      <c r="C2355" s="33">
        <v>2020</v>
      </c>
      <c r="D2355" s="33"/>
      <c r="E2355" s="33">
        <v>2733</v>
      </c>
      <c r="F2355" s="33">
        <v>15</v>
      </c>
    </row>
    <row r="2356" spans="1:6" s="18" customFormat="1" ht="17.25" hidden="1" customHeight="1" outlineLevel="1">
      <c r="A2356" s="33" t="s">
        <v>588</v>
      </c>
      <c r="B2356" s="34" t="s">
        <v>2708</v>
      </c>
      <c r="C2356" s="33">
        <v>2020</v>
      </c>
      <c r="D2356" s="33"/>
      <c r="E2356" s="33">
        <v>2700</v>
      </c>
      <c r="F2356" s="33">
        <v>15</v>
      </c>
    </row>
    <row r="2357" spans="1:6" s="18" customFormat="1" ht="17.25" hidden="1" customHeight="1" outlineLevel="1">
      <c r="A2357" s="33" t="s">
        <v>588</v>
      </c>
      <c r="B2357" s="34" t="s">
        <v>2579</v>
      </c>
      <c r="C2357" s="33">
        <v>2020</v>
      </c>
      <c r="D2357" s="33"/>
      <c r="E2357" s="33">
        <v>1702</v>
      </c>
      <c r="F2357" s="33">
        <v>145</v>
      </c>
    </row>
    <row r="2358" spans="1:6" s="18" customFormat="1" ht="17.25" hidden="1" customHeight="1" outlineLevel="1">
      <c r="A2358" s="33" t="s">
        <v>588</v>
      </c>
      <c r="B2358" s="34" t="s">
        <v>2709</v>
      </c>
      <c r="C2358" s="33">
        <v>2020</v>
      </c>
      <c r="D2358" s="33"/>
      <c r="E2358" s="33">
        <v>833</v>
      </c>
      <c r="F2358" s="33">
        <v>150</v>
      </c>
    </row>
    <row r="2359" spans="1:6" s="18" customFormat="1" ht="17.25" hidden="1" customHeight="1" outlineLevel="1">
      <c r="A2359" s="33" t="s">
        <v>588</v>
      </c>
      <c r="B2359" s="34" t="s">
        <v>2710</v>
      </c>
      <c r="C2359" s="33">
        <v>2020</v>
      </c>
      <c r="D2359" s="33"/>
      <c r="E2359" s="33">
        <v>1891</v>
      </c>
      <c r="F2359" s="33">
        <v>150</v>
      </c>
    </row>
    <row r="2360" spans="1:6" s="18" customFormat="1" ht="17.25" hidden="1" customHeight="1" outlineLevel="1">
      <c r="A2360" s="33" t="s">
        <v>588</v>
      </c>
      <c r="B2360" s="34" t="s">
        <v>822</v>
      </c>
      <c r="C2360" s="33">
        <v>2020</v>
      </c>
      <c r="D2360" s="33"/>
      <c r="E2360" s="33">
        <v>374</v>
      </c>
      <c r="F2360" s="33">
        <v>15</v>
      </c>
    </row>
    <row r="2361" spans="1:6" s="18" customFormat="1" ht="17.25" hidden="1" customHeight="1" outlineLevel="1">
      <c r="A2361" s="33" t="s">
        <v>588</v>
      </c>
      <c r="B2361" s="34" t="s">
        <v>823</v>
      </c>
      <c r="C2361" s="33">
        <v>2020</v>
      </c>
      <c r="D2361" s="33"/>
      <c r="E2361" s="33">
        <v>224</v>
      </c>
      <c r="F2361" s="33">
        <v>15</v>
      </c>
    </row>
    <row r="2362" spans="1:6" s="18" customFormat="1" ht="17.25" hidden="1" customHeight="1" outlineLevel="1">
      <c r="A2362" s="33" t="s">
        <v>588</v>
      </c>
      <c r="B2362" s="34" t="s">
        <v>942</v>
      </c>
      <c r="C2362" s="33">
        <v>2020</v>
      </c>
      <c r="D2362" s="33"/>
      <c r="E2362" s="33">
        <v>30</v>
      </c>
      <c r="F2362" s="33">
        <v>30</v>
      </c>
    </row>
    <row r="2363" spans="1:6" s="18" customFormat="1" ht="17.25" hidden="1" customHeight="1" outlineLevel="1">
      <c r="A2363" s="33" t="s">
        <v>588</v>
      </c>
      <c r="B2363" s="34" t="s">
        <v>1916</v>
      </c>
      <c r="C2363" s="33">
        <v>2020</v>
      </c>
      <c r="D2363" s="33"/>
      <c r="E2363" s="33">
        <v>1311</v>
      </c>
      <c r="F2363" s="33">
        <v>50</v>
      </c>
    </row>
    <row r="2364" spans="1:6" s="18" customFormat="1" ht="17.25" hidden="1" customHeight="1" outlineLevel="1">
      <c r="A2364" s="33" t="s">
        <v>588</v>
      </c>
      <c r="B2364" s="34" t="s">
        <v>1933</v>
      </c>
      <c r="C2364" s="33">
        <v>2020</v>
      </c>
      <c r="D2364" s="33"/>
      <c r="E2364" s="33">
        <v>30</v>
      </c>
      <c r="F2364" s="33">
        <v>14</v>
      </c>
    </row>
    <row r="2365" spans="1:6" s="18" customFormat="1" ht="17.25" customHeight="1" collapsed="1">
      <c r="A2365" s="23"/>
      <c r="B2365" s="24" t="s">
        <v>289</v>
      </c>
      <c r="C2365" s="23"/>
      <c r="D2365" s="23" t="s">
        <v>90</v>
      </c>
      <c r="E2365" s="23"/>
      <c r="F2365" s="23"/>
    </row>
    <row r="2366" spans="1:6" s="18" customFormat="1" ht="17.25" customHeight="1">
      <c r="A2366" s="20"/>
      <c r="B2366" s="25" t="s">
        <v>91</v>
      </c>
      <c r="C2366" s="20"/>
      <c r="D2366" s="20"/>
      <c r="E2366" s="20"/>
      <c r="F2366" s="20"/>
    </row>
    <row r="2367" spans="1:6" s="29" customFormat="1" ht="17.25" customHeight="1">
      <c r="A2367" s="26" t="s">
        <v>2715</v>
      </c>
      <c r="B2367" s="27" t="s">
        <v>93</v>
      </c>
      <c r="C2367" s="26"/>
      <c r="D2367" s="26"/>
      <c r="E2367" s="26"/>
      <c r="F2367" s="26"/>
    </row>
    <row r="2368" spans="1:6" s="29" customFormat="1" ht="17.25" customHeight="1">
      <c r="A2368" s="26" t="s">
        <v>2715</v>
      </c>
      <c r="B2368" s="27" t="s">
        <v>94</v>
      </c>
      <c r="C2368" s="26"/>
      <c r="D2368" s="26"/>
      <c r="E2368" s="26"/>
      <c r="F2368" s="26"/>
    </row>
    <row r="2369" spans="1:6" s="29" customFormat="1" ht="17.25" customHeight="1">
      <c r="A2369" s="26" t="s">
        <v>2715</v>
      </c>
      <c r="B2369" s="27" t="s">
        <v>95</v>
      </c>
      <c r="C2369" s="26">
        <v>2019</v>
      </c>
      <c r="D2369" s="26" t="s">
        <v>90</v>
      </c>
      <c r="E2369" s="26">
        <v>0</v>
      </c>
      <c r="F2369" s="26">
        <v>0</v>
      </c>
    </row>
    <row r="2370" spans="1:6" s="29" customFormat="1" ht="17.25" customHeight="1">
      <c r="A2370" s="26" t="s">
        <v>2715</v>
      </c>
      <c r="B2370" s="27" t="s">
        <v>95</v>
      </c>
      <c r="C2370" s="26">
        <v>2020</v>
      </c>
      <c r="D2370" s="26" t="s">
        <v>90</v>
      </c>
      <c r="E2370" s="26">
        <f>E2372</f>
        <v>20</v>
      </c>
      <c r="F2370" s="26">
        <f t="shared" ref="F2370" si="0">F2372</f>
        <v>5</v>
      </c>
    </row>
    <row r="2371" spans="1:6" s="29" customFormat="1" ht="17.25" customHeight="1">
      <c r="A2371" s="26" t="s">
        <v>2715</v>
      </c>
      <c r="B2371" s="27" t="s">
        <v>95</v>
      </c>
      <c r="C2371" s="26">
        <v>2021</v>
      </c>
      <c r="D2371" s="26" t="s">
        <v>90</v>
      </c>
      <c r="E2371" s="26">
        <v>0</v>
      </c>
      <c r="F2371" s="26">
        <v>0</v>
      </c>
    </row>
    <row r="2372" spans="1:6" s="29" customFormat="1" ht="94.5" hidden="1" outlineLevel="1">
      <c r="A2372" s="26" t="s">
        <v>2715</v>
      </c>
      <c r="B2372" s="27" t="s">
        <v>2716</v>
      </c>
      <c r="C2372" s="26">
        <v>2019</v>
      </c>
      <c r="D2372" s="26"/>
      <c r="E2372" s="26">
        <v>20</v>
      </c>
      <c r="F2372" s="26">
        <v>5</v>
      </c>
    </row>
    <row r="2373" spans="1:6" s="18" customFormat="1" ht="17.25" customHeight="1" collapsed="1">
      <c r="A2373" s="23"/>
      <c r="B2373" s="24" t="s">
        <v>2878</v>
      </c>
      <c r="C2373" s="23"/>
      <c r="D2373" s="23" t="s">
        <v>136</v>
      </c>
      <c r="E2373" s="23"/>
      <c r="F2373" s="23"/>
    </row>
    <row r="2374" spans="1:6" s="18" customFormat="1" ht="17.25" customHeight="1">
      <c r="A2374" s="20"/>
      <c r="B2374" s="25" t="s">
        <v>91</v>
      </c>
      <c r="C2374" s="20"/>
      <c r="D2374" s="20"/>
      <c r="E2374" s="20"/>
      <c r="F2374" s="20"/>
    </row>
    <row r="2375" spans="1:6" s="29" customFormat="1" ht="17.25" customHeight="1">
      <c r="A2375" s="26" t="s">
        <v>2715</v>
      </c>
      <c r="B2375" s="27" t="s">
        <v>93</v>
      </c>
      <c r="C2375" s="26"/>
      <c r="D2375" s="26"/>
      <c r="E2375" s="26"/>
      <c r="F2375" s="26"/>
    </row>
    <row r="2376" spans="1:6" s="29" customFormat="1" ht="17.25" customHeight="1">
      <c r="A2376" s="26" t="s">
        <v>2715</v>
      </c>
      <c r="B2376" s="27" t="s">
        <v>94</v>
      </c>
      <c r="C2376" s="26"/>
      <c r="D2376" s="26"/>
      <c r="E2376" s="26"/>
      <c r="F2376" s="26"/>
    </row>
    <row r="2377" spans="1:6" s="29" customFormat="1" ht="17.25" customHeight="1">
      <c r="A2377" s="26" t="s">
        <v>2715</v>
      </c>
      <c r="B2377" s="27" t="s">
        <v>95</v>
      </c>
      <c r="C2377" s="26">
        <v>2019</v>
      </c>
      <c r="D2377" s="26" t="s">
        <v>136</v>
      </c>
      <c r="E2377" s="26">
        <f ca="1">SUMIF($C$2380:$F$2388,$C$2377,$E$2380:$E$2388)</f>
        <v>1182</v>
      </c>
      <c r="F2377" s="26">
        <f ca="1">SUMIF($C$2380:$F$2388,$C$2377,$F$2380:$F$2388)</f>
        <v>296</v>
      </c>
    </row>
    <row r="2378" spans="1:6" s="29" customFormat="1" ht="17.25" customHeight="1">
      <c r="A2378" s="26" t="s">
        <v>2715</v>
      </c>
      <c r="B2378" s="27" t="s">
        <v>95</v>
      </c>
      <c r="C2378" s="26">
        <v>2020</v>
      </c>
      <c r="D2378" s="26" t="s">
        <v>136</v>
      </c>
      <c r="E2378" s="26">
        <f ca="1">SUMIF($C$2380:$F$2388,$C$2378,$E$2380:$E$2388)</f>
        <v>0</v>
      </c>
      <c r="F2378" s="26">
        <f ca="1">SUMIF($C$2380:$F$2388,$C$2378,$F$2380:$F$2388)</f>
        <v>0</v>
      </c>
    </row>
    <row r="2379" spans="1:6" s="29" customFormat="1" ht="17.25" customHeight="1">
      <c r="A2379" s="26" t="s">
        <v>2715</v>
      </c>
      <c r="B2379" s="27" t="s">
        <v>95</v>
      </c>
      <c r="C2379" s="26">
        <v>2021</v>
      </c>
      <c r="D2379" s="26" t="s">
        <v>136</v>
      </c>
      <c r="E2379" s="26">
        <f ca="1">SUMIF($C$2380:$F$2388,$C$2379,$E$2380:$E$2388)</f>
        <v>0</v>
      </c>
      <c r="F2379" s="26">
        <f ca="1">SUMIF($C$2380:$F$2388,$C$2379,$F$2380:$F$2388)</f>
        <v>0</v>
      </c>
    </row>
    <row r="2380" spans="1:6" s="29" customFormat="1" ht="17.25" hidden="1" customHeight="1" outlineLevel="1">
      <c r="A2380" s="26" t="s">
        <v>2715</v>
      </c>
      <c r="B2380" s="27" t="s">
        <v>1063</v>
      </c>
      <c r="C2380" s="26">
        <v>2018</v>
      </c>
      <c r="D2380" s="26"/>
      <c r="E2380" s="26">
        <v>90</v>
      </c>
      <c r="F2380" s="26">
        <v>15</v>
      </c>
    </row>
    <row r="2381" spans="1:6" s="29" customFormat="1" ht="17.25" hidden="1" customHeight="1" outlineLevel="1">
      <c r="A2381" s="26" t="s">
        <v>2715</v>
      </c>
      <c r="B2381" s="27" t="s">
        <v>2717</v>
      </c>
      <c r="C2381" s="26">
        <v>2018</v>
      </c>
      <c r="D2381" s="26"/>
      <c r="E2381" s="26">
        <v>5202</v>
      </c>
      <c r="F2381" s="26">
        <v>10</v>
      </c>
    </row>
    <row r="2382" spans="1:6" s="29" customFormat="1" ht="17.25" hidden="1" customHeight="1" outlineLevel="1">
      <c r="A2382" s="26" t="s">
        <v>2715</v>
      </c>
      <c r="B2382" s="27" t="s">
        <v>2718</v>
      </c>
      <c r="C2382" s="26">
        <v>2018</v>
      </c>
      <c r="D2382" s="26"/>
      <c r="E2382" s="26">
        <v>2587</v>
      </c>
      <c r="F2382" s="26">
        <v>300</v>
      </c>
    </row>
    <row r="2383" spans="1:6" s="29" customFormat="1" ht="17.25" hidden="1" customHeight="1" outlineLevel="1">
      <c r="A2383" s="26" t="s">
        <v>2715</v>
      </c>
      <c r="B2383" s="27" t="s">
        <v>1404</v>
      </c>
      <c r="C2383" s="26">
        <v>2018</v>
      </c>
      <c r="D2383" s="26"/>
      <c r="E2383" s="26">
        <v>30</v>
      </c>
      <c r="F2383" s="26">
        <v>15</v>
      </c>
    </row>
    <row r="2384" spans="1:6" s="29" customFormat="1" ht="17.25" hidden="1" customHeight="1" outlineLevel="1">
      <c r="A2384" s="26" t="s">
        <v>2715</v>
      </c>
      <c r="B2384" s="27" t="s">
        <v>2350</v>
      </c>
      <c r="C2384" s="26">
        <v>2019</v>
      </c>
      <c r="D2384" s="26"/>
      <c r="E2384" s="26">
        <v>957</v>
      </c>
      <c r="F2384" s="26">
        <v>100</v>
      </c>
    </row>
    <row r="2385" spans="1:6" s="29" customFormat="1" ht="17.25" hidden="1" customHeight="1" outlineLevel="1">
      <c r="A2385" s="26" t="s">
        <v>2715</v>
      </c>
      <c r="B2385" s="27" t="s">
        <v>2355</v>
      </c>
      <c r="C2385" s="26">
        <v>2019</v>
      </c>
      <c r="D2385" s="26"/>
      <c r="E2385" s="26">
        <v>5</v>
      </c>
      <c r="F2385" s="26">
        <v>65</v>
      </c>
    </row>
    <row r="2386" spans="1:6" s="29" customFormat="1" ht="17.25" hidden="1" customHeight="1" outlineLevel="1">
      <c r="A2386" s="26" t="s">
        <v>2715</v>
      </c>
      <c r="B2386" s="27" t="s">
        <v>1533</v>
      </c>
      <c r="C2386" s="26">
        <v>2019</v>
      </c>
      <c r="D2386" s="26"/>
      <c r="E2386" s="26">
        <v>35</v>
      </c>
      <c r="F2386" s="26">
        <v>16</v>
      </c>
    </row>
    <row r="2387" spans="1:6" s="29" customFormat="1" ht="17.25" hidden="1" customHeight="1" outlineLevel="1">
      <c r="A2387" s="26" t="s">
        <v>2715</v>
      </c>
      <c r="B2387" s="27" t="s">
        <v>2356</v>
      </c>
      <c r="C2387" s="26">
        <v>2019</v>
      </c>
      <c r="D2387" s="26"/>
      <c r="E2387" s="26">
        <v>5</v>
      </c>
      <c r="F2387" s="26">
        <v>40</v>
      </c>
    </row>
    <row r="2388" spans="1:6" s="29" customFormat="1" ht="17.25" hidden="1" customHeight="1" outlineLevel="1">
      <c r="A2388" s="26" t="s">
        <v>2715</v>
      </c>
      <c r="B2388" s="27" t="s">
        <v>1541</v>
      </c>
      <c r="C2388" s="26">
        <v>2019</v>
      </c>
      <c r="D2388" s="26"/>
      <c r="E2388" s="26">
        <v>180</v>
      </c>
      <c r="F2388" s="26">
        <v>75</v>
      </c>
    </row>
    <row r="2389" spans="1:6" s="18" customFormat="1" ht="17.25" customHeight="1" collapsed="1">
      <c r="A2389" s="23"/>
      <c r="B2389" s="24" t="s">
        <v>2878</v>
      </c>
      <c r="C2389" s="23"/>
      <c r="D2389" s="23" t="s">
        <v>136</v>
      </c>
      <c r="E2389" s="23"/>
      <c r="F2389" s="23"/>
    </row>
    <row r="2390" spans="1:6" s="18" customFormat="1" ht="17.25" customHeight="1">
      <c r="A2390" s="20"/>
      <c r="B2390" s="25" t="s">
        <v>91</v>
      </c>
      <c r="C2390" s="20"/>
      <c r="D2390" s="20"/>
      <c r="E2390" s="20"/>
      <c r="F2390" s="20"/>
    </row>
    <row r="2391" spans="1:6" s="36" customFormat="1" ht="17.25" customHeight="1">
      <c r="A2391" s="33" t="s">
        <v>2719</v>
      </c>
      <c r="B2391" s="34" t="s">
        <v>142</v>
      </c>
      <c r="C2391" s="33"/>
      <c r="D2391" s="33"/>
      <c r="E2391" s="33"/>
      <c r="F2391" s="33"/>
    </row>
    <row r="2392" spans="1:6" s="36" customFormat="1" ht="17.25" customHeight="1">
      <c r="A2392" s="33" t="s">
        <v>2719</v>
      </c>
      <c r="B2392" s="34" t="s">
        <v>94</v>
      </c>
      <c r="C2392" s="33"/>
      <c r="D2392" s="33"/>
      <c r="E2392" s="33"/>
      <c r="F2392" s="33"/>
    </row>
    <row r="2393" spans="1:6" s="36" customFormat="1" ht="17.25" customHeight="1">
      <c r="A2393" s="33" t="s">
        <v>2719</v>
      </c>
      <c r="B2393" s="34" t="s">
        <v>95</v>
      </c>
      <c r="C2393" s="33">
        <v>2019</v>
      </c>
      <c r="D2393" s="33" t="s">
        <v>136</v>
      </c>
      <c r="E2393" s="33">
        <f ca="1">SUMIF($C$2396:$F$2399,$C$2393,$E$2396:$E$2399)</f>
        <v>70</v>
      </c>
      <c r="F2393" s="33">
        <f ca="1">SUMIF($C$2396:$F$2399,$C$2393,$F$2396:$F$2399)</f>
        <v>63</v>
      </c>
    </row>
    <row r="2394" spans="1:6" s="36" customFormat="1" ht="17.25" customHeight="1">
      <c r="A2394" s="33" t="s">
        <v>2719</v>
      </c>
      <c r="B2394" s="34" t="s">
        <v>95</v>
      </c>
      <c r="C2394" s="33">
        <v>2020</v>
      </c>
      <c r="D2394" s="33" t="s">
        <v>136</v>
      </c>
      <c r="E2394" s="33">
        <f ca="1">SUMIF($C$2396:$F$2399,$C$2394,$E$2396:$E$2399)</f>
        <v>0</v>
      </c>
      <c r="F2394" s="33">
        <f ca="1">SUMIF($C$2396:$F$2399,$C$2394,$F$2396:$F$2399)</f>
        <v>0</v>
      </c>
    </row>
    <row r="2395" spans="1:6" s="36" customFormat="1" ht="17.25" customHeight="1">
      <c r="A2395" s="33" t="s">
        <v>2719</v>
      </c>
      <c r="B2395" s="34" t="s">
        <v>95</v>
      </c>
      <c r="C2395" s="33">
        <v>2021</v>
      </c>
      <c r="D2395" s="33" t="s">
        <v>136</v>
      </c>
      <c r="E2395" s="33">
        <f ca="1">SUMIF($C$2396:$F$2399,$C$2395,$E$2396:$E$2399)</f>
        <v>0</v>
      </c>
      <c r="F2395" s="33">
        <f ca="1">SUMIF($C$2396:$F$2399,$C$2395,$F$2396:$F$2399)</f>
        <v>0</v>
      </c>
    </row>
    <row r="2396" spans="1:6" s="36" customFormat="1" ht="17.25" hidden="1" customHeight="1" outlineLevel="1">
      <c r="A2396" s="33" t="s">
        <v>2719</v>
      </c>
      <c r="B2396" s="34" t="s">
        <v>2720</v>
      </c>
      <c r="C2396" s="33">
        <v>2018</v>
      </c>
      <c r="D2396" s="33"/>
      <c r="E2396" s="33">
        <v>55</v>
      </c>
      <c r="F2396" s="33">
        <v>15</v>
      </c>
    </row>
    <row r="2397" spans="1:6" s="36" customFormat="1" ht="17.25" hidden="1" customHeight="1" outlineLevel="1">
      <c r="A2397" s="33" t="s">
        <v>2719</v>
      </c>
      <c r="B2397" s="34" t="s">
        <v>1228</v>
      </c>
      <c r="C2397" s="33">
        <v>2018</v>
      </c>
      <c r="D2397" s="33"/>
      <c r="E2397" s="33">
        <v>84</v>
      </c>
      <c r="F2397" s="33">
        <v>196.5</v>
      </c>
    </row>
    <row r="2398" spans="1:6" s="36" customFormat="1" ht="17.25" hidden="1" customHeight="1" outlineLevel="1">
      <c r="A2398" s="33" t="s">
        <v>2719</v>
      </c>
      <c r="B2398" s="34" t="s">
        <v>1227</v>
      </c>
      <c r="C2398" s="33">
        <v>2018</v>
      </c>
      <c r="D2398" s="33"/>
      <c r="E2398" s="33">
        <v>165</v>
      </c>
      <c r="F2398" s="33">
        <v>187.5</v>
      </c>
    </row>
    <row r="2399" spans="1:6" s="36" customFormat="1" ht="17.25" hidden="1" customHeight="1" outlineLevel="1">
      <c r="A2399" s="33" t="s">
        <v>2719</v>
      </c>
      <c r="B2399" s="34" t="s">
        <v>2351</v>
      </c>
      <c r="C2399" s="33">
        <v>2019</v>
      </c>
      <c r="D2399" s="33"/>
      <c r="E2399" s="33">
        <v>70</v>
      </c>
      <c r="F2399" s="33">
        <v>63</v>
      </c>
    </row>
    <row r="2400" spans="1:6" s="38" customFormat="1" ht="20.25" customHeight="1" collapsed="1">
      <c r="A2400" s="234" t="s">
        <v>590</v>
      </c>
      <c r="B2400" s="235"/>
      <c r="C2400" s="235"/>
      <c r="D2400" s="235"/>
      <c r="E2400" s="235"/>
      <c r="F2400" s="235"/>
    </row>
    <row r="2401" spans="1:6" s="42" customFormat="1" ht="15.75">
      <c r="A2401" s="39"/>
      <c r="B2401" s="40" t="s">
        <v>591</v>
      </c>
      <c r="C2401" s="41"/>
      <c r="D2401" s="41"/>
      <c r="E2401" s="41"/>
      <c r="F2401" s="41"/>
    </row>
    <row r="2402" spans="1:6" s="42" customFormat="1" ht="15.75">
      <c r="A2402" s="21"/>
      <c r="B2402" s="43" t="s">
        <v>46</v>
      </c>
      <c r="C2402" s="44"/>
      <c r="D2402" s="21"/>
      <c r="E2402" s="44"/>
      <c r="F2402" s="44"/>
    </row>
    <row r="2403" spans="1:6" s="38" customFormat="1" ht="15.75">
      <c r="A2403" s="45" t="s">
        <v>592</v>
      </c>
      <c r="B2403" s="43" t="s">
        <v>593</v>
      </c>
      <c r="C2403" s="44"/>
      <c r="D2403" s="21"/>
      <c r="E2403" s="44"/>
      <c r="F2403" s="44"/>
    </row>
    <row r="2404" spans="1:6" s="38" customFormat="1" ht="15.75">
      <c r="A2404" s="21" t="s">
        <v>594</v>
      </c>
      <c r="B2404" s="22" t="s">
        <v>595</v>
      </c>
      <c r="C2404" s="44"/>
      <c r="D2404" s="21"/>
      <c r="E2404" s="44"/>
      <c r="F2404" s="44"/>
    </row>
    <row r="2405" spans="1:6" s="38" customFormat="1" ht="15.75">
      <c r="A2405" s="20"/>
      <c r="B2405" s="25" t="s">
        <v>91</v>
      </c>
      <c r="C2405" s="46"/>
      <c r="D2405" s="20"/>
      <c r="E2405" s="46"/>
      <c r="F2405" s="46"/>
    </row>
    <row r="2406" spans="1:6" s="38" customFormat="1" ht="15.75">
      <c r="A2406" s="26" t="s">
        <v>2721</v>
      </c>
      <c r="B2406" s="27" t="s">
        <v>93</v>
      </c>
      <c r="C2406" s="48"/>
      <c r="D2406" s="26" t="s">
        <v>597</v>
      </c>
      <c r="E2406" s="48"/>
      <c r="F2406" s="48"/>
    </row>
    <row r="2407" spans="1:6" s="38" customFormat="1" ht="15.75">
      <c r="A2407" s="26" t="s">
        <v>2721</v>
      </c>
      <c r="B2407" s="49" t="s">
        <v>598</v>
      </c>
      <c r="C2407" s="48"/>
      <c r="D2407" s="26"/>
      <c r="E2407" s="48"/>
      <c r="F2407" s="48"/>
    </row>
    <row r="2408" spans="1:6" s="38" customFormat="1" ht="15.75">
      <c r="A2408" s="26" t="s">
        <v>2721</v>
      </c>
      <c r="B2408" s="47" t="s">
        <v>599</v>
      </c>
      <c r="C2408" s="48"/>
      <c r="D2408" s="26"/>
      <c r="E2408" s="48"/>
      <c r="F2408" s="48"/>
    </row>
    <row r="2409" spans="1:6" s="38" customFormat="1" ht="15.75">
      <c r="A2409" s="26" t="s">
        <v>2721</v>
      </c>
      <c r="B2409" s="27" t="s">
        <v>95</v>
      </c>
      <c r="C2409" s="26">
        <v>2019</v>
      </c>
      <c r="D2409" s="26" t="s">
        <v>597</v>
      </c>
      <c r="E2409" s="26">
        <f ca="1">SUMIF($C$2412:$F$2415,$C$2409,$E$2412:$E$2415)</f>
        <v>6002</v>
      </c>
      <c r="F2409" s="26">
        <f ca="1">SUMIF($C$2412:$F$2415,$C$2409,$F$2412:$F$2415)</f>
        <v>165</v>
      </c>
    </row>
    <row r="2410" spans="1:6" s="38" customFormat="1" ht="15.75">
      <c r="A2410" s="26" t="s">
        <v>2721</v>
      </c>
      <c r="B2410" s="27" t="s">
        <v>95</v>
      </c>
      <c r="C2410" s="26">
        <v>2020</v>
      </c>
      <c r="D2410" s="26" t="s">
        <v>597</v>
      </c>
      <c r="E2410" s="26">
        <f ca="1">SUMIF($C$2412:$F$2415,$C$2410,$E$2412:$E$2415)</f>
        <v>755</v>
      </c>
      <c r="F2410" s="26">
        <f ca="1">SUMIF($C$2412:$F$2415,$C$2410,$F$2412:$F$2415)</f>
        <v>676.3</v>
      </c>
    </row>
    <row r="2411" spans="1:6" s="38" customFormat="1" ht="15.75">
      <c r="A2411" s="26" t="s">
        <v>2721</v>
      </c>
      <c r="B2411" s="27" t="s">
        <v>95</v>
      </c>
      <c r="C2411" s="26">
        <v>2021</v>
      </c>
      <c r="D2411" s="26" t="s">
        <v>597</v>
      </c>
      <c r="E2411" s="26">
        <f ca="1">SUMIF($C$2412:$F$2415,$C$2411,$E$2412:$E$2415)</f>
        <v>0</v>
      </c>
      <c r="F2411" s="26">
        <f ca="1">SUMIF($C$2412:$F$2415,$C$2411,$F$2412:$F$2415)</f>
        <v>0</v>
      </c>
    </row>
    <row r="2412" spans="1:6" s="38" customFormat="1" ht="94.5" hidden="1" outlineLevel="1">
      <c r="A2412" s="26" t="s">
        <v>2721</v>
      </c>
      <c r="B2412" s="47" t="s">
        <v>2722</v>
      </c>
      <c r="C2412" s="26">
        <v>2019</v>
      </c>
      <c r="D2412" s="26"/>
      <c r="E2412" s="26">
        <v>917</v>
      </c>
      <c r="F2412" s="30">
        <v>150</v>
      </c>
    </row>
    <row r="2413" spans="1:6" s="38" customFormat="1" ht="47.25" hidden="1" outlineLevel="1">
      <c r="A2413" s="26" t="s">
        <v>2721</v>
      </c>
      <c r="B2413" s="47" t="s">
        <v>2669</v>
      </c>
      <c r="C2413" s="26">
        <v>2019</v>
      </c>
      <c r="D2413" s="26"/>
      <c r="E2413" s="26">
        <v>5085</v>
      </c>
      <c r="F2413" s="30">
        <v>15</v>
      </c>
    </row>
    <row r="2414" spans="1:6" s="38" customFormat="1" ht="94.5" hidden="1" outlineLevel="1">
      <c r="A2414" s="26" t="s">
        <v>2721</v>
      </c>
      <c r="B2414" s="47" t="s">
        <v>2685</v>
      </c>
      <c r="C2414" s="26">
        <v>2020</v>
      </c>
      <c r="D2414" s="26"/>
      <c r="E2414" s="26">
        <v>485</v>
      </c>
      <c r="F2414" s="30">
        <v>426.3</v>
      </c>
    </row>
    <row r="2415" spans="1:6" s="38" customFormat="1" ht="173.25" hidden="1" outlineLevel="1">
      <c r="A2415" s="26" t="s">
        <v>2721</v>
      </c>
      <c r="B2415" s="47" t="s">
        <v>660</v>
      </c>
      <c r="C2415" s="26">
        <v>2020</v>
      </c>
      <c r="D2415" s="26"/>
      <c r="E2415" s="26">
        <v>270</v>
      </c>
      <c r="F2415" s="30">
        <v>250</v>
      </c>
    </row>
    <row r="2416" spans="1:6" s="38" customFormat="1" ht="15.75" collapsed="1">
      <c r="A2416" s="20"/>
      <c r="B2416" s="25" t="s">
        <v>91</v>
      </c>
      <c r="C2416" s="46"/>
      <c r="D2416" s="20"/>
      <c r="E2416" s="20"/>
      <c r="F2416" s="50"/>
    </row>
    <row r="2417" spans="1:6" s="63" customFormat="1" ht="15.75">
      <c r="A2417" s="33" t="s">
        <v>596</v>
      </c>
      <c r="B2417" s="34" t="s">
        <v>142</v>
      </c>
      <c r="C2417" s="52"/>
      <c r="D2417" s="33" t="s">
        <v>597</v>
      </c>
      <c r="E2417" s="33"/>
      <c r="F2417" s="37"/>
    </row>
    <row r="2418" spans="1:6" s="63" customFormat="1" ht="15.75">
      <c r="A2418" s="33" t="s">
        <v>596</v>
      </c>
      <c r="B2418" s="69" t="s">
        <v>598</v>
      </c>
      <c r="C2418" s="52"/>
      <c r="D2418" s="33"/>
      <c r="E2418" s="33"/>
      <c r="F2418" s="37"/>
    </row>
    <row r="2419" spans="1:6" s="63" customFormat="1" ht="15.75">
      <c r="A2419" s="33" t="s">
        <v>596</v>
      </c>
      <c r="B2419" s="34" t="s">
        <v>599</v>
      </c>
      <c r="C2419" s="52"/>
      <c r="D2419" s="33"/>
      <c r="E2419" s="33"/>
      <c r="F2419" s="37"/>
    </row>
    <row r="2420" spans="1:6" s="63" customFormat="1" ht="15.75">
      <c r="A2420" s="33" t="s">
        <v>596</v>
      </c>
      <c r="B2420" s="34" t="s">
        <v>95</v>
      </c>
      <c r="C2420" s="33">
        <v>2019</v>
      </c>
      <c r="D2420" s="33" t="s">
        <v>597</v>
      </c>
      <c r="E2420" s="33">
        <f ca="1">SUMIF($C$2423:$F$2432,$C$2420,$E$2423:$E$2432)</f>
        <v>121</v>
      </c>
      <c r="F2420" s="37">
        <f ca="1">SUMIF($C$2423:$F$2432,$C$2420,$F$2423:$F$2432)</f>
        <v>150</v>
      </c>
    </row>
    <row r="2421" spans="1:6" s="63" customFormat="1" ht="15.75">
      <c r="A2421" s="33" t="s">
        <v>596</v>
      </c>
      <c r="B2421" s="34" t="s">
        <v>95</v>
      </c>
      <c r="C2421" s="33">
        <v>2020</v>
      </c>
      <c r="D2421" s="33" t="s">
        <v>597</v>
      </c>
      <c r="E2421" s="33">
        <f ca="1">SUMIF($C$2423:$F$2432,$C$2421,$E$2423:$E$2432)</f>
        <v>433</v>
      </c>
      <c r="F2421" s="37">
        <f ca="1">SUMIF($C$2423:$F$2432,$C$2421,$F$2423:$F$2432)</f>
        <v>913.3</v>
      </c>
    </row>
    <row r="2422" spans="1:6" s="63" customFormat="1" ht="15.75">
      <c r="A2422" s="33" t="s">
        <v>596</v>
      </c>
      <c r="B2422" s="34" t="s">
        <v>95</v>
      </c>
      <c r="C2422" s="33">
        <v>2021</v>
      </c>
      <c r="D2422" s="33" t="s">
        <v>597</v>
      </c>
      <c r="E2422" s="33">
        <f ca="1">SUMIF($C$2423:$F$2432,$C$2422,$E$2423:$E$2432)</f>
        <v>0</v>
      </c>
      <c r="F2422" s="37">
        <f ca="1">SUMIF($C$2423:$F$2432,$C$2422,$F$2423:$F$2432)</f>
        <v>0</v>
      </c>
    </row>
    <row r="2423" spans="1:6" s="63" customFormat="1" ht="30.75" hidden="1" customHeight="1" outlineLevel="1">
      <c r="A2423" s="33" t="s">
        <v>596</v>
      </c>
      <c r="B2423" s="34" t="s">
        <v>2144</v>
      </c>
      <c r="C2423" s="33">
        <v>2018</v>
      </c>
      <c r="D2423" s="33"/>
      <c r="E2423" s="33">
        <v>1251</v>
      </c>
      <c r="F2423" s="37">
        <v>269</v>
      </c>
    </row>
    <row r="2424" spans="1:6" s="63" customFormat="1" ht="30.75" hidden="1" customHeight="1" outlineLevel="1">
      <c r="A2424" s="33" t="s">
        <v>596</v>
      </c>
      <c r="B2424" s="34" t="s">
        <v>2284</v>
      </c>
      <c r="C2424" s="33">
        <v>2018</v>
      </c>
      <c r="D2424" s="33"/>
      <c r="E2424" s="33">
        <v>90</v>
      </c>
      <c r="F2424" s="37">
        <v>23.3</v>
      </c>
    </row>
    <row r="2425" spans="1:6" s="63" customFormat="1" ht="30.75" hidden="1" customHeight="1" outlineLevel="1">
      <c r="A2425" s="33" t="s">
        <v>596</v>
      </c>
      <c r="B2425" s="34" t="s">
        <v>2703</v>
      </c>
      <c r="C2425" s="33">
        <v>2018</v>
      </c>
      <c r="D2425" s="33"/>
      <c r="E2425" s="33">
        <v>69</v>
      </c>
      <c r="F2425" s="37">
        <v>600</v>
      </c>
    </row>
    <row r="2426" spans="1:6" s="63" customFormat="1" ht="30.75" hidden="1" customHeight="1" outlineLevel="1">
      <c r="A2426" s="33" t="s">
        <v>596</v>
      </c>
      <c r="B2426" s="34" t="s">
        <v>1233</v>
      </c>
      <c r="C2426" s="33">
        <v>2018</v>
      </c>
      <c r="D2426" s="33"/>
      <c r="E2426" s="33">
        <v>590</v>
      </c>
      <c r="F2426" s="37">
        <v>41.25</v>
      </c>
    </row>
    <row r="2427" spans="1:6" s="63" customFormat="1" ht="63" hidden="1" outlineLevel="1">
      <c r="A2427" s="33" t="s">
        <v>596</v>
      </c>
      <c r="B2427" s="34" t="s">
        <v>2655</v>
      </c>
      <c r="C2427" s="33">
        <v>2019</v>
      </c>
      <c r="D2427" s="33"/>
      <c r="E2427" s="33">
        <v>121</v>
      </c>
      <c r="F2427" s="37">
        <v>150</v>
      </c>
    </row>
    <row r="2428" spans="1:6" s="63" customFormat="1" ht="110.25" hidden="1" outlineLevel="1">
      <c r="A2428" s="33" t="s">
        <v>596</v>
      </c>
      <c r="B2428" s="34" t="s">
        <v>889</v>
      </c>
      <c r="C2428" s="33">
        <v>2020</v>
      </c>
      <c r="D2428" s="33"/>
      <c r="E2428" s="33">
        <v>46</v>
      </c>
      <c r="F2428" s="37">
        <v>320</v>
      </c>
    </row>
    <row r="2429" spans="1:6" s="63" customFormat="1" ht="63" hidden="1" outlineLevel="1">
      <c r="A2429" s="33"/>
      <c r="B2429" s="34" t="s">
        <v>1053</v>
      </c>
      <c r="C2429" s="33">
        <v>2020</v>
      </c>
      <c r="D2429" s="33"/>
      <c r="E2429" s="33">
        <v>87</v>
      </c>
      <c r="F2429" s="37">
        <v>150</v>
      </c>
    </row>
    <row r="2430" spans="1:6" s="63" customFormat="1" ht="94.5" hidden="1" outlineLevel="1">
      <c r="A2430" s="33"/>
      <c r="B2430" s="34" t="s">
        <v>921</v>
      </c>
      <c r="C2430" s="33">
        <v>2020</v>
      </c>
      <c r="D2430" s="33"/>
      <c r="E2430" s="33">
        <v>48</v>
      </c>
      <c r="F2430" s="37">
        <v>18</v>
      </c>
    </row>
    <row r="2431" spans="1:6" s="63" customFormat="1" ht="94.5" hidden="1" outlineLevel="1">
      <c r="A2431" s="33"/>
      <c r="B2431" s="34" t="s">
        <v>2260</v>
      </c>
      <c r="C2431" s="33">
        <v>2020</v>
      </c>
      <c r="D2431" s="33"/>
      <c r="E2431" s="33">
        <v>163</v>
      </c>
      <c r="F2431" s="37">
        <v>368</v>
      </c>
    </row>
    <row r="2432" spans="1:6" s="63" customFormat="1" ht="126" hidden="1" outlineLevel="1">
      <c r="A2432" s="33"/>
      <c r="B2432" s="34" t="s">
        <v>579</v>
      </c>
      <c r="C2432" s="33">
        <v>2020</v>
      </c>
      <c r="D2432" s="33"/>
      <c r="E2432" s="33">
        <v>89</v>
      </c>
      <c r="F2432" s="37">
        <v>57.3</v>
      </c>
    </row>
    <row r="2433" spans="1:6" s="38" customFormat="1" ht="15.75" collapsed="1">
      <c r="A2433" s="20"/>
      <c r="B2433" s="25" t="s">
        <v>91</v>
      </c>
      <c r="C2433" s="46"/>
      <c r="D2433" s="20"/>
      <c r="E2433" s="20"/>
      <c r="F2433" s="50"/>
    </row>
    <row r="2434" spans="1:6" s="38" customFormat="1" ht="15.75">
      <c r="A2434" s="26" t="s">
        <v>603</v>
      </c>
      <c r="B2434" s="47" t="s">
        <v>287</v>
      </c>
      <c r="C2434" s="48"/>
      <c r="D2434" s="26" t="s">
        <v>597</v>
      </c>
      <c r="E2434" s="26"/>
      <c r="F2434" s="30"/>
    </row>
    <row r="2435" spans="1:6" s="38" customFormat="1" ht="15.75">
      <c r="A2435" s="26" t="s">
        <v>603</v>
      </c>
      <c r="B2435" s="49" t="s">
        <v>598</v>
      </c>
      <c r="C2435" s="48"/>
      <c r="D2435" s="26"/>
      <c r="E2435" s="48"/>
      <c r="F2435" s="48"/>
    </row>
    <row r="2436" spans="1:6" s="38" customFormat="1" ht="15.75">
      <c r="A2436" s="26" t="s">
        <v>603</v>
      </c>
      <c r="B2436" s="47" t="s">
        <v>599</v>
      </c>
      <c r="C2436" s="48"/>
      <c r="D2436" s="26"/>
      <c r="E2436" s="48"/>
      <c r="F2436" s="48"/>
    </row>
    <row r="2437" spans="1:6" s="38" customFormat="1" ht="15.75">
      <c r="A2437" s="26" t="s">
        <v>603</v>
      </c>
      <c r="B2437" s="27" t="s">
        <v>95</v>
      </c>
      <c r="C2437" s="26">
        <v>2019</v>
      </c>
      <c r="D2437" s="26" t="s">
        <v>597</v>
      </c>
      <c r="E2437" s="26">
        <f ca="1">SUMIF($C$2440:$F$2440,$C$2437,$E$2440:$E$2440)</f>
        <v>0</v>
      </c>
      <c r="F2437" s="26">
        <f ca="1">SUMIF($C$2440:$F$2440,$C$2437,$F$2440:$F$2440)</f>
        <v>0</v>
      </c>
    </row>
    <row r="2438" spans="1:6" s="38" customFormat="1" ht="15.75">
      <c r="A2438" s="26" t="s">
        <v>603</v>
      </c>
      <c r="B2438" s="27" t="s">
        <v>95</v>
      </c>
      <c r="C2438" s="26">
        <v>2020</v>
      </c>
      <c r="D2438" s="26" t="s">
        <v>597</v>
      </c>
      <c r="E2438" s="26">
        <f ca="1">SUMIF($C$2440:$F$2440,$C$2438,$E$2440:$E$2440)</f>
        <v>0</v>
      </c>
      <c r="F2438" s="26">
        <f ca="1">SUMIF($C$2440:$F$2440,$C$2438,$F$2440:$F$2440)</f>
        <v>0</v>
      </c>
    </row>
    <row r="2439" spans="1:6" s="38" customFormat="1" ht="15.75">
      <c r="A2439" s="26" t="s">
        <v>603</v>
      </c>
      <c r="B2439" s="27" t="s">
        <v>95</v>
      </c>
      <c r="C2439" s="26">
        <v>2021</v>
      </c>
      <c r="D2439" s="26" t="s">
        <v>597</v>
      </c>
      <c r="E2439" s="26">
        <f ca="1">SUMIF($C$2440:$F$2440,$C$2439,$E$2440:$E$2440)</f>
        <v>0</v>
      </c>
      <c r="F2439" s="26">
        <f ca="1">SUMIF($C$2440:$F$2440,$C$2439,$F$2440:$F$2440)</f>
        <v>0</v>
      </c>
    </row>
    <row r="2440" spans="1:6" s="38" customFormat="1" ht="63" hidden="1" outlineLevel="1">
      <c r="A2440" s="26" t="s">
        <v>603</v>
      </c>
      <c r="B2440" s="47" t="s">
        <v>2144</v>
      </c>
      <c r="C2440" s="26">
        <v>2018</v>
      </c>
      <c r="D2440" s="26"/>
      <c r="E2440" s="26">
        <v>266</v>
      </c>
      <c r="F2440" s="30">
        <v>269</v>
      </c>
    </row>
    <row r="2441" spans="1:6" s="38" customFormat="1" ht="15.75" collapsed="1">
      <c r="A2441" s="20"/>
      <c r="B2441" s="54" t="s">
        <v>91</v>
      </c>
      <c r="C2441" s="46"/>
      <c r="D2441" s="20"/>
      <c r="E2441" s="20"/>
      <c r="F2441" s="50"/>
    </row>
    <row r="2442" spans="1:6" s="38" customFormat="1" ht="15.75">
      <c r="A2442" s="33" t="s">
        <v>612</v>
      </c>
      <c r="B2442" s="51" t="s">
        <v>610</v>
      </c>
      <c r="C2442" s="52"/>
      <c r="D2442" s="33" t="s">
        <v>597</v>
      </c>
      <c r="E2442" s="33"/>
      <c r="F2442" s="37"/>
    </row>
    <row r="2443" spans="1:6" s="38" customFormat="1" ht="15.75">
      <c r="A2443" s="33" t="s">
        <v>612</v>
      </c>
      <c r="B2443" s="53" t="s">
        <v>598</v>
      </c>
      <c r="C2443" s="52"/>
      <c r="D2443" s="33"/>
      <c r="E2443" s="33"/>
      <c r="F2443" s="37"/>
    </row>
    <row r="2444" spans="1:6" s="38" customFormat="1" ht="15.75">
      <c r="A2444" s="33" t="s">
        <v>612</v>
      </c>
      <c r="B2444" s="51" t="s">
        <v>607</v>
      </c>
      <c r="C2444" s="52"/>
      <c r="D2444" s="33"/>
      <c r="E2444" s="33"/>
      <c r="F2444" s="37"/>
    </row>
    <row r="2445" spans="1:6" s="38" customFormat="1" ht="15.75">
      <c r="A2445" s="33" t="s">
        <v>612</v>
      </c>
      <c r="B2445" s="34" t="s">
        <v>95</v>
      </c>
      <c r="C2445" s="33">
        <v>2019</v>
      </c>
      <c r="D2445" s="33" t="s">
        <v>597</v>
      </c>
      <c r="E2445" s="33">
        <v>0</v>
      </c>
      <c r="F2445" s="37">
        <v>0</v>
      </c>
    </row>
    <row r="2446" spans="1:6" s="38" customFormat="1" ht="15.75">
      <c r="A2446" s="33" t="s">
        <v>612</v>
      </c>
      <c r="B2446" s="34" t="s">
        <v>95</v>
      </c>
      <c r="C2446" s="33">
        <v>2020</v>
      </c>
      <c r="D2446" s="33" t="s">
        <v>597</v>
      </c>
      <c r="E2446" s="37">
        <f>E2448</f>
        <v>3415</v>
      </c>
      <c r="F2446" s="37">
        <f t="shared" ref="F2446" si="1">F2448</f>
        <v>3500</v>
      </c>
    </row>
    <row r="2447" spans="1:6" s="38" customFormat="1" ht="15.75">
      <c r="A2447" s="33" t="s">
        <v>612</v>
      </c>
      <c r="B2447" s="34" t="s">
        <v>95</v>
      </c>
      <c r="C2447" s="33">
        <v>2021</v>
      </c>
      <c r="D2447" s="33" t="s">
        <v>597</v>
      </c>
      <c r="E2447" s="33">
        <v>0</v>
      </c>
      <c r="F2447" s="37">
        <v>0</v>
      </c>
    </row>
    <row r="2448" spans="1:6" s="38" customFormat="1" ht="31.5" hidden="1" outlineLevel="1">
      <c r="A2448" s="33" t="s">
        <v>612</v>
      </c>
      <c r="B2448" s="34" t="s">
        <v>2723</v>
      </c>
      <c r="C2448" s="33">
        <v>2019</v>
      </c>
      <c r="D2448" s="33"/>
      <c r="E2448" s="37">
        <v>3415</v>
      </c>
      <c r="F2448" s="37">
        <v>3500</v>
      </c>
    </row>
    <row r="2449" spans="1:6" s="38" customFormat="1" ht="15.75" collapsed="1">
      <c r="A2449" s="21" t="s">
        <v>623</v>
      </c>
      <c r="B2449" s="21" t="s">
        <v>624</v>
      </c>
      <c r="C2449" s="44"/>
      <c r="D2449" s="21"/>
      <c r="E2449" s="44"/>
      <c r="F2449" s="44"/>
    </row>
    <row r="2450" spans="1:6" s="38" customFormat="1" ht="15.75">
      <c r="A2450" s="20"/>
      <c r="B2450" s="25" t="s">
        <v>91</v>
      </c>
      <c r="C2450" s="46"/>
      <c r="D2450" s="20"/>
      <c r="E2450" s="46"/>
      <c r="F2450" s="46"/>
    </row>
    <row r="2451" spans="1:6" s="38" customFormat="1" ht="15.75">
      <c r="A2451" s="26" t="s">
        <v>625</v>
      </c>
      <c r="B2451" s="47" t="s">
        <v>142</v>
      </c>
      <c r="C2451" s="48"/>
      <c r="D2451" s="26" t="s">
        <v>597</v>
      </c>
      <c r="E2451" s="48"/>
      <c r="F2451" s="48"/>
    </row>
    <row r="2452" spans="1:6" s="38" customFormat="1" ht="15.75">
      <c r="A2452" s="26" t="s">
        <v>625</v>
      </c>
      <c r="B2452" s="49" t="s">
        <v>598</v>
      </c>
      <c r="C2452" s="48"/>
      <c r="D2452" s="26"/>
      <c r="E2452" s="48"/>
      <c r="F2452" s="48"/>
    </row>
    <row r="2453" spans="1:6" s="38" customFormat="1" ht="15.75">
      <c r="A2453" s="26" t="s">
        <v>625</v>
      </c>
      <c r="B2453" s="47" t="s">
        <v>599</v>
      </c>
      <c r="C2453" s="48"/>
      <c r="D2453" s="26"/>
      <c r="E2453" s="48"/>
      <c r="F2453" s="48"/>
    </row>
    <row r="2454" spans="1:6" s="38" customFormat="1" ht="15.75">
      <c r="A2454" s="26" t="s">
        <v>625</v>
      </c>
      <c r="B2454" s="27" t="s">
        <v>95</v>
      </c>
      <c r="C2454" s="26">
        <v>2019</v>
      </c>
      <c r="D2454" s="26" t="s">
        <v>597</v>
      </c>
      <c r="E2454" s="30">
        <f>E2457</f>
        <v>852</v>
      </c>
      <c r="F2454" s="30">
        <f t="shared" ref="F2454" si="2">F2457</f>
        <v>152.6</v>
      </c>
    </row>
    <row r="2455" spans="1:6" s="38" customFormat="1" ht="15.75">
      <c r="A2455" s="26" t="s">
        <v>625</v>
      </c>
      <c r="B2455" s="27" t="s">
        <v>95</v>
      </c>
      <c r="C2455" s="26">
        <v>2020</v>
      </c>
      <c r="D2455" s="26" t="s">
        <v>597</v>
      </c>
      <c r="E2455" s="30">
        <v>0</v>
      </c>
      <c r="F2455" s="30">
        <v>0</v>
      </c>
    </row>
    <row r="2456" spans="1:6" s="38" customFormat="1" ht="15.75">
      <c r="A2456" s="26" t="s">
        <v>625</v>
      </c>
      <c r="B2456" s="27" t="s">
        <v>95</v>
      </c>
      <c r="C2456" s="26">
        <v>2021</v>
      </c>
      <c r="D2456" s="26" t="s">
        <v>597</v>
      </c>
      <c r="E2456" s="30">
        <v>0</v>
      </c>
      <c r="F2456" s="30">
        <v>0</v>
      </c>
    </row>
    <row r="2457" spans="1:6" s="38" customFormat="1" ht="47.25" hidden="1" outlineLevel="1">
      <c r="A2457" s="26" t="s">
        <v>625</v>
      </c>
      <c r="B2457" s="47" t="s">
        <v>2633</v>
      </c>
      <c r="C2457" s="26">
        <v>2018</v>
      </c>
      <c r="D2457" s="26"/>
      <c r="E2457" s="30">
        <v>852</v>
      </c>
      <c r="F2457" s="30">
        <v>152.6</v>
      </c>
    </row>
    <row r="2458" spans="1:6" s="42" customFormat="1" ht="15.75" collapsed="1">
      <c r="A2458" s="45" t="s">
        <v>628</v>
      </c>
      <c r="B2458" s="43" t="s">
        <v>629</v>
      </c>
      <c r="C2458" s="55"/>
      <c r="D2458" s="55"/>
      <c r="E2458" s="55"/>
      <c r="F2458" s="55"/>
    </row>
    <row r="2459" spans="1:6" s="29" customFormat="1" ht="17.25" customHeight="1" collapsed="1">
      <c r="A2459" s="21" t="s">
        <v>630</v>
      </c>
      <c r="B2459" s="22" t="s">
        <v>595</v>
      </c>
      <c r="C2459" s="21"/>
      <c r="D2459" s="21"/>
      <c r="E2459" s="21"/>
      <c r="F2459" s="21"/>
    </row>
    <row r="2460" spans="1:6" s="38" customFormat="1" ht="15.75">
      <c r="A2460" s="20"/>
      <c r="B2460" s="25" t="s">
        <v>91</v>
      </c>
      <c r="C2460" s="46"/>
      <c r="D2460" s="46"/>
      <c r="E2460" s="46"/>
      <c r="F2460" s="46"/>
    </row>
    <row r="2461" spans="1:6" s="18" customFormat="1" ht="17.25" customHeight="1">
      <c r="A2461" s="33" t="s">
        <v>636</v>
      </c>
      <c r="B2461" s="51" t="s">
        <v>637</v>
      </c>
      <c r="C2461" s="52"/>
      <c r="D2461" s="33" t="s">
        <v>597</v>
      </c>
      <c r="E2461" s="33"/>
      <c r="F2461" s="33"/>
    </row>
    <row r="2462" spans="1:6" s="18" customFormat="1" ht="17.25" customHeight="1">
      <c r="A2462" s="33" t="s">
        <v>636</v>
      </c>
      <c r="B2462" s="53" t="s">
        <v>598</v>
      </c>
      <c r="C2462" s="52"/>
      <c r="D2462" s="33"/>
      <c r="E2462" s="33"/>
      <c r="F2462" s="33"/>
    </row>
    <row r="2463" spans="1:6" s="18" customFormat="1" ht="17.25" customHeight="1">
      <c r="A2463" s="33" t="s">
        <v>636</v>
      </c>
      <c r="B2463" s="51" t="s">
        <v>607</v>
      </c>
      <c r="C2463" s="52"/>
      <c r="D2463" s="33"/>
      <c r="E2463" s="33"/>
      <c r="F2463" s="33"/>
    </row>
    <row r="2464" spans="1:6" s="18" customFormat="1" ht="17.25" customHeight="1">
      <c r="A2464" s="33" t="s">
        <v>636</v>
      </c>
      <c r="B2464" s="34" t="s">
        <v>95</v>
      </c>
      <c r="C2464" s="33">
        <v>2019</v>
      </c>
      <c r="D2464" s="33" t="s">
        <v>597</v>
      </c>
      <c r="E2464" s="33">
        <v>0</v>
      </c>
      <c r="F2464" s="33">
        <v>0</v>
      </c>
    </row>
    <row r="2465" spans="1:6" s="18" customFormat="1" ht="17.25" customHeight="1">
      <c r="A2465" s="33" t="s">
        <v>636</v>
      </c>
      <c r="B2465" s="34" t="s">
        <v>95</v>
      </c>
      <c r="C2465" s="33">
        <v>2020</v>
      </c>
      <c r="D2465" s="33" t="s">
        <v>597</v>
      </c>
      <c r="E2465" s="33">
        <f>E2467</f>
        <v>185</v>
      </c>
      <c r="F2465" s="33">
        <f t="shared" ref="F2465:F2466" si="3">F2467</f>
        <v>150</v>
      </c>
    </row>
    <row r="2466" spans="1:6" s="18" customFormat="1" ht="17.25" customHeight="1">
      <c r="A2466" s="33" t="s">
        <v>636</v>
      </c>
      <c r="B2466" s="34" t="s">
        <v>95</v>
      </c>
      <c r="C2466" s="33">
        <v>2021</v>
      </c>
      <c r="D2466" s="33" t="s">
        <v>597</v>
      </c>
      <c r="E2466" s="33">
        <f>E2468</f>
        <v>560</v>
      </c>
      <c r="F2466" s="33">
        <f t="shared" si="3"/>
        <v>150</v>
      </c>
    </row>
    <row r="2467" spans="1:6" s="18" customFormat="1" ht="78.75" hidden="1" outlineLevel="1">
      <c r="A2467" s="33" t="s">
        <v>636</v>
      </c>
      <c r="B2467" s="34" t="s">
        <v>2392</v>
      </c>
      <c r="C2467" s="33">
        <v>2019</v>
      </c>
      <c r="D2467" s="33"/>
      <c r="E2467" s="33">
        <v>185</v>
      </c>
      <c r="F2467" s="33">
        <v>150</v>
      </c>
    </row>
    <row r="2468" spans="1:6" s="18" customFormat="1" ht="78.75" hidden="1" outlineLevel="1">
      <c r="A2468" s="33" t="s">
        <v>636</v>
      </c>
      <c r="B2468" s="34" t="s">
        <v>2724</v>
      </c>
      <c r="C2468" s="33">
        <v>2020</v>
      </c>
      <c r="D2468" s="33"/>
      <c r="E2468" s="33">
        <v>560</v>
      </c>
      <c r="F2468" s="33">
        <v>150</v>
      </c>
    </row>
    <row r="2469" spans="1:6" s="38" customFormat="1" ht="15.75" collapsed="1">
      <c r="A2469" s="20"/>
      <c r="B2469" s="25" t="s">
        <v>91</v>
      </c>
      <c r="C2469" s="46"/>
      <c r="D2469" s="46"/>
      <c r="E2469" s="46"/>
      <c r="F2469" s="46"/>
    </row>
    <row r="2470" spans="1:6" s="42" customFormat="1" ht="15.75">
      <c r="A2470" s="26" t="s">
        <v>641</v>
      </c>
      <c r="B2470" s="47" t="s">
        <v>142</v>
      </c>
      <c r="C2470" s="48"/>
      <c r="D2470" s="26" t="s">
        <v>59</v>
      </c>
      <c r="E2470" s="48"/>
      <c r="F2470" s="48"/>
    </row>
    <row r="2471" spans="1:6" s="42" customFormat="1" ht="15.75">
      <c r="A2471" s="26" t="s">
        <v>641</v>
      </c>
      <c r="B2471" s="49" t="s">
        <v>598</v>
      </c>
      <c r="C2471" s="48"/>
      <c r="D2471" s="48"/>
      <c r="E2471" s="48"/>
      <c r="F2471" s="48"/>
    </row>
    <row r="2472" spans="1:6" s="42" customFormat="1" ht="15.75">
      <c r="A2472" s="26" t="s">
        <v>641</v>
      </c>
      <c r="B2472" s="47" t="s">
        <v>599</v>
      </c>
      <c r="C2472" s="48"/>
      <c r="D2472" s="48"/>
      <c r="E2472" s="48"/>
      <c r="F2472" s="48"/>
    </row>
    <row r="2473" spans="1:6" s="42" customFormat="1" ht="15.75">
      <c r="A2473" s="26" t="s">
        <v>641</v>
      </c>
      <c r="B2473" s="27" t="s">
        <v>95</v>
      </c>
      <c r="C2473" s="26">
        <v>2019</v>
      </c>
      <c r="D2473" s="26" t="s">
        <v>59</v>
      </c>
      <c r="E2473" s="26">
        <v>0</v>
      </c>
      <c r="F2473" s="30">
        <v>0</v>
      </c>
    </row>
    <row r="2474" spans="1:6" s="42" customFormat="1" ht="15.75">
      <c r="A2474" s="26" t="s">
        <v>641</v>
      </c>
      <c r="B2474" s="27" t="s">
        <v>95</v>
      </c>
      <c r="C2474" s="26">
        <v>2020</v>
      </c>
      <c r="D2474" s="26" t="s">
        <v>59</v>
      </c>
      <c r="E2474" s="26">
        <v>0</v>
      </c>
      <c r="F2474" s="30">
        <v>0</v>
      </c>
    </row>
    <row r="2475" spans="1:6" s="42" customFormat="1" ht="15.75">
      <c r="A2475" s="26" t="s">
        <v>641</v>
      </c>
      <c r="B2475" s="27" t="s">
        <v>95</v>
      </c>
      <c r="C2475" s="26">
        <v>2021</v>
      </c>
      <c r="D2475" s="26" t="s">
        <v>59</v>
      </c>
      <c r="E2475" s="26">
        <f>SUM(E2476:E2477)</f>
        <v>135</v>
      </c>
      <c r="F2475" s="26">
        <f t="shared" ref="F2475" si="4">SUM(F2476:F2477)</f>
        <v>165</v>
      </c>
    </row>
    <row r="2476" spans="1:6" s="42" customFormat="1" ht="78.75" hidden="1" outlineLevel="1">
      <c r="A2476" s="26" t="s">
        <v>641</v>
      </c>
      <c r="B2476" s="27" t="s">
        <v>2232</v>
      </c>
      <c r="C2476" s="26">
        <v>2020</v>
      </c>
      <c r="D2476" s="26"/>
      <c r="E2476" s="26">
        <v>121</v>
      </c>
      <c r="F2476" s="30">
        <v>115</v>
      </c>
    </row>
    <row r="2477" spans="1:6" s="42" customFormat="1" ht="94.5" hidden="1" outlineLevel="1">
      <c r="A2477" s="26" t="s">
        <v>641</v>
      </c>
      <c r="B2477" s="47" t="s">
        <v>2725</v>
      </c>
      <c r="C2477" s="26">
        <v>2020</v>
      </c>
      <c r="D2477" s="48"/>
      <c r="E2477" s="26">
        <v>14</v>
      </c>
      <c r="F2477" s="30">
        <v>50</v>
      </c>
    </row>
    <row r="2478" spans="1:6" s="38" customFormat="1" ht="15.75" collapsed="1">
      <c r="A2478" s="20"/>
      <c r="B2478" s="25" t="s">
        <v>91</v>
      </c>
      <c r="C2478" s="20"/>
      <c r="D2478" s="46"/>
      <c r="E2478" s="20"/>
      <c r="F2478" s="50"/>
    </row>
    <row r="2479" spans="1:6" s="38" customFormat="1" ht="15.75">
      <c r="A2479" s="26" t="s">
        <v>641</v>
      </c>
      <c r="B2479" s="47" t="s">
        <v>142</v>
      </c>
      <c r="C2479" s="48"/>
      <c r="D2479" s="26" t="s">
        <v>597</v>
      </c>
      <c r="E2479" s="26"/>
      <c r="F2479" s="30"/>
    </row>
    <row r="2480" spans="1:6" s="38" customFormat="1" ht="15.75">
      <c r="A2480" s="26" t="s">
        <v>641</v>
      </c>
      <c r="B2480" s="49" t="s">
        <v>598</v>
      </c>
      <c r="C2480" s="48"/>
      <c r="D2480" s="26"/>
      <c r="E2480" s="26"/>
      <c r="F2480" s="30"/>
    </row>
    <row r="2481" spans="1:6" s="38" customFormat="1" ht="15.75">
      <c r="A2481" s="26" t="s">
        <v>641</v>
      </c>
      <c r="B2481" s="47" t="s">
        <v>599</v>
      </c>
      <c r="C2481" s="48"/>
      <c r="D2481" s="26"/>
      <c r="E2481" s="26"/>
      <c r="F2481" s="30"/>
    </row>
    <row r="2482" spans="1:6" s="38" customFormat="1" ht="15.75">
      <c r="A2482" s="26" t="s">
        <v>641</v>
      </c>
      <c r="B2482" s="27" t="s">
        <v>95</v>
      </c>
      <c r="C2482" s="26">
        <v>2019</v>
      </c>
      <c r="D2482" s="26" t="s">
        <v>597</v>
      </c>
      <c r="E2482" s="26">
        <v>0</v>
      </c>
      <c r="F2482" s="30">
        <v>0</v>
      </c>
    </row>
    <row r="2483" spans="1:6" s="38" customFormat="1" ht="15.75">
      <c r="A2483" s="26" t="s">
        <v>641</v>
      </c>
      <c r="B2483" s="27" t="s">
        <v>95</v>
      </c>
      <c r="C2483" s="26">
        <v>2020</v>
      </c>
      <c r="D2483" s="26" t="s">
        <v>597</v>
      </c>
      <c r="E2483" s="26">
        <v>0</v>
      </c>
      <c r="F2483" s="30">
        <v>0</v>
      </c>
    </row>
    <row r="2484" spans="1:6" s="38" customFormat="1" ht="15.75">
      <c r="A2484" s="26" t="s">
        <v>641</v>
      </c>
      <c r="B2484" s="27" t="s">
        <v>95</v>
      </c>
      <c r="C2484" s="26">
        <v>2021</v>
      </c>
      <c r="D2484" s="26" t="s">
        <v>597</v>
      </c>
      <c r="E2484" s="26">
        <f>SUM(E2485:E2488)</f>
        <v>3374</v>
      </c>
      <c r="F2484" s="26">
        <f t="shared" ref="F2484" si="5">SUM(F2485:F2488)</f>
        <v>505</v>
      </c>
    </row>
    <row r="2485" spans="1:6" s="38" customFormat="1" ht="78.75" hidden="1" outlineLevel="1">
      <c r="A2485" s="26" t="s">
        <v>641</v>
      </c>
      <c r="B2485" s="27" t="s">
        <v>2564</v>
      </c>
      <c r="C2485" s="26">
        <v>2020</v>
      </c>
      <c r="D2485" s="26"/>
      <c r="E2485" s="26">
        <v>71</v>
      </c>
      <c r="F2485" s="30">
        <v>5</v>
      </c>
    </row>
    <row r="2486" spans="1:6" s="38" customFormat="1" ht="94.5" hidden="1" outlineLevel="1">
      <c r="A2486" s="26" t="s">
        <v>641</v>
      </c>
      <c r="B2486" s="27" t="s">
        <v>2725</v>
      </c>
      <c r="C2486" s="26">
        <v>2020</v>
      </c>
      <c r="D2486" s="26"/>
      <c r="E2486" s="26">
        <v>1383</v>
      </c>
      <c r="F2486" s="30">
        <v>50</v>
      </c>
    </row>
    <row r="2487" spans="1:6" s="38" customFormat="1" ht="63" hidden="1" outlineLevel="1">
      <c r="A2487" s="26" t="s">
        <v>641</v>
      </c>
      <c r="B2487" s="27" t="s">
        <v>2726</v>
      </c>
      <c r="C2487" s="26">
        <v>2020</v>
      </c>
      <c r="D2487" s="26"/>
      <c r="E2487" s="26">
        <v>107</v>
      </c>
      <c r="F2487" s="30">
        <v>150</v>
      </c>
    </row>
    <row r="2488" spans="1:6" s="38" customFormat="1" ht="94.5" hidden="1" outlineLevel="1">
      <c r="A2488" s="26" t="s">
        <v>641</v>
      </c>
      <c r="B2488" s="27" t="s">
        <v>2727</v>
      </c>
      <c r="C2488" s="26">
        <v>2020</v>
      </c>
      <c r="D2488" s="26"/>
      <c r="E2488" s="26">
        <v>1813</v>
      </c>
      <c r="F2488" s="30">
        <v>300</v>
      </c>
    </row>
    <row r="2489" spans="1:6" s="38" customFormat="1" ht="15.75" collapsed="1">
      <c r="A2489" s="20"/>
      <c r="B2489" s="25" t="s">
        <v>91</v>
      </c>
      <c r="C2489" s="46"/>
      <c r="D2489" s="20"/>
      <c r="E2489" s="46"/>
      <c r="F2489" s="46"/>
    </row>
    <row r="2490" spans="1:6" s="42" customFormat="1" ht="15.75">
      <c r="A2490" s="33" t="s">
        <v>639</v>
      </c>
      <c r="B2490" s="51" t="s">
        <v>645</v>
      </c>
      <c r="C2490" s="52"/>
      <c r="D2490" s="33" t="s">
        <v>597</v>
      </c>
      <c r="E2490" s="52"/>
      <c r="F2490" s="52"/>
    </row>
    <row r="2491" spans="1:6" s="42" customFormat="1" ht="15.75">
      <c r="A2491" s="33" t="s">
        <v>639</v>
      </c>
      <c r="B2491" s="53" t="s">
        <v>598</v>
      </c>
      <c r="C2491" s="52"/>
      <c r="D2491" s="33"/>
      <c r="E2491" s="52"/>
      <c r="F2491" s="52"/>
    </row>
    <row r="2492" spans="1:6" s="42" customFormat="1" ht="15.75">
      <c r="A2492" s="33" t="s">
        <v>639</v>
      </c>
      <c r="B2492" s="51" t="s">
        <v>607</v>
      </c>
      <c r="C2492" s="52"/>
      <c r="D2492" s="33"/>
      <c r="E2492" s="52"/>
      <c r="F2492" s="52"/>
    </row>
    <row r="2493" spans="1:6" s="42" customFormat="1" ht="15.75">
      <c r="A2493" s="33" t="s">
        <v>639</v>
      </c>
      <c r="B2493" s="34" t="s">
        <v>95</v>
      </c>
      <c r="C2493" s="33">
        <v>2019</v>
      </c>
      <c r="D2493" s="33" t="s">
        <v>597</v>
      </c>
      <c r="E2493" s="33">
        <f>E2496</f>
        <v>412</v>
      </c>
      <c r="F2493" s="33">
        <f t="shared" ref="F2493" si="6">F2496</f>
        <v>250</v>
      </c>
    </row>
    <row r="2494" spans="1:6" s="42" customFormat="1" ht="15.75">
      <c r="A2494" s="33" t="s">
        <v>639</v>
      </c>
      <c r="B2494" s="34" t="s">
        <v>95</v>
      </c>
      <c r="C2494" s="33">
        <v>2020</v>
      </c>
      <c r="D2494" s="33" t="s">
        <v>597</v>
      </c>
      <c r="E2494" s="33">
        <v>0</v>
      </c>
      <c r="F2494" s="37">
        <v>0</v>
      </c>
    </row>
    <row r="2495" spans="1:6" s="42" customFormat="1" ht="15.75">
      <c r="A2495" s="33" t="s">
        <v>639</v>
      </c>
      <c r="B2495" s="34" t="s">
        <v>95</v>
      </c>
      <c r="C2495" s="33">
        <v>2021</v>
      </c>
      <c r="D2495" s="33" t="s">
        <v>597</v>
      </c>
      <c r="E2495" s="33">
        <v>0</v>
      </c>
      <c r="F2495" s="37">
        <v>0</v>
      </c>
    </row>
    <row r="2496" spans="1:6" s="42" customFormat="1" ht="47.25" hidden="1" outlineLevel="1">
      <c r="A2496" s="33" t="s">
        <v>639</v>
      </c>
      <c r="B2496" s="51" t="s">
        <v>2728</v>
      </c>
      <c r="C2496" s="33">
        <v>2018</v>
      </c>
      <c r="D2496" s="52"/>
      <c r="E2496" s="33">
        <v>412</v>
      </c>
      <c r="F2496" s="37">
        <v>250</v>
      </c>
    </row>
    <row r="2497" spans="1:6" s="42" customFormat="1" ht="19.5" customHeight="1" collapsed="1">
      <c r="A2497" s="21" t="s">
        <v>643</v>
      </c>
      <c r="B2497" s="22" t="s">
        <v>624</v>
      </c>
      <c r="C2497" s="55"/>
      <c r="D2497" s="55"/>
      <c r="E2497" s="55"/>
      <c r="F2497" s="55"/>
    </row>
    <row r="2498" spans="1:6" s="38" customFormat="1" ht="15.75">
      <c r="A2498" s="17"/>
      <c r="B2498" s="25" t="s">
        <v>91</v>
      </c>
      <c r="C2498" s="46"/>
      <c r="D2498" s="20"/>
      <c r="E2498" s="46"/>
      <c r="F2498" s="46"/>
    </row>
    <row r="2499" spans="1:6" s="70" customFormat="1" ht="15.75">
      <c r="A2499" s="26" t="s">
        <v>2729</v>
      </c>
      <c r="B2499" s="47" t="s">
        <v>637</v>
      </c>
      <c r="C2499" s="48"/>
      <c r="D2499" s="26" t="s">
        <v>597</v>
      </c>
      <c r="E2499" s="48"/>
      <c r="F2499" s="48"/>
    </row>
    <row r="2500" spans="1:6" s="70" customFormat="1" ht="15.75">
      <c r="A2500" s="26" t="s">
        <v>2729</v>
      </c>
      <c r="B2500" s="49" t="s">
        <v>598</v>
      </c>
      <c r="C2500" s="48"/>
      <c r="D2500" s="26"/>
      <c r="E2500" s="48"/>
      <c r="F2500" s="48"/>
    </row>
    <row r="2501" spans="1:6" s="70" customFormat="1" ht="15.75">
      <c r="A2501" s="26" t="s">
        <v>2729</v>
      </c>
      <c r="B2501" s="47" t="s">
        <v>607</v>
      </c>
      <c r="C2501" s="48"/>
      <c r="D2501" s="26"/>
      <c r="E2501" s="48"/>
      <c r="F2501" s="48"/>
    </row>
    <row r="2502" spans="1:6" s="70" customFormat="1" ht="15.75">
      <c r="A2502" s="26" t="s">
        <v>2729</v>
      </c>
      <c r="B2502" s="27" t="s">
        <v>95</v>
      </c>
      <c r="C2502" s="26">
        <v>2019</v>
      </c>
      <c r="D2502" s="26" t="s">
        <v>597</v>
      </c>
      <c r="E2502" s="26">
        <v>0</v>
      </c>
      <c r="F2502" s="30">
        <v>0</v>
      </c>
    </row>
    <row r="2503" spans="1:6" s="70" customFormat="1" ht="15.75">
      <c r="A2503" s="26" t="s">
        <v>2729</v>
      </c>
      <c r="B2503" s="27" t="s">
        <v>95</v>
      </c>
      <c r="C2503" s="26">
        <v>2020</v>
      </c>
      <c r="D2503" s="26" t="s">
        <v>597</v>
      </c>
      <c r="E2503" s="26">
        <v>0</v>
      </c>
      <c r="F2503" s="30">
        <v>0</v>
      </c>
    </row>
    <row r="2504" spans="1:6" s="70" customFormat="1" ht="15.75">
      <c r="A2504" s="26" t="s">
        <v>2729</v>
      </c>
      <c r="B2504" s="27" t="s">
        <v>95</v>
      </c>
      <c r="C2504" s="26">
        <v>2021</v>
      </c>
      <c r="D2504" s="26" t="s">
        <v>597</v>
      </c>
      <c r="E2504" s="26">
        <f>SUM(E2505:E2507)</f>
        <v>112</v>
      </c>
      <c r="F2504" s="30">
        <f t="shared" ref="F2504" si="7">SUM(F2505:F2507)</f>
        <v>115</v>
      </c>
    </row>
    <row r="2505" spans="1:6" s="70" customFormat="1" ht="78.75" hidden="1" outlineLevel="1">
      <c r="A2505" s="26" t="s">
        <v>2729</v>
      </c>
      <c r="B2505" s="27" t="s">
        <v>2102</v>
      </c>
      <c r="C2505" s="26">
        <v>2020</v>
      </c>
      <c r="D2505" s="26"/>
      <c r="E2505" s="58">
        <v>47</v>
      </c>
      <c r="F2505" s="58">
        <v>15</v>
      </c>
    </row>
    <row r="2506" spans="1:6" s="38" customFormat="1" ht="157.5" hidden="1" outlineLevel="1">
      <c r="A2506" s="26" t="s">
        <v>2729</v>
      </c>
      <c r="B2506" s="27" t="s">
        <v>864</v>
      </c>
      <c r="C2506" s="26">
        <v>2020</v>
      </c>
      <c r="D2506" s="26"/>
      <c r="E2506" s="58">
        <v>32</v>
      </c>
      <c r="F2506" s="58">
        <v>60</v>
      </c>
    </row>
    <row r="2507" spans="1:6" s="38" customFormat="1" ht="157.5" hidden="1" outlineLevel="1">
      <c r="A2507" s="26" t="s">
        <v>2729</v>
      </c>
      <c r="B2507" s="27" t="s">
        <v>865</v>
      </c>
      <c r="C2507" s="26">
        <v>2020</v>
      </c>
      <c r="D2507" s="26"/>
      <c r="E2507" s="58">
        <v>33</v>
      </c>
      <c r="F2507" s="58">
        <v>40</v>
      </c>
    </row>
    <row r="2508" spans="1:6" s="38" customFormat="1" ht="15.75" collapsed="1">
      <c r="A2508" s="17"/>
      <c r="B2508" s="25" t="s">
        <v>91</v>
      </c>
      <c r="C2508" s="46"/>
      <c r="D2508" s="20"/>
      <c r="E2508" s="46"/>
      <c r="F2508" s="46"/>
    </row>
    <row r="2509" spans="1:6" s="42" customFormat="1" ht="15.75">
      <c r="A2509" s="33" t="s">
        <v>644</v>
      </c>
      <c r="B2509" s="51" t="s">
        <v>645</v>
      </c>
      <c r="C2509" s="52"/>
      <c r="D2509" s="33" t="s">
        <v>597</v>
      </c>
      <c r="E2509" s="52"/>
      <c r="F2509" s="52"/>
    </row>
    <row r="2510" spans="1:6" s="42" customFormat="1" ht="15.75">
      <c r="A2510" s="33" t="s">
        <v>644</v>
      </c>
      <c r="B2510" s="53" t="s">
        <v>598</v>
      </c>
      <c r="C2510" s="52"/>
      <c r="D2510" s="33"/>
      <c r="E2510" s="52"/>
      <c r="F2510" s="52"/>
    </row>
    <row r="2511" spans="1:6" s="42" customFormat="1" ht="15.75">
      <c r="A2511" s="33" t="s">
        <v>644</v>
      </c>
      <c r="B2511" s="51" t="s">
        <v>599</v>
      </c>
      <c r="C2511" s="52"/>
      <c r="D2511" s="33"/>
      <c r="E2511" s="52"/>
      <c r="F2511" s="52"/>
    </row>
    <row r="2512" spans="1:6" s="42" customFormat="1" ht="15.75">
      <c r="A2512" s="33" t="s">
        <v>644</v>
      </c>
      <c r="B2512" s="34" t="s">
        <v>95</v>
      </c>
      <c r="C2512" s="33">
        <v>2019</v>
      </c>
      <c r="D2512" s="33" t="s">
        <v>597</v>
      </c>
      <c r="E2512" s="33">
        <f>E2515</f>
        <v>165</v>
      </c>
      <c r="F2512" s="37">
        <f t="shared" ref="F2512" si="8">F2515</f>
        <v>99.3</v>
      </c>
    </row>
    <row r="2513" spans="1:6" s="42" customFormat="1" ht="15.75">
      <c r="A2513" s="33" t="s">
        <v>644</v>
      </c>
      <c r="B2513" s="34" t="s">
        <v>95</v>
      </c>
      <c r="C2513" s="33">
        <v>2020</v>
      </c>
      <c r="D2513" s="33" t="s">
        <v>597</v>
      </c>
      <c r="E2513" s="33">
        <v>0</v>
      </c>
      <c r="F2513" s="37">
        <v>0</v>
      </c>
    </row>
    <row r="2514" spans="1:6" s="42" customFormat="1" ht="15.75">
      <c r="A2514" s="33" t="s">
        <v>644</v>
      </c>
      <c r="B2514" s="34" t="s">
        <v>95</v>
      </c>
      <c r="C2514" s="33">
        <v>2021</v>
      </c>
      <c r="D2514" s="33" t="s">
        <v>597</v>
      </c>
      <c r="E2514" s="33">
        <v>0</v>
      </c>
      <c r="F2514" s="37">
        <v>0</v>
      </c>
    </row>
    <row r="2515" spans="1:6" s="42" customFormat="1" ht="63" hidden="1" outlineLevel="1">
      <c r="A2515" s="33" t="s">
        <v>644</v>
      </c>
      <c r="B2515" s="51" t="s">
        <v>1453</v>
      </c>
      <c r="C2515" s="33">
        <v>2018</v>
      </c>
      <c r="D2515" s="52"/>
      <c r="E2515" s="33">
        <v>165</v>
      </c>
      <c r="F2515" s="37">
        <v>99.3</v>
      </c>
    </row>
    <row r="2516" spans="1:6" s="42" customFormat="1" ht="15.75" collapsed="1">
      <c r="A2516" s="21"/>
      <c r="B2516" s="43" t="s">
        <v>2730</v>
      </c>
      <c r="C2516" s="55"/>
      <c r="D2516" s="55"/>
      <c r="E2516" s="55"/>
      <c r="F2516" s="55"/>
    </row>
    <row r="2517" spans="1:6" s="42" customFormat="1" ht="15.75">
      <c r="A2517" s="45" t="s">
        <v>2731</v>
      </c>
      <c r="B2517" s="43" t="s">
        <v>593</v>
      </c>
      <c r="C2517" s="55"/>
      <c r="D2517" s="55"/>
      <c r="E2517" s="55"/>
      <c r="F2517" s="55"/>
    </row>
    <row r="2518" spans="1:6" s="42" customFormat="1" ht="15.75">
      <c r="A2518" s="21" t="s">
        <v>2732</v>
      </c>
      <c r="B2518" s="22" t="s">
        <v>595</v>
      </c>
      <c r="C2518" s="44"/>
      <c r="D2518" s="21"/>
      <c r="E2518" s="44"/>
      <c r="F2518" s="44"/>
    </row>
    <row r="2519" spans="1:6" s="42" customFormat="1" ht="15.75">
      <c r="A2519" s="17"/>
      <c r="B2519" s="25" t="s">
        <v>91</v>
      </c>
      <c r="C2519" s="46"/>
      <c r="D2519" s="46"/>
      <c r="E2519" s="46"/>
      <c r="F2519" s="46"/>
    </row>
    <row r="2520" spans="1:6" s="42" customFormat="1" ht="15.75">
      <c r="A2520" s="26" t="s">
        <v>2733</v>
      </c>
      <c r="B2520" s="47" t="s">
        <v>610</v>
      </c>
      <c r="C2520" s="48"/>
      <c r="D2520" s="26" t="s">
        <v>597</v>
      </c>
      <c r="E2520" s="48"/>
      <c r="F2520" s="48"/>
    </row>
    <row r="2521" spans="1:6" s="42" customFormat="1" ht="15.75">
      <c r="A2521" s="26" t="s">
        <v>2733</v>
      </c>
      <c r="B2521" s="49" t="s">
        <v>598</v>
      </c>
      <c r="C2521" s="48"/>
      <c r="D2521" s="48"/>
      <c r="E2521" s="48"/>
      <c r="F2521" s="48"/>
    </row>
    <row r="2522" spans="1:6" s="42" customFormat="1" ht="15.75">
      <c r="A2522" s="26" t="s">
        <v>2733</v>
      </c>
      <c r="B2522" s="47" t="s">
        <v>607</v>
      </c>
      <c r="C2522" s="48"/>
      <c r="D2522" s="48"/>
      <c r="E2522" s="48"/>
      <c r="F2522" s="48"/>
    </row>
    <row r="2523" spans="1:6" s="42" customFormat="1" ht="15.75">
      <c r="A2523" s="26" t="s">
        <v>2733</v>
      </c>
      <c r="B2523" s="27" t="s">
        <v>95</v>
      </c>
      <c r="C2523" s="26">
        <v>2019</v>
      </c>
      <c r="D2523" s="26" t="s">
        <v>597</v>
      </c>
      <c r="E2523" s="26">
        <v>0</v>
      </c>
      <c r="F2523" s="30">
        <v>0</v>
      </c>
    </row>
    <row r="2524" spans="1:6" s="42" customFormat="1" ht="15.75">
      <c r="A2524" s="26" t="s">
        <v>2733</v>
      </c>
      <c r="B2524" s="27" t="s">
        <v>95</v>
      </c>
      <c r="C2524" s="26">
        <v>2020</v>
      </c>
      <c r="D2524" s="26" t="s">
        <v>597</v>
      </c>
      <c r="E2524" s="26">
        <f>E2526</f>
        <v>924</v>
      </c>
      <c r="F2524" s="26">
        <f t="shared" ref="F2524" si="9">F2526</f>
        <v>3500</v>
      </c>
    </row>
    <row r="2525" spans="1:6" s="42" customFormat="1" ht="15.75">
      <c r="A2525" s="26" t="s">
        <v>2733</v>
      </c>
      <c r="B2525" s="27" t="s">
        <v>95</v>
      </c>
      <c r="C2525" s="26">
        <v>2021</v>
      </c>
      <c r="D2525" s="26" t="s">
        <v>597</v>
      </c>
      <c r="E2525" s="26">
        <v>0</v>
      </c>
      <c r="F2525" s="30">
        <v>0</v>
      </c>
    </row>
    <row r="2526" spans="1:6" s="42" customFormat="1" ht="31.5" hidden="1" outlineLevel="1">
      <c r="A2526" s="26" t="s">
        <v>2733</v>
      </c>
      <c r="B2526" s="27" t="s">
        <v>2723</v>
      </c>
      <c r="C2526" s="26">
        <v>2019</v>
      </c>
      <c r="D2526" s="26"/>
      <c r="E2526" s="26">
        <v>924</v>
      </c>
      <c r="F2526" s="26">
        <v>3500</v>
      </c>
    </row>
    <row r="2527" spans="1:6" s="42" customFormat="1" ht="20.25" customHeight="1" collapsed="1">
      <c r="A2527" s="234" t="s">
        <v>2734</v>
      </c>
      <c r="B2527" s="235"/>
      <c r="C2527" s="235"/>
      <c r="D2527" s="235"/>
      <c r="E2527" s="235"/>
      <c r="F2527" s="235"/>
    </row>
    <row r="2528" spans="1:6" s="42" customFormat="1" ht="15.75">
      <c r="A2528" s="57"/>
      <c r="B2528" s="43" t="s">
        <v>50</v>
      </c>
      <c r="C2528" s="55"/>
      <c r="D2528" s="55"/>
      <c r="E2528" s="55"/>
      <c r="F2528" s="55"/>
    </row>
    <row r="2529" spans="1:6" s="38" customFormat="1" ht="15.75">
      <c r="A2529" s="17"/>
      <c r="B2529" s="54" t="s">
        <v>2735</v>
      </c>
      <c r="C2529" s="46"/>
      <c r="D2529" s="46"/>
      <c r="E2529" s="46"/>
      <c r="F2529" s="46"/>
    </row>
    <row r="2530" spans="1:6" s="63" customFormat="1" ht="31.5">
      <c r="A2530" s="33" t="s">
        <v>2736</v>
      </c>
      <c r="B2530" s="53" t="s">
        <v>657</v>
      </c>
      <c r="C2530" s="52"/>
      <c r="D2530" s="56" t="s">
        <v>658</v>
      </c>
      <c r="E2530" s="52"/>
      <c r="F2530" s="52"/>
    </row>
    <row r="2531" spans="1:6" s="63" customFormat="1" ht="15.75">
      <c r="A2531" s="33" t="s">
        <v>2736</v>
      </c>
      <c r="B2531" s="34" t="s">
        <v>659</v>
      </c>
      <c r="C2531" s="33"/>
      <c r="D2531" s="56"/>
      <c r="E2531" s="52"/>
      <c r="F2531" s="52"/>
    </row>
    <row r="2532" spans="1:6" s="63" customFormat="1" ht="15.75">
      <c r="A2532" s="33" t="s">
        <v>2736</v>
      </c>
      <c r="B2532" s="34" t="s">
        <v>95</v>
      </c>
      <c r="C2532" s="33">
        <v>2019</v>
      </c>
      <c r="D2532" s="56" t="s">
        <v>658</v>
      </c>
      <c r="E2532" s="33">
        <f>E2535</f>
        <v>1</v>
      </c>
      <c r="F2532" s="37">
        <f t="shared" ref="F2532" si="10">F2535</f>
        <v>250</v>
      </c>
    </row>
    <row r="2533" spans="1:6" s="63" customFormat="1" ht="15.75">
      <c r="A2533" s="33" t="s">
        <v>2736</v>
      </c>
      <c r="B2533" s="34" t="s">
        <v>95</v>
      </c>
      <c r="C2533" s="33">
        <v>2020</v>
      </c>
      <c r="D2533" s="56" t="s">
        <v>658</v>
      </c>
      <c r="E2533" s="33">
        <v>0</v>
      </c>
      <c r="F2533" s="33">
        <v>0</v>
      </c>
    </row>
    <row r="2534" spans="1:6" s="63" customFormat="1" ht="15.75">
      <c r="A2534" s="33" t="s">
        <v>2736</v>
      </c>
      <c r="B2534" s="34" t="s">
        <v>95</v>
      </c>
      <c r="C2534" s="33">
        <v>2021</v>
      </c>
      <c r="D2534" s="56" t="s">
        <v>658</v>
      </c>
      <c r="E2534" s="33">
        <v>0</v>
      </c>
      <c r="F2534" s="37">
        <v>0</v>
      </c>
    </row>
    <row r="2535" spans="1:6" s="63" customFormat="1" ht="48" hidden="1" customHeight="1" outlineLevel="1">
      <c r="A2535" s="33" t="s">
        <v>2736</v>
      </c>
      <c r="B2535" s="51" t="s">
        <v>2728</v>
      </c>
      <c r="C2535" s="52"/>
      <c r="D2535" s="52"/>
      <c r="E2535" s="33">
        <v>1</v>
      </c>
      <c r="F2535" s="37">
        <v>250</v>
      </c>
    </row>
    <row r="2536" spans="1:6" s="38" customFormat="1" ht="15.75" collapsed="1">
      <c r="A2536" s="17"/>
      <c r="B2536" s="54" t="s">
        <v>2737</v>
      </c>
      <c r="C2536" s="46"/>
      <c r="D2536" s="46"/>
      <c r="E2536" s="46"/>
      <c r="F2536" s="46"/>
    </row>
    <row r="2537" spans="1:6" s="70" customFormat="1" ht="31.5">
      <c r="A2537" s="26" t="s">
        <v>2738</v>
      </c>
      <c r="B2537" s="49" t="s">
        <v>657</v>
      </c>
      <c r="C2537" s="48"/>
      <c r="D2537" s="58" t="s">
        <v>658</v>
      </c>
      <c r="E2537" s="48"/>
      <c r="F2537" s="48"/>
    </row>
    <row r="2538" spans="1:6" s="70" customFormat="1" ht="15.75">
      <c r="A2538" s="26" t="s">
        <v>2738</v>
      </c>
      <c r="B2538" s="27" t="s">
        <v>659</v>
      </c>
      <c r="C2538" s="26"/>
      <c r="D2538" s="58"/>
      <c r="E2538" s="48"/>
      <c r="F2538" s="48"/>
    </row>
    <row r="2539" spans="1:6" s="70" customFormat="1" ht="15.75">
      <c r="A2539" s="26" t="s">
        <v>2738</v>
      </c>
      <c r="B2539" s="27" t="s">
        <v>95</v>
      </c>
      <c r="C2539" s="26">
        <v>2019</v>
      </c>
      <c r="D2539" s="58" t="s">
        <v>658</v>
      </c>
      <c r="E2539" s="26">
        <v>0</v>
      </c>
      <c r="F2539" s="30">
        <v>0</v>
      </c>
    </row>
    <row r="2540" spans="1:6" s="70" customFormat="1" ht="15.75">
      <c r="A2540" s="26" t="s">
        <v>2738</v>
      </c>
      <c r="B2540" s="27" t="s">
        <v>95</v>
      </c>
      <c r="C2540" s="26">
        <v>2020</v>
      </c>
      <c r="D2540" s="58" t="s">
        <v>658</v>
      </c>
      <c r="E2540" s="26">
        <v>0</v>
      </c>
      <c r="F2540" s="30">
        <v>0</v>
      </c>
    </row>
    <row r="2541" spans="1:6" s="70" customFormat="1" ht="15.75">
      <c r="A2541" s="26" t="s">
        <v>2738</v>
      </c>
      <c r="B2541" s="27" t="s">
        <v>95</v>
      </c>
      <c r="C2541" s="26">
        <v>2021</v>
      </c>
      <c r="D2541" s="58" t="s">
        <v>658</v>
      </c>
      <c r="E2541" s="26">
        <f>E2542</f>
        <v>1</v>
      </c>
      <c r="F2541" s="26">
        <f t="shared" ref="F2541" si="11">F2542</f>
        <v>15</v>
      </c>
    </row>
    <row r="2542" spans="1:6" s="70" customFormat="1" ht="78.75" hidden="1" outlineLevel="1">
      <c r="A2542" s="26" t="s">
        <v>2738</v>
      </c>
      <c r="B2542" s="47" t="s">
        <v>1962</v>
      </c>
      <c r="C2542" s="26">
        <v>2020</v>
      </c>
      <c r="D2542" s="48"/>
      <c r="E2542" s="26">
        <v>1</v>
      </c>
      <c r="F2542" s="30">
        <v>15</v>
      </c>
    </row>
    <row r="2543" spans="1:6" s="38" customFormat="1" ht="15.75" collapsed="1">
      <c r="A2543" s="17"/>
      <c r="B2543" s="54" t="s">
        <v>655</v>
      </c>
      <c r="C2543" s="46"/>
      <c r="D2543" s="46"/>
      <c r="E2543" s="46"/>
      <c r="F2543" s="46"/>
    </row>
    <row r="2544" spans="1:6" s="63" customFormat="1" ht="31.5">
      <c r="A2544" s="33" t="s">
        <v>656</v>
      </c>
      <c r="B2544" s="53" t="s">
        <v>657</v>
      </c>
      <c r="C2544" s="52"/>
      <c r="D2544" s="56" t="s">
        <v>658</v>
      </c>
      <c r="E2544" s="52"/>
      <c r="F2544" s="52"/>
    </row>
    <row r="2545" spans="1:6" s="63" customFormat="1" ht="15.75">
      <c r="A2545" s="33" t="s">
        <v>656</v>
      </c>
      <c r="B2545" s="34" t="s">
        <v>659</v>
      </c>
      <c r="C2545" s="33"/>
      <c r="D2545" s="56"/>
      <c r="E2545" s="52"/>
      <c r="F2545" s="52"/>
    </row>
    <row r="2546" spans="1:6" s="63" customFormat="1" ht="15.75">
      <c r="A2546" s="33" t="s">
        <v>656</v>
      </c>
      <c r="B2546" s="34" t="s">
        <v>95</v>
      </c>
      <c r="C2546" s="33">
        <v>2019</v>
      </c>
      <c r="D2546" s="56" t="s">
        <v>658</v>
      </c>
      <c r="E2546" s="33">
        <v>0</v>
      </c>
      <c r="F2546" s="37">
        <v>0</v>
      </c>
    </row>
    <row r="2547" spans="1:6" s="63" customFormat="1" ht="15.75">
      <c r="A2547" s="33" t="s">
        <v>656</v>
      </c>
      <c r="B2547" s="34" t="s">
        <v>95</v>
      </c>
      <c r="C2547" s="33">
        <v>2020</v>
      </c>
      <c r="D2547" s="56" t="s">
        <v>658</v>
      </c>
      <c r="E2547" s="33">
        <f>E2549</f>
        <v>1</v>
      </c>
      <c r="F2547" s="33">
        <f t="shared" ref="F2547" si="12">F2549</f>
        <v>15</v>
      </c>
    </row>
    <row r="2548" spans="1:6" s="63" customFormat="1" ht="15.75">
      <c r="A2548" s="33" t="s">
        <v>656</v>
      </c>
      <c r="B2548" s="34" t="s">
        <v>95</v>
      </c>
      <c r="C2548" s="33">
        <v>2021</v>
      </c>
      <c r="D2548" s="56" t="s">
        <v>658</v>
      </c>
      <c r="E2548" s="33">
        <v>0</v>
      </c>
      <c r="F2548" s="37">
        <v>0</v>
      </c>
    </row>
    <row r="2549" spans="1:6" s="63" customFormat="1" ht="47.25" hidden="1" outlineLevel="1">
      <c r="A2549" s="33" t="s">
        <v>656</v>
      </c>
      <c r="B2549" s="51" t="s">
        <v>2669</v>
      </c>
      <c r="C2549" s="33">
        <v>2019</v>
      </c>
      <c r="D2549" s="56"/>
      <c r="E2549" s="33">
        <v>1</v>
      </c>
      <c r="F2549" s="37">
        <v>15</v>
      </c>
    </row>
    <row r="2550" spans="1:6" s="42" customFormat="1" ht="22.5" customHeight="1" collapsed="1">
      <c r="A2550" s="234" t="s">
        <v>701</v>
      </c>
      <c r="B2550" s="235"/>
      <c r="C2550" s="235"/>
      <c r="D2550" s="235"/>
      <c r="E2550" s="235"/>
      <c r="F2550" s="235"/>
    </row>
    <row r="2551" spans="1:6" s="38" customFormat="1" ht="19.5" customHeight="1" collapsed="1">
      <c r="A2551" s="21" t="s">
        <v>702</v>
      </c>
      <c r="B2551" s="59" t="s">
        <v>703</v>
      </c>
      <c r="C2551" s="55"/>
      <c r="D2551" s="55"/>
      <c r="E2551" s="21"/>
      <c r="F2551" s="21"/>
    </row>
    <row r="2552" spans="1:6" s="42" customFormat="1" ht="15.75">
      <c r="A2552" s="20" t="s">
        <v>704</v>
      </c>
      <c r="B2552" s="65" t="s">
        <v>61</v>
      </c>
      <c r="C2552" s="46"/>
      <c r="D2552" s="66" t="s">
        <v>59</v>
      </c>
      <c r="E2552" s="46"/>
      <c r="F2552" s="46"/>
    </row>
    <row r="2553" spans="1:6" s="42" customFormat="1" ht="15.75">
      <c r="A2553" s="20" t="s">
        <v>704</v>
      </c>
      <c r="B2553" s="34" t="s">
        <v>95</v>
      </c>
      <c r="C2553" s="56" t="s">
        <v>70</v>
      </c>
      <c r="D2553" s="33"/>
      <c r="E2553" s="33">
        <f ca="1">SUMIF($C$2555:$F$2579,$C$2553,$E$2555:$E$2579)</f>
        <v>7</v>
      </c>
      <c r="F2553" s="37">
        <f ca="1">SUMIF($C$2555:$F$2579,$C$2553,$F$2555:$F$2579)</f>
        <v>53</v>
      </c>
    </row>
    <row r="2554" spans="1:6" s="42" customFormat="1" ht="15.75">
      <c r="A2554" s="20" t="s">
        <v>704</v>
      </c>
      <c r="B2554" s="34" t="s">
        <v>95</v>
      </c>
      <c r="C2554" s="56">
        <v>2021</v>
      </c>
      <c r="D2554" s="52"/>
      <c r="E2554" s="33">
        <f ca="1">SUMIF($C$2555:$F$2579,$C$2554,$E$2555:$E$2579)</f>
        <v>18</v>
      </c>
      <c r="F2554" s="37">
        <f ca="1">SUMIF($C$2555:$F$2579,$C$2554,$F$2555:$F$2579)</f>
        <v>116.5</v>
      </c>
    </row>
    <row r="2555" spans="1:6" s="42" customFormat="1" ht="78.75" hidden="1" outlineLevel="1">
      <c r="A2555" s="33" t="s">
        <v>704</v>
      </c>
      <c r="B2555" s="51" t="s">
        <v>2771</v>
      </c>
      <c r="C2555" s="56" t="s">
        <v>70</v>
      </c>
      <c r="D2555" s="52"/>
      <c r="E2555" s="33">
        <v>1</v>
      </c>
      <c r="F2555" s="33">
        <v>10</v>
      </c>
    </row>
    <row r="2556" spans="1:6" s="42" customFormat="1" ht="78.75" hidden="1" outlineLevel="1">
      <c r="A2556" s="33" t="s">
        <v>704</v>
      </c>
      <c r="B2556" s="51" t="s">
        <v>2772</v>
      </c>
      <c r="C2556" s="56" t="s">
        <v>70</v>
      </c>
      <c r="D2556" s="52"/>
      <c r="E2556" s="33">
        <v>1</v>
      </c>
      <c r="F2556" s="33">
        <v>8</v>
      </c>
    </row>
    <row r="2557" spans="1:6" s="42" customFormat="1" ht="78.75" hidden="1" outlineLevel="1">
      <c r="A2557" s="33" t="s">
        <v>704</v>
      </c>
      <c r="B2557" s="51" t="s">
        <v>2773</v>
      </c>
      <c r="C2557" s="56" t="s">
        <v>70</v>
      </c>
      <c r="D2557" s="52"/>
      <c r="E2557" s="33">
        <v>1</v>
      </c>
      <c r="F2557" s="33">
        <v>15</v>
      </c>
    </row>
    <row r="2558" spans="1:6" s="42" customFormat="1" ht="94.5" hidden="1" outlineLevel="1">
      <c r="A2558" s="33" t="s">
        <v>704</v>
      </c>
      <c r="B2558" s="51" t="s">
        <v>2774</v>
      </c>
      <c r="C2558" s="56" t="s">
        <v>70</v>
      </c>
      <c r="D2558" s="52"/>
      <c r="E2558" s="33">
        <v>1</v>
      </c>
      <c r="F2558" s="33">
        <v>5</v>
      </c>
    </row>
    <row r="2559" spans="1:6" s="42" customFormat="1" ht="78.75" hidden="1" outlineLevel="1">
      <c r="A2559" s="33" t="s">
        <v>704</v>
      </c>
      <c r="B2559" s="51" t="s">
        <v>2775</v>
      </c>
      <c r="C2559" s="56" t="s">
        <v>70</v>
      </c>
      <c r="D2559" s="52"/>
      <c r="E2559" s="33">
        <v>1</v>
      </c>
      <c r="F2559" s="33">
        <v>5</v>
      </c>
    </row>
    <row r="2560" spans="1:6" s="42" customFormat="1" ht="78.75" hidden="1" outlineLevel="1">
      <c r="A2560" s="33" t="s">
        <v>704</v>
      </c>
      <c r="B2560" s="51" t="s">
        <v>2776</v>
      </c>
      <c r="C2560" s="56" t="s">
        <v>70</v>
      </c>
      <c r="D2560" s="52"/>
      <c r="E2560" s="33">
        <v>1</v>
      </c>
      <c r="F2560" s="33">
        <v>5</v>
      </c>
    </row>
    <row r="2561" spans="1:7" s="42" customFormat="1" ht="94.5" hidden="1" outlineLevel="1">
      <c r="A2561" s="33" t="s">
        <v>704</v>
      </c>
      <c r="B2561" s="51" t="s">
        <v>2777</v>
      </c>
      <c r="C2561" s="56" t="s">
        <v>70</v>
      </c>
      <c r="D2561" s="52"/>
      <c r="E2561" s="33">
        <v>1</v>
      </c>
      <c r="F2561" s="33">
        <v>5</v>
      </c>
    </row>
    <row r="2562" spans="1:7" s="42" customFormat="1" ht="78.75" hidden="1" outlineLevel="1">
      <c r="A2562" s="33" t="s">
        <v>704</v>
      </c>
      <c r="B2562" s="51" t="s">
        <v>2778</v>
      </c>
      <c r="C2562" s="56">
        <v>2021</v>
      </c>
      <c r="D2562" s="52"/>
      <c r="E2562" s="33">
        <v>1</v>
      </c>
      <c r="F2562" s="33">
        <v>5</v>
      </c>
      <c r="G2562" s="42" t="s">
        <v>71</v>
      </c>
    </row>
    <row r="2563" spans="1:7" s="42" customFormat="1" ht="78.75" hidden="1" outlineLevel="1">
      <c r="A2563" s="33" t="s">
        <v>704</v>
      </c>
      <c r="B2563" s="51" t="s">
        <v>2779</v>
      </c>
      <c r="C2563" s="56">
        <v>2021</v>
      </c>
      <c r="D2563" s="52"/>
      <c r="E2563" s="33">
        <v>1</v>
      </c>
      <c r="F2563" s="33">
        <v>5</v>
      </c>
      <c r="G2563" s="42" t="s">
        <v>71</v>
      </c>
    </row>
    <row r="2564" spans="1:7" s="42" customFormat="1" ht="94.5" hidden="1" outlineLevel="1">
      <c r="A2564" s="33" t="s">
        <v>704</v>
      </c>
      <c r="B2564" s="51" t="s">
        <v>2780</v>
      </c>
      <c r="C2564" s="56">
        <v>2021</v>
      </c>
      <c r="D2564" s="52"/>
      <c r="E2564" s="33">
        <v>1</v>
      </c>
      <c r="F2564" s="33">
        <v>5</v>
      </c>
      <c r="G2564" s="42" t="s">
        <v>71</v>
      </c>
    </row>
    <row r="2565" spans="1:7" s="42" customFormat="1" ht="78.75" hidden="1" outlineLevel="1">
      <c r="A2565" s="33" t="s">
        <v>704</v>
      </c>
      <c r="B2565" s="51" t="s">
        <v>2781</v>
      </c>
      <c r="C2565" s="56">
        <v>2021</v>
      </c>
      <c r="D2565" s="52"/>
      <c r="E2565" s="33">
        <v>1</v>
      </c>
      <c r="F2565" s="33">
        <v>6</v>
      </c>
      <c r="G2565" s="42" t="s">
        <v>71</v>
      </c>
    </row>
    <row r="2566" spans="1:7" s="42" customFormat="1" ht="78.75" hidden="1" outlineLevel="1">
      <c r="A2566" s="33" t="s">
        <v>704</v>
      </c>
      <c r="B2566" s="51" t="s">
        <v>2782</v>
      </c>
      <c r="C2566" s="56">
        <v>2021</v>
      </c>
      <c r="D2566" s="52"/>
      <c r="E2566" s="33">
        <v>1</v>
      </c>
      <c r="F2566" s="33">
        <v>6</v>
      </c>
      <c r="G2566" s="42" t="s">
        <v>71</v>
      </c>
    </row>
    <row r="2567" spans="1:7" s="42" customFormat="1" ht="94.5" hidden="1" outlineLevel="1">
      <c r="A2567" s="33" t="s">
        <v>704</v>
      </c>
      <c r="B2567" s="51" t="s">
        <v>2783</v>
      </c>
      <c r="C2567" s="56">
        <v>2021</v>
      </c>
      <c r="D2567" s="52"/>
      <c r="E2567" s="33">
        <v>1</v>
      </c>
      <c r="F2567" s="33">
        <v>5</v>
      </c>
      <c r="G2567" s="42" t="s">
        <v>71</v>
      </c>
    </row>
    <row r="2568" spans="1:7" s="42" customFormat="1" ht="94.5" hidden="1" outlineLevel="1">
      <c r="A2568" s="33" t="s">
        <v>704</v>
      </c>
      <c r="B2568" s="51" t="s">
        <v>2784</v>
      </c>
      <c r="C2568" s="56">
        <v>2021</v>
      </c>
      <c r="D2568" s="52"/>
      <c r="E2568" s="33">
        <v>1</v>
      </c>
      <c r="F2568" s="33">
        <v>5</v>
      </c>
      <c r="G2568" s="42" t="s">
        <v>71</v>
      </c>
    </row>
    <row r="2569" spans="1:7" s="42" customFormat="1" ht="94.5" hidden="1" outlineLevel="1">
      <c r="A2569" s="33" t="s">
        <v>704</v>
      </c>
      <c r="B2569" s="51" t="s">
        <v>2785</v>
      </c>
      <c r="C2569" s="56">
        <v>2021</v>
      </c>
      <c r="D2569" s="52"/>
      <c r="E2569" s="33">
        <v>1</v>
      </c>
      <c r="F2569" s="33">
        <v>7</v>
      </c>
      <c r="G2569" s="42" t="s">
        <v>71</v>
      </c>
    </row>
    <row r="2570" spans="1:7" s="42" customFormat="1" ht="110.25" hidden="1" outlineLevel="1">
      <c r="A2570" s="33" t="s">
        <v>704</v>
      </c>
      <c r="B2570" s="51" t="s">
        <v>2786</v>
      </c>
      <c r="C2570" s="56">
        <v>2021</v>
      </c>
      <c r="D2570" s="52"/>
      <c r="E2570" s="33">
        <v>1</v>
      </c>
      <c r="F2570" s="33">
        <v>15</v>
      </c>
      <c r="G2570" s="42" t="s">
        <v>71</v>
      </c>
    </row>
    <row r="2571" spans="1:7" s="42" customFormat="1" ht="110.25" hidden="1" outlineLevel="1">
      <c r="A2571" s="33" t="s">
        <v>704</v>
      </c>
      <c r="B2571" s="51" t="s">
        <v>2787</v>
      </c>
      <c r="C2571" s="56">
        <v>2021</v>
      </c>
      <c r="D2571" s="52"/>
      <c r="E2571" s="33">
        <v>1</v>
      </c>
      <c r="F2571" s="33">
        <v>10</v>
      </c>
      <c r="G2571" s="42" t="s">
        <v>71</v>
      </c>
    </row>
    <row r="2572" spans="1:7" s="42" customFormat="1" ht="110.25" hidden="1" outlineLevel="1">
      <c r="A2572" s="33" t="s">
        <v>704</v>
      </c>
      <c r="B2572" s="51" t="s">
        <v>2788</v>
      </c>
      <c r="C2572" s="56">
        <v>2021</v>
      </c>
      <c r="D2572" s="52"/>
      <c r="E2572" s="33">
        <v>1</v>
      </c>
      <c r="F2572" s="33">
        <v>15</v>
      </c>
      <c r="G2572" s="42" t="s">
        <v>71</v>
      </c>
    </row>
    <row r="2573" spans="1:7" s="42" customFormat="1" ht="78.75" hidden="1" outlineLevel="1">
      <c r="A2573" s="33" t="s">
        <v>704</v>
      </c>
      <c r="B2573" s="51" t="s">
        <v>2789</v>
      </c>
      <c r="C2573" s="56">
        <v>2021</v>
      </c>
      <c r="D2573" s="52"/>
      <c r="E2573" s="33">
        <v>1</v>
      </c>
      <c r="F2573" s="33">
        <v>5</v>
      </c>
      <c r="G2573" s="42" t="s">
        <v>71</v>
      </c>
    </row>
    <row r="2574" spans="1:7" s="42" customFormat="1" ht="78.75" hidden="1" outlineLevel="1">
      <c r="A2574" s="33" t="s">
        <v>704</v>
      </c>
      <c r="B2574" s="51" t="s">
        <v>2790</v>
      </c>
      <c r="C2574" s="56">
        <v>2021</v>
      </c>
      <c r="D2574" s="52"/>
      <c r="E2574" s="33">
        <v>1</v>
      </c>
      <c r="F2574" s="33">
        <v>5</v>
      </c>
      <c r="G2574" s="42" t="s">
        <v>71</v>
      </c>
    </row>
    <row r="2575" spans="1:7" s="42" customFormat="1" ht="141.75" hidden="1" outlineLevel="1">
      <c r="A2575" s="33" t="s">
        <v>704</v>
      </c>
      <c r="B2575" s="51" t="s">
        <v>2791</v>
      </c>
      <c r="C2575" s="56">
        <v>2021</v>
      </c>
      <c r="D2575" s="52"/>
      <c r="E2575" s="33">
        <v>1</v>
      </c>
      <c r="F2575" s="33">
        <v>2.5</v>
      </c>
      <c r="G2575" s="42" t="s">
        <v>71</v>
      </c>
    </row>
    <row r="2576" spans="1:7" s="42" customFormat="1" ht="78.75" hidden="1" outlineLevel="1">
      <c r="A2576" s="33" t="s">
        <v>704</v>
      </c>
      <c r="B2576" s="51" t="s">
        <v>2792</v>
      </c>
      <c r="C2576" s="56">
        <v>2021</v>
      </c>
      <c r="D2576" s="52"/>
      <c r="E2576" s="33">
        <v>1</v>
      </c>
      <c r="F2576" s="33">
        <v>5</v>
      </c>
      <c r="G2576" s="42" t="s">
        <v>71</v>
      </c>
    </row>
    <row r="2577" spans="1:7" s="42" customFormat="1" ht="94.5" hidden="1" outlineLevel="1">
      <c r="A2577" s="33" t="s">
        <v>704</v>
      </c>
      <c r="B2577" s="51" t="s">
        <v>2793</v>
      </c>
      <c r="C2577" s="56">
        <v>2021</v>
      </c>
      <c r="D2577" s="52"/>
      <c r="E2577" s="33">
        <v>1</v>
      </c>
      <c r="F2577" s="33">
        <v>5</v>
      </c>
      <c r="G2577" s="42" t="s">
        <v>71</v>
      </c>
    </row>
    <row r="2578" spans="1:7" s="42" customFormat="1" ht="94.5" hidden="1" outlineLevel="1">
      <c r="A2578" s="33" t="s">
        <v>704</v>
      </c>
      <c r="B2578" s="51" t="s">
        <v>2794</v>
      </c>
      <c r="C2578" s="56">
        <v>2021</v>
      </c>
      <c r="D2578" s="52"/>
      <c r="E2578" s="33">
        <v>1</v>
      </c>
      <c r="F2578" s="33">
        <v>5</v>
      </c>
      <c r="G2578" s="42" t="s">
        <v>71</v>
      </c>
    </row>
    <row r="2579" spans="1:7" s="42" customFormat="1" ht="110.25" hidden="1" outlineLevel="1">
      <c r="A2579" s="33" t="s">
        <v>704</v>
      </c>
      <c r="B2579" s="51" t="s">
        <v>2795</v>
      </c>
      <c r="C2579" s="56">
        <v>2021</v>
      </c>
      <c r="D2579" s="52"/>
      <c r="E2579" s="33">
        <v>1</v>
      </c>
      <c r="F2579" s="33">
        <v>5</v>
      </c>
      <c r="G2579" s="42" t="s">
        <v>71</v>
      </c>
    </row>
    <row r="2580" spans="1:7" s="38" customFormat="1" ht="19.5" customHeight="1" collapsed="1">
      <c r="A2580" s="21" t="s">
        <v>768</v>
      </c>
      <c r="B2580" s="59" t="s">
        <v>769</v>
      </c>
      <c r="C2580" s="55"/>
      <c r="D2580" s="55"/>
      <c r="E2580" s="21"/>
      <c r="F2580" s="21"/>
    </row>
    <row r="2581" spans="1:7" s="42" customFormat="1" ht="15.75">
      <c r="A2581" s="20" t="s">
        <v>770</v>
      </c>
      <c r="B2581" s="65" t="s">
        <v>61</v>
      </c>
      <c r="C2581" s="46"/>
      <c r="D2581" s="66" t="s">
        <v>59</v>
      </c>
      <c r="E2581" s="46"/>
      <c r="F2581" s="46"/>
    </row>
    <row r="2582" spans="1:7" s="42" customFormat="1" ht="15.75">
      <c r="A2582" s="26" t="s">
        <v>770</v>
      </c>
      <c r="B2582" s="27" t="s">
        <v>95</v>
      </c>
      <c r="C2582" s="58" t="s">
        <v>70</v>
      </c>
      <c r="D2582" s="48"/>
      <c r="E2582" s="26">
        <f ca="1">SUMIF($C$2584:$F$2610,$C$2582,$E$2584:$E$2610)</f>
        <v>11</v>
      </c>
      <c r="F2582" s="26">
        <f ca="1">SUMIF($C$2584:$F$2610,$C$2582,$F$2584:$F$2610)</f>
        <v>190</v>
      </c>
    </row>
    <row r="2583" spans="1:7" s="42" customFormat="1" ht="15.75">
      <c r="A2583" s="26" t="s">
        <v>770</v>
      </c>
      <c r="B2583" s="27" t="s">
        <v>95</v>
      </c>
      <c r="C2583" s="58">
        <v>2021</v>
      </c>
      <c r="D2583" s="48"/>
      <c r="E2583" s="26">
        <f ca="1">SUMIF($C$2584:$F$2610,$C$2583,$E$2584:$E$2610)</f>
        <v>16</v>
      </c>
      <c r="F2583" s="26">
        <f ca="1">SUMIF($C$2584:$F$2610,$C$2583,$F$2584:$F$2610)</f>
        <v>232.5</v>
      </c>
    </row>
    <row r="2584" spans="1:7" s="42" customFormat="1" ht="78.75" hidden="1" outlineLevel="1">
      <c r="A2584" s="26" t="s">
        <v>770</v>
      </c>
      <c r="B2584" s="47" t="s">
        <v>2796</v>
      </c>
      <c r="C2584" s="58" t="s">
        <v>70</v>
      </c>
      <c r="D2584" s="48"/>
      <c r="E2584" s="26">
        <v>1</v>
      </c>
      <c r="F2584" s="26">
        <v>15</v>
      </c>
    </row>
    <row r="2585" spans="1:7" s="42" customFormat="1" ht="126" hidden="1" outlineLevel="1">
      <c r="A2585" s="26" t="s">
        <v>770</v>
      </c>
      <c r="B2585" s="47" t="s">
        <v>2580</v>
      </c>
      <c r="C2585" s="58" t="s">
        <v>70</v>
      </c>
      <c r="D2585" s="48"/>
      <c r="E2585" s="26">
        <v>1</v>
      </c>
      <c r="F2585" s="26">
        <v>50</v>
      </c>
    </row>
    <row r="2586" spans="1:7" s="42" customFormat="1" ht="78.75" hidden="1" outlineLevel="1">
      <c r="A2586" s="26" t="s">
        <v>770</v>
      </c>
      <c r="B2586" s="47" t="s">
        <v>2797</v>
      </c>
      <c r="C2586" s="58" t="s">
        <v>70</v>
      </c>
      <c r="D2586" s="48"/>
      <c r="E2586" s="26">
        <v>1</v>
      </c>
      <c r="F2586" s="26">
        <v>15</v>
      </c>
    </row>
    <row r="2587" spans="1:7" s="42" customFormat="1" ht="78.75" hidden="1" outlineLevel="1">
      <c r="A2587" s="26" t="s">
        <v>770</v>
      </c>
      <c r="B2587" s="47" t="s">
        <v>2798</v>
      </c>
      <c r="C2587" s="58" t="s">
        <v>70</v>
      </c>
      <c r="D2587" s="48"/>
      <c r="E2587" s="26">
        <v>1</v>
      </c>
      <c r="F2587" s="26">
        <v>15</v>
      </c>
    </row>
    <row r="2588" spans="1:7" s="42" customFormat="1" ht="78.75" hidden="1" outlineLevel="1">
      <c r="A2588" s="26" t="s">
        <v>770</v>
      </c>
      <c r="B2588" s="47" t="s">
        <v>2799</v>
      </c>
      <c r="C2588" s="58" t="s">
        <v>70</v>
      </c>
      <c r="D2588" s="48"/>
      <c r="E2588" s="26">
        <v>1</v>
      </c>
      <c r="F2588" s="26">
        <v>10</v>
      </c>
    </row>
    <row r="2589" spans="1:7" s="42" customFormat="1" ht="78.75" hidden="1" outlineLevel="1">
      <c r="A2589" s="26" t="s">
        <v>770</v>
      </c>
      <c r="B2589" s="47" t="s">
        <v>2800</v>
      </c>
      <c r="C2589" s="58" t="s">
        <v>70</v>
      </c>
      <c r="D2589" s="48"/>
      <c r="E2589" s="26">
        <v>1</v>
      </c>
      <c r="F2589" s="26">
        <v>15</v>
      </c>
    </row>
    <row r="2590" spans="1:7" s="42" customFormat="1" ht="78.75" hidden="1" outlineLevel="1">
      <c r="A2590" s="26" t="s">
        <v>770</v>
      </c>
      <c r="B2590" s="47" t="s">
        <v>2801</v>
      </c>
      <c r="C2590" s="58" t="s">
        <v>70</v>
      </c>
      <c r="D2590" s="48"/>
      <c r="E2590" s="26">
        <v>1</v>
      </c>
      <c r="F2590" s="26">
        <v>15</v>
      </c>
    </row>
    <row r="2591" spans="1:7" s="42" customFormat="1" ht="78.75" hidden="1" outlineLevel="1">
      <c r="A2591" s="26" t="s">
        <v>770</v>
      </c>
      <c r="B2591" s="47" t="s">
        <v>2802</v>
      </c>
      <c r="C2591" s="58" t="s">
        <v>70</v>
      </c>
      <c r="D2591" s="48"/>
      <c r="E2591" s="26">
        <v>1</v>
      </c>
      <c r="F2591" s="26">
        <v>15</v>
      </c>
    </row>
    <row r="2592" spans="1:7" s="42" customFormat="1" ht="78.75" hidden="1" outlineLevel="1">
      <c r="A2592" s="26" t="s">
        <v>770</v>
      </c>
      <c r="B2592" s="47" t="s">
        <v>2803</v>
      </c>
      <c r="C2592" s="58" t="s">
        <v>70</v>
      </c>
      <c r="D2592" s="48"/>
      <c r="E2592" s="26">
        <v>1</v>
      </c>
      <c r="F2592" s="26">
        <v>15</v>
      </c>
    </row>
    <row r="2593" spans="1:7" s="42" customFormat="1" ht="78.75" hidden="1" outlineLevel="1">
      <c r="A2593" s="26" t="s">
        <v>770</v>
      </c>
      <c r="B2593" s="47" t="s">
        <v>2804</v>
      </c>
      <c r="C2593" s="58" t="s">
        <v>70</v>
      </c>
      <c r="D2593" s="48"/>
      <c r="E2593" s="26">
        <v>1</v>
      </c>
      <c r="F2593" s="26">
        <v>10</v>
      </c>
    </row>
    <row r="2594" spans="1:7" s="42" customFormat="1" ht="78.75" hidden="1" outlineLevel="1">
      <c r="A2594" s="26" t="s">
        <v>770</v>
      </c>
      <c r="B2594" s="47" t="s">
        <v>2805</v>
      </c>
      <c r="C2594" s="58" t="s">
        <v>70</v>
      </c>
      <c r="D2594" s="48"/>
      <c r="E2594" s="26">
        <v>1</v>
      </c>
      <c r="F2594" s="26">
        <v>15</v>
      </c>
    </row>
    <row r="2595" spans="1:7" s="42" customFormat="1" ht="78.75" hidden="1" outlineLevel="1">
      <c r="A2595" s="26" t="s">
        <v>770</v>
      </c>
      <c r="B2595" s="47" t="s">
        <v>2806</v>
      </c>
      <c r="C2595" s="58">
        <v>2021</v>
      </c>
      <c r="D2595" s="48"/>
      <c r="E2595" s="26">
        <v>1</v>
      </c>
      <c r="F2595" s="26">
        <v>15</v>
      </c>
      <c r="G2595" s="42" t="s">
        <v>71</v>
      </c>
    </row>
    <row r="2596" spans="1:7" s="42" customFormat="1" ht="78.75" hidden="1" outlineLevel="1">
      <c r="A2596" s="26" t="s">
        <v>770</v>
      </c>
      <c r="B2596" s="47" t="s">
        <v>2807</v>
      </c>
      <c r="C2596" s="58">
        <v>2021</v>
      </c>
      <c r="D2596" s="48"/>
      <c r="E2596" s="26">
        <v>1</v>
      </c>
      <c r="F2596" s="26">
        <v>15</v>
      </c>
      <c r="G2596" s="42" t="s">
        <v>71</v>
      </c>
    </row>
    <row r="2597" spans="1:7" s="42" customFormat="1" ht="78.75" hidden="1" outlineLevel="1">
      <c r="A2597" s="26" t="s">
        <v>770</v>
      </c>
      <c r="B2597" s="47" t="s">
        <v>2808</v>
      </c>
      <c r="C2597" s="58">
        <v>2021</v>
      </c>
      <c r="D2597" s="48"/>
      <c r="E2597" s="26">
        <v>1</v>
      </c>
      <c r="F2597" s="26">
        <v>15</v>
      </c>
      <c r="G2597" s="42" t="s">
        <v>71</v>
      </c>
    </row>
    <row r="2598" spans="1:7" s="42" customFormat="1" ht="141.75" hidden="1" outlineLevel="1">
      <c r="A2598" s="26" t="s">
        <v>770</v>
      </c>
      <c r="B2598" s="47" t="s">
        <v>2809</v>
      </c>
      <c r="C2598" s="58">
        <v>2021</v>
      </c>
      <c r="D2598" s="48"/>
      <c r="E2598" s="26">
        <v>1</v>
      </c>
      <c r="F2598" s="26">
        <v>15</v>
      </c>
      <c r="G2598" s="42" t="s">
        <v>71</v>
      </c>
    </row>
    <row r="2599" spans="1:7" s="42" customFormat="1" ht="78.75" hidden="1" outlineLevel="1">
      <c r="A2599" s="26" t="s">
        <v>770</v>
      </c>
      <c r="B2599" s="47" t="s">
        <v>2810</v>
      </c>
      <c r="C2599" s="58">
        <v>2021</v>
      </c>
      <c r="D2599" s="48"/>
      <c r="E2599" s="26">
        <v>1</v>
      </c>
      <c r="F2599" s="26">
        <v>15</v>
      </c>
      <c r="G2599" s="42" t="s">
        <v>71</v>
      </c>
    </row>
    <row r="2600" spans="1:7" s="42" customFormat="1" ht="94.5" hidden="1" outlineLevel="1">
      <c r="A2600" s="26" t="s">
        <v>770</v>
      </c>
      <c r="B2600" s="47" t="s">
        <v>2811</v>
      </c>
      <c r="C2600" s="58">
        <v>2021</v>
      </c>
      <c r="D2600" s="48"/>
      <c r="E2600" s="26">
        <v>1</v>
      </c>
      <c r="F2600" s="26">
        <v>15</v>
      </c>
      <c r="G2600" s="42" t="s">
        <v>71</v>
      </c>
    </row>
    <row r="2601" spans="1:7" s="42" customFormat="1" ht="78.75" hidden="1" outlineLevel="1">
      <c r="A2601" s="26" t="s">
        <v>770</v>
      </c>
      <c r="B2601" s="47" t="s">
        <v>2812</v>
      </c>
      <c r="C2601" s="58">
        <v>2021</v>
      </c>
      <c r="D2601" s="48"/>
      <c r="E2601" s="26">
        <v>1</v>
      </c>
      <c r="F2601" s="26">
        <v>15</v>
      </c>
      <c r="G2601" s="42" t="s">
        <v>71</v>
      </c>
    </row>
    <row r="2602" spans="1:7" s="42" customFormat="1" ht="94.5" hidden="1" outlineLevel="1">
      <c r="A2602" s="26" t="s">
        <v>770</v>
      </c>
      <c r="B2602" s="47" t="s">
        <v>2813</v>
      </c>
      <c r="C2602" s="58">
        <v>2021</v>
      </c>
      <c r="D2602" s="48"/>
      <c r="E2602" s="26">
        <v>1</v>
      </c>
      <c r="F2602" s="26">
        <v>15</v>
      </c>
      <c r="G2602" s="42" t="s">
        <v>71</v>
      </c>
    </row>
    <row r="2603" spans="1:7" s="42" customFormat="1" ht="220.5" hidden="1" outlineLevel="1">
      <c r="A2603" s="26" t="s">
        <v>770</v>
      </c>
      <c r="B2603" s="47" t="s">
        <v>2814</v>
      </c>
      <c r="C2603" s="58">
        <v>2021</v>
      </c>
      <c r="D2603" s="48"/>
      <c r="E2603" s="26">
        <v>1</v>
      </c>
      <c r="F2603" s="26">
        <v>15</v>
      </c>
      <c r="G2603" s="42" t="s">
        <v>71</v>
      </c>
    </row>
    <row r="2604" spans="1:7" s="42" customFormat="1" ht="94.5" hidden="1" outlineLevel="1">
      <c r="A2604" s="26" t="s">
        <v>770</v>
      </c>
      <c r="B2604" s="47" t="s">
        <v>2815</v>
      </c>
      <c r="C2604" s="58">
        <v>2021</v>
      </c>
      <c r="D2604" s="48"/>
      <c r="E2604" s="26">
        <v>1</v>
      </c>
      <c r="F2604" s="26">
        <v>15</v>
      </c>
      <c r="G2604" s="42" t="s">
        <v>71</v>
      </c>
    </row>
    <row r="2605" spans="1:7" s="42" customFormat="1" ht="78.75" hidden="1" outlineLevel="1">
      <c r="A2605" s="26" t="s">
        <v>770</v>
      </c>
      <c r="B2605" s="47" t="s">
        <v>2816</v>
      </c>
      <c r="C2605" s="58">
        <v>2021</v>
      </c>
      <c r="D2605" s="48"/>
      <c r="E2605" s="26">
        <v>1</v>
      </c>
      <c r="F2605" s="26">
        <v>15</v>
      </c>
      <c r="G2605" s="42" t="s">
        <v>71</v>
      </c>
    </row>
    <row r="2606" spans="1:7" s="42" customFormat="1" ht="78.75" hidden="1" outlineLevel="1">
      <c r="A2606" s="26" t="s">
        <v>770</v>
      </c>
      <c r="B2606" s="47" t="s">
        <v>2817</v>
      </c>
      <c r="C2606" s="58">
        <v>2021</v>
      </c>
      <c r="D2606" s="48"/>
      <c r="E2606" s="26">
        <v>1</v>
      </c>
      <c r="F2606" s="26">
        <v>15</v>
      </c>
      <c r="G2606" s="42" t="s">
        <v>71</v>
      </c>
    </row>
    <row r="2607" spans="1:7" s="42" customFormat="1" ht="78.75" hidden="1" outlineLevel="1">
      <c r="A2607" s="26" t="s">
        <v>770</v>
      </c>
      <c r="B2607" s="47" t="s">
        <v>2818</v>
      </c>
      <c r="C2607" s="58">
        <v>2021</v>
      </c>
      <c r="D2607" s="48"/>
      <c r="E2607" s="26">
        <v>1</v>
      </c>
      <c r="F2607" s="26">
        <v>15</v>
      </c>
      <c r="G2607" s="42" t="s">
        <v>71</v>
      </c>
    </row>
    <row r="2608" spans="1:7" s="42" customFormat="1" ht="94.5" hidden="1" outlineLevel="1">
      <c r="A2608" s="26" t="s">
        <v>770</v>
      </c>
      <c r="B2608" s="47" t="s">
        <v>1049</v>
      </c>
      <c r="C2608" s="58">
        <v>2021</v>
      </c>
      <c r="D2608" s="48"/>
      <c r="E2608" s="26">
        <v>1</v>
      </c>
      <c r="F2608" s="26">
        <v>15</v>
      </c>
      <c r="G2608" s="42" t="s">
        <v>71</v>
      </c>
    </row>
    <row r="2609" spans="1:7" s="42" customFormat="1" ht="78.75" hidden="1" outlineLevel="1">
      <c r="A2609" s="26" t="s">
        <v>770</v>
      </c>
      <c r="B2609" s="47" t="s">
        <v>2819</v>
      </c>
      <c r="C2609" s="58">
        <v>2021</v>
      </c>
      <c r="D2609" s="48"/>
      <c r="E2609" s="26">
        <v>1</v>
      </c>
      <c r="F2609" s="26">
        <v>15</v>
      </c>
      <c r="G2609" s="42" t="s">
        <v>71</v>
      </c>
    </row>
    <row r="2610" spans="1:7" s="42" customFormat="1" ht="78.75" hidden="1" outlineLevel="1">
      <c r="A2610" s="26" t="s">
        <v>770</v>
      </c>
      <c r="B2610" s="47" t="s">
        <v>2820</v>
      </c>
      <c r="C2610" s="58">
        <v>2021</v>
      </c>
      <c r="D2610" s="48"/>
      <c r="E2610" s="26">
        <v>1</v>
      </c>
      <c r="F2610" s="26">
        <v>7.5</v>
      </c>
      <c r="G2610" s="42" t="s">
        <v>71</v>
      </c>
    </row>
    <row r="2611" spans="1:7" s="38" customFormat="1" ht="15.75" collapsed="1">
      <c r="A2611" s="20" t="s">
        <v>2821</v>
      </c>
      <c r="B2611" s="65" t="s">
        <v>62</v>
      </c>
      <c r="C2611" s="46"/>
      <c r="D2611" s="66" t="s">
        <v>59</v>
      </c>
      <c r="E2611" s="20"/>
      <c r="F2611" s="20"/>
    </row>
    <row r="2612" spans="1:7" s="42" customFormat="1" ht="15.75">
      <c r="A2612" s="26" t="s">
        <v>2821</v>
      </c>
      <c r="B2612" s="27" t="s">
        <v>95</v>
      </c>
      <c r="C2612" s="58" t="s">
        <v>70</v>
      </c>
      <c r="D2612" s="48"/>
      <c r="E2612" s="26">
        <v>0</v>
      </c>
      <c r="F2612" s="26">
        <v>0</v>
      </c>
    </row>
    <row r="2613" spans="1:7" s="42" customFormat="1" ht="15.75">
      <c r="A2613" s="26" t="s">
        <v>2821</v>
      </c>
      <c r="B2613" s="27" t="s">
        <v>95</v>
      </c>
      <c r="C2613" s="58">
        <v>2021</v>
      </c>
      <c r="D2613" s="48"/>
      <c r="E2613" s="26">
        <f>SUM(E2614:E2647)</f>
        <v>34</v>
      </c>
      <c r="F2613" s="26">
        <f t="shared" ref="F2613" si="13">SUM(F2614:F2647)</f>
        <v>511</v>
      </c>
    </row>
    <row r="2614" spans="1:7" s="42" customFormat="1" ht="78.75" hidden="1" outlineLevel="1">
      <c r="A2614" s="26" t="s">
        <v>2821</v>
      </c>
      <c r="B2614" s="47" t="s">
        <v>2822</v>
      </c>
      <c r="C2614" s="58">
        <v>2021</v>
      </c>
      <c r="D2614" s="48"/>
      <c r="E2614" s="26">
        <v>1</v>
      </c>
      <c r="F2614" s="26">
        <v>15</v>
      </c>
      <c r="G2614" s="42" t="s">
        <v>71</v>
      </c>
    </row>
    <row r="2615" spans="1:7" s="42" customFormat="1" ht="78.75" hidden="1" outlineLevel="1">
      <c r="A2615" s="26" t="s">
        <v>2821</v>
      </c>
      <c r="B2615" s="47" t="s">
        <v>2823</v>
      </c>
      <c r="C2615" s="58">
        <v>2021</v>
      </c>
      <c r="D2615" s="48"/>
      <c r="E2615" s="26">
        <v>1</v>
      </c>
      <c r="F2615" s="26">
        <v>15</v>
      </c>
      <c r="G2615" s="42" t="s">
        <v>71</v>
      </c>
    </row>
    <row r="2616" spans="1:7" s="42" customFormat="1" ht="78.75" hidden="1" outlineLevel="1">
      <c r="A2616" s="26" t="s">
        <v>2821</v>
      </c>
      <c r="B2616" s="47" t="s">
        <v>2824</v>
      </c>
      <c r="C2616" s="58">
        <v>2021</v>
      </c>
      <c r="D2616" s="48"/>
      <c r="E2616" s="26">
        <v>1</v>
      </c>
      <c r="F2616" s="26">
        <v>15</v>
      </c>
      <c r="G2616" s="42" t="s">
        <v>71</v>
      </c>
    </row>
    <row r="2617" spans="1:7" s="42" customFormat="1" ht="126" hidden="1" outlineLevel="1">
      <c r="A2617" s="26" t="s">
        <v>2821</v>
      </c>
      <c r="B2617" s="47" t="s">
        <v>2825</v>
      </c>
      <c r="C2617" s="58">
        <v>2021</v>
      </c>
      <c r="D2617" s="48"/>
      <c r="E2617" s="26">
        <v>1</v>
      </c>
      <c r="F2617" s="26">
        <v>15</v>
      </c>
      <c r="G2617" s="42" t="s">
        <v>71</v>
      </c>
    </row>
    <row r="2618" spans="1:7" s="42" customFormat="1" ht="78.75" hidden="1" outlineLevel="1">
      <c r="A2618" s="26" t="s">
        <v>2821</v>
      </c>
      <c r="B2618" s="47" t="s">
        <v>2826</v>
      </c>
      <c r="C2618" s="58">
        <v>2021</v>
      </c>
      <c r="D2618" s="48"/>
      <c r="E2618" s="26">
        <v>1</v>
      </c>
      <c r="F2618" s="26">
        <v>15</v>
      </c>
      <c r="G2618" s="42" t="s">
        <v>71</v>
      </c>
    </row>
    <row r="2619" spans="1:7" s="42" customFormat="1" ht="78.75" hidden="1" outlineLevel="1">
      <c r="A2619" s="26" t="s">
        <v>2821</v>
      </c>
      <c r="B2619" s="47" t="s">
        <v>2827</v>
      </c>
      <c r="C2619" s="58">
        <v>2021</v>
      </c>
      <c r="D2619" s="48"/>
      <c r="E2619" s="26">
        <v>1</v>
      </c>
      <c r="F2619" s="26">
        <v>15</v>
      </c>
      <c r="G2619" s="42" t="s">
        <v>71</v>
      </c>
    </row>
    <row r="2620" spans="1:7" s="42" customFormat="1" ht="78.75" hidden="1" outlineLevel="1">
      <c r="A2620" s="26" t="s">
        <v>2821</v>
      </c>
      <c r="B2620" s="47" t="s">
        <v>2828</v>
      </c>
      <c r="C2620" s="58">
        <v>2021</v>
      </c>
      <c r="D2620" s="48"/>
      <c r="E2620" s="26">
        <v>1</v>
      </c>
      <c r="F2620" s="26">
        <v>15</v>
      </c>
      <c r="G2620" s="42" t="s">
        <v>71</v>
      </c>
    </row>
    <row r="2621" spans="1:7" s="42" customFormat="1" ht="78.75" hidden="1" outlineLevel="1">
      <c r="A2621" s="26" t="s">
        <v>2821</v>
      </c>
      <c r="B2621" s="47" t="s">
        <v>2829</v>
      </c>
      <c r="C2621" s="58">
        <v>2021</v>
      </c>
      <c r="D2621" s="48"/>
      <c r="E2621" s="26">
        <v>1</v>
      </c>
      <c r="F2621" s="26">
        <v>10</v>
      </c>
      <c r="G2621" s="42" t="s">
        <v>71</v>
      </c>
    </row>
    <row r="2622" spans="1:7" s="42" customFormat="1" ht="78.75" hidden="1" outlineLevel="1">
      <c r="A2622" s="26" t="s">
        <v>2821</v>
      </c>
      <c r="B2622" s="47" t="s">
        <v>2830</v>
      </c>
      <c r="C2622" s="58">
        <v>2021</v>
      </c>
      <c r="D2622" s="48"/>
      <c r="E2622" s="26">
        <v>1</v>
      </c>
      <c r="F2622" s="26">
        <v>7</v>
      </c>
      <c r="G2622" s="42" t="s">
        <v>71</v>
      </c>
    </row>
    <row r="2623" spans="1:7" s="42" customFormat="1" ht="94.5" hidden="1" outlineLevel="1">
      <c r="A2623" s="26" t="s">
        <v>2821</v>
      </c>
      <c r="B2623" s="47" t="s">
        <v>2831</v>
      </c>
      <c r="C2623" s="58">
        <v>2021</v>
      </c>
      <c r="D2623" s="48"/>
      <c r="E2623" s="26">
        <v>1</v>
      </c>
      <c r="F2623" s="26">
        <v>15</v>
      </c>
      <c r="G2623" s="42" t="s">
        <v>71</v>
      </c>
    </row>
    <row r="2624" spans="1:7" s="42" customFormat="1" ht="126" hidden="1" outlineLevel="1">
      <c r="A2624" s="26" t="s">
        <v>2821</v>
      </c>
      <c r="B2624" s="47" t="s">
        <v>2832</v>
      </c>
      <c r="C2624" s="58">
        <v>2021</v>
      </c>
      <c r="D2624" s="48"/>
      <c r="E2624" s="26">
        <v>1</v>
      </c>
      <c r="F2624" s="26">
        <v>15</v>
      </c>
      <c r="G2624" s="42" t="s">
        <v>71</v>
      </c>
    </row>
    <row r="2625" spans="1:7" s="42" customFormat="1" ht="141.75" hidden="1" outlineLevel="1">
      <c r="A2625" s="26" t="s">
        <v>2821</v>
      </c>
      <c r="B2625" s="47" t="s">
        <v>2833</v>
      </c>
      <c r="C2625" s="58">
        <v>2021</v>
      </c>
      <c r="D2625" s="48"/>
      <c r="E2625" s="26">
        <v>1</v>
      </c>
      <c r="F2625" s="26">
        <v>15</v>
      </c>
      <c r="G2625" s="42" t="s">
        <v>71</v>
      </c>
    </row>
    <row r="2626" spans="1:7" s="42" customFormat="1" ht="78.75" hidden="1" outlineLevel="1">
      <c r="A2626" s="26" t="s">
        <v>2821</v>
      </c>
      <c r="B2626" s="47" t="s">
        <v>2834</v>
      </c>
      <c r="C2626" s="58">
        <v>2021</v>
      </c>
      <c r="D2626" s="48"/>
      <c r="E2626" s="26">
        <v>1</v>
      </c>
      <c r="F2626" s="26">
        <v>15</v>
      </c>
      <c r="G2626" s="42" t="s">
        <v>71</v>
      </c>
    </row>
    <row r="2627" spans="1:7" s="42" customFormat="1" ht="78.75" hidden="1" outlineLevel="1">
      <c r="A2627" s="26" t="s">
        <v>2821</v>
      </c>
      <c r="B2627" s="47" t="s">
        <v>2835</v>
      </c>
      <c r="C2627" s="58">
        <v>2021</v>
      </c>
      <c r="D2627" s="48"/>
      <c r="E2627" s="26">
        <v>1</v>
      </c>
      <c r="F2627" s="26">
        <v>7</v>
      </c>
      <c r="G2627" s="42" t="s">
        <v>71</v>
      </c>
    </row>
    <row r="2628" spans="1:7" s="42" customFormat="1" ht="94.5" hidden="1" outlineLevel="1">
      <c r="A2628" s="26" t="s">
        <v>2821</v>
      </c>
      <c r="B2628" s="47" t="s">
        <v>2836</v>
      </c>
      <c r="C2628" s="58">
        <v>2021</v>
      </c>
      <c r="D2628" s="48"/>
      <c r="E2628" s="26">
        <v>1</v>
      </c>
      <c r="F2628" s="26">
        <v>15</v>
      </c>
      <c r="G2628" s="42" t="s">
        <v>71</v>
      </c>
    </row>
    <row r="2629" spans="1:7" s="42" customFormat="1" ht="110.25" hidden="1" outlineLevel="1">
      <c r="A2629" s="26" t="s">
        <v>2821</v>
      </c>
      <c r="B2629" s="47" t="s">
        <v>2837</v>
      </c>
      <c r="C2629" s="58">
        <v>2021</v>
      </c>
      <c r="D2629" s="48"/>
      <c r="E2629" s="26">
        <v>1</v>
      </c>
      <c r="F2629" s="26">
        <v>15</v>
      </c>
      <c r="G2629" s="42" t="s">
        <v>71</v>
      </c>
    </row>
    <row r="2630" spans="1:7" s="42" customFormat="1" ht="78.75" hidden="1" outlineLevel="1">
      <c r="A2630" s="26" t="s">
        <v>2821</v>
      </c>
      <c r="B2630" s="47" t="s">
        <v>2838</v>
      </c>
      <c r="C2630" s="58">
        <v>2021</v>
      </c>
      <c r="D2630" s="48"/>
      <c r="E2630" s="26">
        <v>1</v>
      </c>
      <c r="F2630" s="26">
        <v>15</v>
      </c>
      <c r="G2630" s="42" t="s">
        <v>71</v>
      </c>
    </row>
    <row r="2631" spans="1:7" s="42" customFormat="1" ht="78.75" hidden="1" outlineLevel="1">
      <c r="A2631" s="26" t="s">
        <v>2821</v>
      </c>
      <c r="B2631" s="47" t="s">
        <v>2839</v>
      </c>
      <c r="C2631" s="58">
        <v>2021</v>
      </c>
      <c r="D2631" s="48"/>
      <c r="E2631" s="26">
        <v>1</v>
      </c>
      <c r="F2631" s="26">
        <v>15</v>
      </c>
      <c r="G2631" s="42" t="s">
        <v>71</v>
      </c>
    </row>
    <row r="2632" spans="1:7" s="42" customFormat="1" ht="94.5" hidden="1" outlineLevel="1">
      <c r="A2632" s="26" t="s">
        <v>2821</v>
      </c>
      <c r="B2632" s="47" t="s">
        <v>2840</v>
      </c>
      <c r="C2632" s="58">
        <v>2021</v>
      </c>
      <c r="D2632" s="48"/>
      <c r="E2632" s="26">
        <v>1</v>
      </c>
      <c r="F2632" s="26">
        <v>15</v>
      </c>
      <c r="G2632" s="42" t="s">
        <v>71</v>
      </c>
    </row>
    <row r="2633" spans="1:7" s="42" customFormat="1" ht="94.5" hidden="1" outlineLevel="1">
      <c r="A2633" s="26" t="s">
        <v>2821</v>
      </c>
      <c r="B2633" s="47" t="s">
        <v>2841</v>
      </c>
      <c r="C2633" s="58">
        <v>2021</v>
      </c>
      <c r="D2633" s="48"/>
      <c r="E2633" s="26">
        <v>1</v>
      </c>
      <c r="F2633" s="26">
        <v>15</v>
      </c>
      <c r="G2633" s="42" t="s">
        <v>71</v>
      </c>
    </row>
    <row r="2634" spans="1:7" s="42" customFormat="1" ht="141.75" hidden="1" outlineLevel="1">
      <c r="A2634" s="26" t="s">
        <v>2821</v>
      </c>
      <c r="B2634" s="47" t="s">
        <v>2842</v>
      </c>
      <c r="C2634" s="58">
        <v>2021</v>
      </c>
      <c r="D2634" s="48"/>
      <c r="E2634" s="26">
        <v>1</v>
      </c>
      <c r="F2634" s="26">
        <v>15</v>
      </c>
      <c r="G2634" s="42" t="s">
        <v>71</v>
      </c>
    </row>
    <row r="2635" spans="1:7" s="42" customFormat="1" ht="141.75" hidden="1" outlineLevel="1">
      <c r="A2635" s="26" t="s">
        <v>2821</v>
      </c>
      <c r="B2635" s="47" t="s">
        <v>2843</v>
      </c>
      <c r="C2635" s="58">
        <v>2021</v>
      </c>
      <c r="D2635" s="48"/>
      <c r="E2635" s="26">
        <v>1</v>
      </c>
      <c r="F2635" s="26">
        <v>15</v>
      </c>
      <c r="G2635" s="42" t="s">
        <v>71</v>
      </c>
    </row>
    <row r="2636" spans="1:7" s="42" customFormat="1" ht="94.5" hidden="1" outlineLevel="1">
      <c r="A2636" s="26" t="s">
        <v>2821</v>
      </c>
      <c r="B2636" s="47" t="s">
        <v>2844</v>
      </c>
      <c r="C2636" s="58">
        <v>2021</v>
      </c>
      <c r="D2636" s="48"/>
      <c r="E2636" s="26">
        <v>1</v>
      </c>
      <c r="F2636" s="26">
        <v>15</v>
      </c>
      <c r="G2636" s="42" t="s">
        <v>71</v>
      </c>
    </row>
    <row r="2637" spans="1:7" s="42" customFormat="1" ht="94.5" hidden="1" outlineLevel="1">
      <c r="A2637" s="26" t="s">
        <v>2821</v>
      </c>
      <c r="B2637" s="47" t="s">
        <v>2845</v>
      </c>
      <c r="C2637" s="58">
        <v>2021</v>
      </c>
      <c r="D2637" s="48"/>
      <c r="E2637" s="26">
        <v>1</v>
      </c>
      <c r="F2637" s="26">
        <v>15</v>
      </c>
      <c r="G2637" s="42" t="s">
        <v>71</v>
      </c>
    </row>
    <row r="2638" spans="1:7" s="42" customFormat="1" ht="78.75" hidden="1" outlineLevel="1">
      <c r="A2638" s="26" t="s">
        <v>2821</v>
      </c>
      <c r="B2638" s="47" t="s">
        <v>2846</v>
      </c>
      <c r="C2638" s="58">
        <v>2021</v>
      </c>
      <c r="D2638" s="48"/>
      <c r="E2638" s="26">
        <v>1</v>
      </c>
      <c r="F2638" s="26">
        <v>15</v>
      </c>
      <c r="G2638" s="42" t="s">
        <v>71</v>
      </c>
    </row>
    <row r="2639" spans="1:7" s="42" customFormat="1" ht="126" hidden="1" outlineLevel="1">
      <c r="A2639" s="26" t="s">
        <v>2821</v>
      </c>
      <c r="B2639" s="47" t="s">
        <v>2847</v>
      </c>
      <c r="C2639" s="58">
        <v>2021</v>
      </c>
      <c r="D2639" s="48"/>
      <c r="E2639" s="26">
        <v>1</v>
      </c>
      <c r="F2639" s="26">
        <v>30</v>
      </c>
      <c r="G2639" s="42" t="s">
        <v>71</v>
      </c>
    </row>
    <row r="2640" spans="1:7" s="42" customFormat="1" ht="78.75" hidden="1" outlineLevel="1">
      <c r="A2640" s="26" t="s">
        <v>2821</v>
      </c>
      <c r="B2640" s="47" t="s">
        <v>2848</v>
      </c>
      <c r="C2640" s="58">
        <v>2021</v>
      </c>
      <c r="D2640" s="48"/>
      <c r="E2640" s="26">
        <v>1</v>
      </c>
      <c r="F2640" s="26">
        <v>5</v>
      </c>
      <c r="G2640" s="42" t="s">
        <v>71</v>
      </c>
    </row>
    <row r="2641" spans="1:7" s="42" customFormat="1" ht="141.75" hidden="1" outlineLevel="1">
      <c r="A2641" s="26" t="s">
        <v>2821</v>
      </c>
      <c r="B2641" s="47" t="s">
        <v>2849</v>
      </c>
      <c r="C2641" s="58">
        <v>2021</v>
      </c>
      <c r="D2641" s="48"/>
      <c r="E2641" s="26">
        <v>1</v>
      </c>
      <c r="F2641" s="26">
        <v>15</v>
      </c>
      <c r="G2641" s="42" t="s">
        <v>71</v>
      </c>
    </row>
    <row r="2642" spans="1:7" s="42" customFormat="1" ht="141.75" hidden="1" outlineLevel="1">
      <c r="A2642" s="26" t="s">
        <v>2821</v>
      </c>
      <c r="B2642" s="47" t="s">
        <v>2850</v>
      </c>
      <c r="C2642" s="58">
        <v>2021</v>
      </c>
      <c r="D2642" s="48"/>
      <c r="E2642" s="26">
        <v>1</v>
      </c>
      <c r="F2642" s="26">
        <v>15</v>
      </c>
      <c r="G2642" s="42" t="s">
        <v>71</v>
      </c>
    </row>
    <row r="2643" spans="1:7" s="42" customFormat="1" ht="94.5" hidden="1" outlineLevel="1">
      <c r="A2643" s="26" t="s">
        <v>2821</v>
      </c>
      <c r="B2643" s="47" t="s">
        <v>2851</v>
      </c>
      <c r="C2643" s="58">
        <v>2021</v>
      </c>
      <c r="D2643" s="48"/>
      <c r="E2643" s="26">
        <v>1</v>
      </c>
      <c r="F2643" s="26">
        <v>15</v>
      </c>
      <c r="G2643" s="42" t="s">
        <v>71</v>
      </c>
    </row>
    <row r="2644" spans="1:7" s="42" customFormat="1" ht="157.5" hidden="1" outlineLevel="1">
      <c r="A2644" s="26" t="s">
        <v>2821</v>
      </c>
      <c r="B2644" s="47" t="s">
        <v>2852</v>
      </c>
      <c r="C2644" s="58">
        <v>2021</v>
      </c>
      <c r="D2644" s="48"/>
      <c r="E2644" s="26">
        <v>1</v>
      </c>
      <c r="F2644" s="26">
        <v>40</v>
      </c>
      <c r="G2644" s="42" t="s">
        <v>71</v>
      </c>
    </row>
    <row r="2645" spans="1:7" s="42" customFormat="1" ht="94.5" hidden="1" outlineLevel="1">
      <c r="A2645" s="26" t="s">
        <v>2821</v>
      </c>
      <c r="B2645" s="47" t="s">
        <v>2853</v>
      </c>
      <c r="C2645" s="58">
        <v>2021</v>
      </c>
      <c r="D2645" s="48"/>
      <c r="E2645" s="26">
        <v>1</v>
      </c>
      <c r="F2645" s="26">
        <v>7</v>
      </c>
      <c r="G2645" s="42" t="s">
        <v>71</v>
      </c>
    </row>
    <row r="2646" spans="1:7" s="42" customFormat="1" ht="94.5" hidden="1" outlineLevel="1">
      <c r="A2646" s="26" t="s">
        <v>2821</v>
      </c>
      <c r="B2646" s="47" t="s">
        <v>2854</v>
      </c>
      <c r="C2646" s="58">
        <v>2021</v>
      </c>
      <c r="D2646" s="48"/>
      <c r="E2646" s="26">
        <v>1</v>
      </c>
      <c r="F2646" s="26">
        <v>15</v>
      </c>
      <c r="G2646" s="42" t="s">
        <v>71</v>
      </c>
    </row>
    <row r="2647" spans="1:7" s="42" customFormat="1" ht="78.75" hidden="1" outlineLevel="1">
      <c r="A2647" s="26" t="s">
        <v>2821</v>
      </c>
      <c r="B2647" s="47" t="s">
        <v>2855</v>
      </c>
      <c r="C2647" s="58">
        <v>2021</v>
      </c>
      <c r="D2647" s="48"/>
      <c r="E2647" s="26">
        <v>1</v>
      </c>
      <c r="F2647" s="26">
        <v>15</v>
      </c>
      <c r="G2647" s="42" t="s">
        <v>71</v>
      </c>
    </row>
    <row r="2648" spans="1:7" ht="27" customHeight="1" collapsed="1">
      <c r="A2648" s="67" t="s">
        <v>817</v>
      </c>
      <c r="G2648" s="13"/>
    </row>
  </sheetData>
  <mergeCells count="12">
    <mergeCell ref="A8:F8"/>
    <mergeCell ref="A9:F9"/>
    <mergeCell ref="E1:F1"/>
    <mergeCell ref="A4:F4"/>
    <mergeCell ref="A5:F5"/>
    <mergeCell ref="A6:F6"/>
    <mergeCell ref="A7:F7"/>
    <mergeCell ref="A11:F11"/>
    <mergeCell ref="A15:F15"/>
    <mergeCell ref="A2400:F2400"/>
    <mergeCell ref="A2527:F2527"/>
    <mergeCell ref="A2550:F2550"/>
  </mergeCells>
  <pageMargins left="0" right="0" top="0.59055118110236227" bottom="0" header="0.31496062992125984" footer="0.31496062992125984"/>
  <pageSetup paperSize="9" scale="80" fitToHeight="0" orientation="landscape" r:id="rId1"/>
  <rowBreaks count="1" manualBreakCount="1">
    <brk id="25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Приложение 5.2.1. Город РЭ</vt:lpstr>
      <vt:lpstr>Приложение 5.2.2. Село РЭ</vt:lpstr>
      <vt:lpstr>Приложение 1</vt:lpstr>
      <vt:lpstr>Приложение 2</vt:lpstr>
      <vt:lpstr>Приложение 3</vt:lpstr>
      <vt:lpstr>Приложение 8.2.1. Город РЭ</vt:lpstr>
      <vt:lpstr>Приложение 8.2.2. Село РЭ</vt:lpstr>
      <vt:lpstr>'Приложение 5.2.1. Город РЭ'!Заголовки_для_печати</vt:lpstr>
      <vt:lpstr>'Приложение 5.2.2. Село РЭ'!Заголовки_для_печати</vt:lpstr>
      <vt:lpstr>'Приложение 8.2.1. Город РЭ'!Заголовки_для_печати</vt:lpstr>
      <vt:lpstr>'Приложение 8.2.2. Село РЭ'!Заголовки_для_печати</vt:lpstr>
      <vt:lpstr>'Приложение 1'!Область_печати</vt:lpstr>
      <vt:lpstr>'Приложение 2'!Область_печати</vt:lpstr>
      <vt:lpstr>'Приложение 3'!Область_печати</vt:lpstr>
      <vt:lpstr>'Приложение 5.2.1. Город РЭ'!Область_печати</vt:lpstr>
      <vt:lpstr>'Приложение 5.2.2. Село РЭ'!Область_печати</vt:lpstr>
      <vt:lpstr>'Приложение 8.2.1. Город РЭ'!Область_печати</vt:lpstr>
      <vt:lpstr>'Приложение 8.2.2. Село РЭ'!Область_печати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2023-11-24T10:02:41Z</dcterms:modified>
</cp:coreProperties>
</file>